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kasparova3676\Desktop\publikace\"/>
    </mc:Choice>
  </mc:AlternateContent>
  <bookViews>
    <workbookView xWindow="15075" yWindow="-240" windowWidth="4125" windowHeight="9180" tabRatio="633"/>
  </bookViews>
  <sheets>
    <sheet name="OBSAH" sheetId="1" r:id="rId1"/>
    <sheet name="ZNAČKY" sheetId="196" r:id="rId2"/>
    <sheet name="2.2.1" sheetId="13" r:id="rId3"/>
    <sheet name="2.2.2" sheetId="15" r:id="rId4"/>
    <sheet name="2.2.3" sheetId="14" r:id="rId5"/>
    <sheet name="2.2.4" sheetId="16" r:id="rId6"/>
    <sheet name="2.2.5" sheetId="248" r:id="rId7"/>
    <sheet name="2.2.6" sheetId="84" r:id="rId8"/>
    <sheet name="2.2.7" sheetId="83" r:id="rId9"/>
    <sheet name="2.2.8" sheetId="86" r:id="rId10"/>
    <sheet name="2.2.9" sheetId="73" r:id="rId11"/>
    <sheet name="2.2.10" sheetId="128" r:id="rId12"/>
    <sheet name="2.2.11" sheetId="127" r:id="rId13"/>
    <sheet name="2.2.12" sheetId="74" r:id="rId14"/>
    <sheet name="2.2.13" sheetId="76" r:id="rId15"/>
    <sheet name="2.2.14" sheetId="75" r:id="rId16"/>
    <sheet name="2.2.15" sheetId="18" r:id="rId17"/>
    <sheet name="2.2.16" sheetId="109" r:id="rId18"/>
    <sheet name="2.2.17" sheetId="82" r:id="rId19"/>
    <sheet name="2.2.18" sheetId="85" r:id="rId20"/>
    <sheet name="2.2.20" sheetId="130" r:id="rId21"/>
    <sheet name="2.2.19" sheetId="115" r:id="rId22"/>
    <sheet name="2.2.21" sheetId="108" r:id="rId23"/>
    <sheet name="2.2.22" sheetId="131" r:id="rId24"/>
    <sheet name="2.2.23" sheetId="135" r:id="rId25"/>
    <sheet name="2.2.24" sheetId="136" r:id="rId26"/>
    <sheet name="2.2.25" sheetId="17" r:id="rId27"/>
    <sheet name="2.2.26" sheetId="77" r:id="rId28"/>
    <sheet name="2.2.27" sheetId="132" r:id="rId29"/>
    <sheet name="2.2.28" sheetId="79" r:id="rId30"/>
    <sheet name="2.2.29" sheetId="78" r:id="rId31"/>
    <sheet name="2.2.30" sheetId="20" r:id="rId32"/>
    <sheet name="2.2.31" sheetId="21" r:id="rId33"/>
    <sheet name="2.2.32" sheetId="22" r:id="rId34"/>
    <sheet name="2.2.33" sheetId="81" r:id="rId35"/>
    <sheet name="2.2.34" sheetId="80" r:id="rId36"/>
    <sheet name="2.2.35" sheetId="23" r:id="rId37"/>
    <sheet name="2.2.36" sheetId="255" r:id="rId38"/>
    <sheet name="2.2.37" sheetId="256" r:id="rId39"/>
    <sheet name="2.2.38" sheetId="133" r:id="rId40"/>
  </sheets>
  <definedNames>
    <definedName name="_xlnm.Print_Area" localSheetId="20">'2.2.20'!$A$1:$R$27</definedName>
    <definedName name="_xlnm.Print_Area" localSheetId="36">'2.2.35'!$A$1:$W$26</definedName>
  </definedNames>
  <calcPr calcId="162913"/>
</workbook>
</file>

<file path=xl/calcChain.xml><?xml version="1.0" encoding="utf-8"?>
<calcChain xmlns="http://schemas.openxmlformats.org/spreadsheetml/2006/main">
  <c r="T19" i="108" l="1"/>
  <c r="T18" i="108"/>
  <c r="T23" i="108"/>
  <c r="S23" i="108"/>
  <c r="R23" i="108"/>
  <c r="T22" i="108"/>
  <c r="S22" i="108"/>
  <c r="R22" i="108"/>
  <c r="T21" i="108"/>
  <c r="S21" i="108"/>
  <c r="R21" i="108"/>
  <c r="T20" i="108"/>
  <c r="S20" i="108"/>
  <c r="R20" i="108"/>
  <c r="S19" i="108"/>
  <c r="R19" i="108"/>
  <c r="S18" i="108"/>
  <c r="R18" i="108"/>
  <c r="I7" i="108" l="1"/>
  <c r="X21" i="20" l="1"/>
  <c r="W21" i="20"/>
  <c r="X20" i="20"/>
  <c r="W20" i="20"/>
  <c r="X19" i="20"/>
  <c r="W19" i="20"/>
  <c r="X18" i="20"/>
  <c r="W18" i="20"/>
  <c r="V21" i="20"/>
  <c r="U21" i="20"/>
  <c r="T21" i="20"/>
  <c r="S21" i="20"/>
  <c r="R21" i="20"/>
  <c r="Q21" i="20"/>
  <c r="P21" i="20"/>
  <c r="O21" i="20"/>
  <c r="V20" i="20"/>
  <c r="U20" i="20"/>
  <c r="T20" i="20"/>
  <c r="S20" i="20"/>
  <c r="R20" i="20"/>
  <c r="Q20" i="20"/>
  <c r="P20" i="20"/>
  <c r="O20" i="20"/>
  <c r="V19" i="20"/>
  <c r="U19" i="20"/>
  <c r="T19" i="20"/>
  <c r="S19" i="20"/>
  <c r="R19" i="20"/>
  <c r="Q19" i="20"/>
  <c r="P19" i="20"/>
  <c r="O19" i="20"/>
  <c r="V18" i="20"/>
  <c r="U18" i="20"/>
  <c r="T18" i="20"/>
  <c r="S18" i="20"/>
  <c r="R18" i="20"/>
  <c r="Q18" i="20"/>
  <c r="P18" i="20"/>
  <c r="O18" i="20"/>
  <c r="P8" i="131" l="1"/>
  <c r="P9" i="131"/>
  <c r="P10" i="131"/>
  <c r="P11" i="131"/>
  <c r="P12" i="131"/>
  <c r="P13" i="131"/>
  <c r="P14" i="131"/>
  <c r="P15" i="131"/>
  <c r="P16" i="131"/>
  <c r="P17" i="131"/>
  <c r="P18" i="131"/>
  <c r="P19" i="131"/>
  <c r="P20" i="131"/>
  <c r="P21" i="131"/>
  <c r="P7" i="131"/>
  <c r="W7" i="256" l="1"/>
  <c r="E7" i="256"/>
  <c r="W21" i="256"/>
  <c r="W20" i="256"/>
  <c r="W19" i="256"/>
  <c r="W18" i="256"/>
  <c r="W17" i="256"/>
  <c r="W16" i="256"/>
  <c r="W15" i="256"/>
  <c r="W14" i="256"/>
  <c r="W13" i="256"/>
  <c r="W12" i="256"/>
  <c r="W11" i="256"/>
  <c r="W10" i="256"/>
  <c r="W9" i="256"/>
  <c r="W8" i="256"/>
  <c r="U21" i="256"/>
  <c r="U20" i="256"/>
  <c r="U19" i="256"/>
  <c r="U18" i="256"/>
  <c r="U17" i="256"/>
  <c r="U16" i="256"/>
  <c r="U15" i="256"/>
  <c r="U14" i="256"/>
  <c r="U13" i="256"/>
  <c r="U12" i="256"/>
  <c r="U11" i="256"/>
  <c r="U10" i="256"/>
  <c r="U9" i="256"/>
  <c r="U8" i="256"/>
  <c r="U7" i="256"/>
  <c r="S21" i="256"/>
  <c r="S20" i="256"/>
  <c r="S19" i="256"/>
  <c r="S18" i="256"/>
  <c r="S17" i="256"/>
  <c r="S16" i="256"/>
  <c r="S15" i="256"/>
  <c r="S14" i="256"/>
  <c r="S13" i="256"/>
  <c r="S12" i="256"/>
  <c r="S11" i="256"/>
  <c r="S10" i="256"/>
  <c r="S9" i="256"/>
  <c r="S8" i="256"/>
  <c r="S7" i="256"/>
  <c r="Q21" i="256"/>
  <c r="Q20" i="256"/>
  <c r="Q19" i="256"/>
  <c r="Q18" i="256"/>
  <c r="Q17" i="256"/>
  <c r="Q16" i="256"/>
  <c r="Q15" i="256"/>
  <c r="Q14" i="256"/>
  <c r="Q13" i="256"/>
  <c r="Q12" i="256"/>
  <c r="Q11" i="256"/>
  <c r="Q10" i="256"/>
  <c r="Q9" i="256"/>
  <c r="Q8" i="256"/>
  <c r="Q7" i="256"/>
  <c r="O21" i="256"/>
  <c r="O20" i="256"/>
  <c r="O19" i="256"/>
  <c r="O18" i="256"/>
  <c r="O17" i="256"/>
  <c r="O16" i="256"/>
  <c r="O15" i="256"/>
  <c r="O14" i="256"/>
  <c r="O13" i="256"/>
  <c r="O12" i="256"/>
  <c r="O11" i="256"/>
  <c r="O10" i="256"/>
  <c r="O9" i="256"/>
  <c r="O8" i="256"/>
  <c r="O7" i="256"/>
  <c r="M21" i="256"/>
  <c r="M20" i="256"/>
  <c r="M19" i="256"/>
  <c r="M18" i="256"/>
  <c r="M17" i="256"/>
  <c r="M16" i="256"/>
  <c r="M15" i="256"/>
  <c r="M14" i="256"/>
  <c r="M13" i="256"/>
  <c r="M12" i="256"/>
  <c r="M11" i="256"/>
  <c r="M10" i="256"/>
  <c r="M9" i="256"/>
  <c r="M8" i="256"/>
  <c r="M7" i="256"/>
  <c r="K21" i="256"/>
  <c r="K20" i="256"/>
  <c r="K19" i="256"/>
  <c r="K18" i="256"/>
  <c r="K17" i="256"/>
  <c r="K16" i="256"/>
  <c r="K15" i="256"/>
  <c r="K14" i="256"/>
  <c r="K13" i="256"/>
  <c r="K12" i="256"/>
  <c r="K11" i="256"/>
  <c r="K10" i="256"/>
  <c r="K9" i="256"/>
  <c r="K8" i="256"/>
  <c r="K7" i="256"/>
  <c r="I21" i="256"/>
  <c r="I20" i="256"/>
  <c r="I19" i="256"/>
  <c r="I18" i="256"/>
  <c r="I17" i="256"/>
  <c r="I16" i="256"/>
  <c r="I15" i="256"/>
  <c r="I14" i="256"/>
  <c r="I13" i="256"/>
  <c r="I12" i="256"/>
  <c r="I11" i="256"/>
  <c r="I10" i="256"/>
  <c r="I9" i="256"/>
  <c r="I8" i="256"/>
  <c r="I7" i="256"/>
  <c r="G21" i="256"/>
  <c r="G20" i="256"/>
  <c r="G19" i="256"/>
  <c r="G18" i="256"/>
  <c r="G17" i="256"/>
  <c r="G16" i="256"/>
  <c r="G15" i="256"/>
  <c r="G14" i="256"/>
  <c r="G13" i="256"/>
  <c r="G12" i="256"/>
  <c r="G11" i="256"/>
  <c r="G10" i="256"/>
  <c r="G9" i="256"/>
  <c r="G8" i="256"/>
  <c r="G7" i="256"/>
  <c r="E21" i="256"/>
  <c r="E20" i="256"/>
  <c r="E19" i="256"/>
  <c r="E18" i="256"/>
  <c r="E17" i="256"/>
  <c r="E16" i="256"/>
  <c r="E15" i="256"/>
  <c r="E14" i="256"/>
  <c r="E13" i="256"/>
  <c r="E12" i="256"/>
  <c r="E11" i="256"/>
  <c r="E10" i="256"/>
  <c r="E9" i="256"/>
  <c r="E8" i="256"/>
  <c r="E7" i="23"/>
  <c r="S7" i="78"/>
  <c r="Q7" i="78"/>
  <c r="S21" i="78"/>
  <c r="S20" i="78"/>
  <c r="S19" i="78"/>
  <c r="S8" i="78"/>
  <c r="Q21" i="78"/>
  <c r="Q20" i="78"/>
  <c r="Q19" i="78"/>
  <c r="Q18" i="78"/>
  <c r="Q17" i="78"/>
  <c r="Q16" i="78"/>
  <c r="Q15" i="78"/>
  <c r="Q14" i="78"/>
  <c r="Q13" i="78"/>
  <c r="Q12" i="78"/>
  <c r="Q11" i="78"/>
  <c r="Q10" i="78"/>
  <c r="Q9" i="78"/>
  <c r="Q8" i="78"/>
  <c r="O7" i="78"/>
  <c r="O21" i="78"/>
  <c r="O20" i="78"/>
  <c r="O19" i="78"/>
  <c r="O18" i="78"/>
  <c r="O17" i="78"/>
  <c r="O15" i="78"/>
  <c r="O9" i="78"/>
  <c r="O8" i="78"/>
  <c r="M21" i="78"/>
  <c r="M20" i="78"/>
  <c r="M19" i="78"/>
  <c r="M18" i="78"/>
  <c r="M17" i="78"/>
  <c r="M16" i="78"/>
  <c r="M15" i="78"/>
  <c r="M14" i="78"/>
  <c r="M13" i="78"/>
  <c r="M12" i="78"/>
  <c r="M11" i="78"/>
  <c r="M10" i="78"/>
  <c r="M9" i="78"/>
  <c r="M8" i="78"/>
  <c r="M7" i="78"/>
  <c r="K21" i="78"/>
  <c r="K20" i="78"/>
  <c r="K19" i="78"/>
  <c r="K18" i="78"/>
  <c r="K17" i="78"/>
  <c r="K16" i="78"/>
  <c r="K15" i="78"/>
  <c r="K14" i="78"/>
  <c r="K13" i="78"/>
  <c r="K12" i="78"/>
  <c r="K11" i="78"/>
  <c r="K10" i="78"/>
  <c r="K9" i="78"/>
  <c r="K8" i="78"/>
  <c r="K7" i="78"/>
  <c r="I21" i="78"/>
  <c r="I20" i="78"/>
  <c r="I19" i="78"/>
  <c r="I18" i="78"/>
  <c r="I17" i="78"/>
  <c r="I16" i="78"/>
  <c r="I15" i="78"/>
  <c r="I14" i="78"/>
  <c r="I13" i="78"/>
  <c r="I12" i="78"/>
  <c r="I11" i="78"/>
  <c r="I10" i="78"/>
  <c r="I9" i="78"/>
  <c r="I8" i="78"/>
  <c r="I7" i="78"/>
  <c r="G21" i="78"/>
  <c r="G20" i="78"/>
  <c r="G19" i="78"/>
  <c r="G18" i="78"/>
  <c r="G17" i="78"/>
  <c r="G16" i="78"/>
  <c r="G15" i="78"/>
  <c r="G14" i="78"/>
  <c r="G13" i="78"/>
  <c r="G12" i="78"/>
  <c r="G11" i="78"/>
  <c r="G10" i="78"/>
  <c r="G9" i="78"/>
  <c r="G8" i="78"/>
  <c r="G7" i="78"/>
  <c r="E7" i="78"/>
  <c r="E8" i="78"/>
  <c r="E9" i="78"/>
  <c r="E10" i="78"/>
  <c r="E11" i="78"/>
  <c r="E12" i="78"/>
  <c r="E13" i="78"/>
  <c r="E14" i="78"/>
  <c r="E15" i="78"/>
  <c r="E16" i="78"/>
  <c r="E17" i="78"/>
  <c r="E18" i="78"/>
  <c r="E19" i="78"/>
  <c r="E20" i="78"/>
  <c r="E21" i="78"/>
  <c r="N21" i="131"/>
  <c r="N20" i="131"/>
  <c r="N19" i="131"/>
  <c r="N18" i="131"/>
  <c r="N17" i="131"/>
  <c r="N16" i="131"/>
  <c r="N15" i="131"/>
  <c r="N14" i="131"/>
  <c r="N13" i="131"/>
  <c r="N12" i="131"/>
  <c r="N11" i="131"/>
  <c r="N10" i="131"/>
  <c r="N9" i="131"/>
  <c r="N8" i="131"/>
  <c r="N7" i="131"/>
  <c r="J21" i="131"/>
  <c r="J20" i="131"/>
  <c r="J19" i="131"/>
  <c r="J18" i="131"/>
  <c r="J17" i="131"/>
  <c r="J16" i="131"/>
  <c r="J15" i="131"/>
  <c r="J14" i="131"/>
  <c r="J13" i="131"/>
  <c r="J12" i="131"/>
  <c r="J11" i="131"/>
  <c r="J10" i="131"/>
  <c r="J9" i="131"/>
  <c r="J8" i="131"/>
  <c r="J7" i="131"/>
  <c r="F8" i="131"/>
  <c r="F9" i="131"/>
  <c r="F10" i="131"/>
  <c r="F11" i="131"/>
  <c r="F12" i="131"/>
  <c r="F13" i="131"/>
  <c r="F14" i="131"/>
  <c r="F15" i="131"/>
  <c r="F16" i="131"/>
  <c r="F17" i="131"/>
  <c r="F18" i="131"/>
  <c r="F19" i="131"/>
  <c r="F20" i="131"/>
  <c r="F21" i="131"/>
  <c r="F7" i="131"/>
  <c r="P7" i="109"/>
  <c r="L7" i="109"/>
  <c r="H7" i="109"/>
  <c r="N7" i="109"/>
  <c r="J7" i="109"/>
  <c r="F7" i="109"/>
  <c r="D7" i="109"/>
  <c r="P21" i="109"/>
  <c r="P20" i="109"/>
  <c r="P19" i="109"/>
  <c r="P18" i="109"/>
  <c r="P17" i="109"/>
  <c r="P16" i="109"/>
  <c r="P15" i="109"/>
  <c r="P14" i="109"/>
  <c r="P13" i="109"/>
  <c r="P12" i="109"/>
  <c r="P11" i="109"/>
  <c r="P10" i="109"/>
  <c r="P9" i="109"/>
  <c r="P8" i="109"/>
  <c r="L21" i="109"/>
  <c r="L20" i="109"/>
  <c r="L19" i="109"/>
  <c r="L18" i="109"/>
  <c r="L17" i="109"/>
  <c r="L16" i="109"/>
  <c r="L15" i="109"/>
  <c r="L14" i="109"/>
  <c r="L13" i="109"/>
  <c r="L12" i="109"/>
  <c r="L11" i="109"/>
  <c r="L10" i="109"/>
  <c r="L9" i="109"/>
  <c r="L8" i="109"/>
  <c r="H8" i="109"/>
  <c r="H9" i="109"/>
  <c r="H10" i="109"/>
  <c r="H11" i="109"/>
  <c r="H12" i="109"/>
  <c r="H13" i="109"/>
  <c r="H14" i="109"/>
  <c r="H15" i="109"/>
  <c r="H16" i="109"/>
  <c r="H17" i="109"/>
  <c r="H18" i="109"/>
  <c r="H19" i="109"/>
  <c r="H20" i="109"/>
  <c r="H21" i="109"/>
  <c r="N21" i="109"/>
  <c r="N20" i="109"/>
  <c r="N19" i="109"/>
  <c r="N18" i="109"/>
  <c r="N17" i="109"/>
  <c r="N16" i="109"/>
  <c r="N15" i="109"/>
  <c r="N14" i="109"/>
  <c r="N13" i="109"/>
  <c r="N12" i="109"/>
  <c r="N11" i="109"/>
  <c r="N10" i="109"/>
  <c r="N9" i="109"/>
  <c r="N8" i="109"/>
  <c r="J21" i="109"/>
  <c r="J20" i="109"/>
  <c r="J19" i="109"/>
  <c r="J18" i="109"/>
  <c r="J17" i="109"/>
  <c r="J16" i="109"/>
  <c r="J15" i="109"/>
  <c r="J14" i="109"/>
  <c r="J13" i="109"/>
  <c r="J12" i="109"/>
  <c r="J11" i="109"/>
  <c r="J10" i="109"/>
  <c r="J9" i="109"/>
  <c r="J8" i="109"/>
  <c r="F21" i="109"/>
  <c r="F20" i="109"/>
  <c r="F19" i="109"/>
  <c r="F18" i="109"/>
  <c r="F17" i="109"/>
  <c r="F16" i="109"/>
  <c r="F15" i="109"/>
  <c r="F14" i="109"/>
  <c r="F13" i="109"/>
  <c r="F12" i="109"/>
  <c r="F11" i="109"/>
  <c r="F10" i="109"/>
  <c r="F9" i="109"/>
  <c r="F8" i="109"/>
  <c r="D8" i="109"/>
  <c r="D9" i="109"/>
  <c r="D10" i="109"/>
  <c r="D11" i="109"/>
  <c r="D12" i="109"/>
  <c r="D13" i="109"/>
  <c r="D14" i="109"/>
  <c r="D15" i="109"/>
  <c r="D16" i="109"/>
  <c r="D17" i="109"/>
  <c r="D18" i="109"/>
  <c r="D19" i="109"/>
  <c r="D20" i="109"/>
  <c r="D21" i="109"/>
  <c r="I18" i="79" l="1"/>
  <c r="I23" i="13" l="1"/>
  <c r="W10" i="23" l="1"/>
  <c r="Q11" i="23"/>
  <c r="K12" i="23"/>
  <c r="G10" i="23"/>
  <c r="W13" i="255"/>
  <c r="U9" i="255"/>
  <c r="S12" i="255"/>
  <c r="Q16" i="255"/>
  <c r="O13" i="255"/>
  <c r="M9" i="255"/>
  <c r="K7" i="255"/>
  <c r="I7" i="255"/>
  <c r="W21" i="255" l="1"/>
  <c r="W20" i="255"/>
  <c r="W19" i="255"/>
  <c r="W18" i="255"/>
  <c r="W17" i="255"/>
  <c r="W16" i="255"/>
  <c r="W15" i="255"/>
  <c r="W14" i="255"/>
  <c r="W12" i="255"/>
  <c r="W11" i="255"/>
  <c r="W10" i="255"/>
  <c r="W9" i="255"/>
  <c r="W8" i="255"/>
  <c r="W7" i="255"/>
  <c r="U21" i="255"/>
  <c r="U20" i="255"/>
  <c r="U19" i="255"/>
  <c r="U18" i="255"/>
  <c r="U17" i="255"/>
  <c r="U16" i="255"/>
  <c r="U15" i="255"/>
  <c r="U14" i="255"/>
  <c r="U13" i="255"/>
  <c r="U12" i="255"/>
  <c r="U11" i="255"/>
  <c r="U10" i="255"/>
  <c r="U8" i="255"/>
  <c r="U7" i="255"/>
  <c r="S21" i="255"/>
  <c r="S20" i="255"/>
  <c r="S19" i="255"/>
  <c r="S18" i="255"/>
  <c r="S17" i="255"/>
  <c r="S16" i="255"/>
  <c r="S15" i="255"/>
  <c r="S14" i="255"/>
  <c r="S13" i="255"/>
  <c r="S11" i="255"/>
  <c r="S10" i="255"/>
  <c r="S9" i="255"/>
  <c r="S8" i="255"/>
  <c r="S7" i="255"/>
  <c r="Q21" i="255"/>
  <c r="Q20" i="255"/>
  <c r="Q19" i="255"/>
  <c r="Q18" i="255"/>
  <c r="Q17" i="255"/>
  <c r="Q15" i="255"/>
  <c r="Q14" i="255"/>
  <c r="Q13" i="255"/>
  <c r="Q12" i="255"/>
  <c r="Q11" i="255"/>
  <c r="Q10" i="255"/>
  <c r="Q9" i="255"/>
  <c r="Q8" i="255"/>
  <c r="Q7" i="255"/>
  <c r="O21" i="255"/>
  <c r="O20" i="255"/>
  <c r="O19" i="255"/>
  <c r="O18" i="255"/>
  <c r="O17" i="255"/>
  <c r="O16" i="255"/>
  <c r="O15" i="255"/>
  <c r="O14" i="255"/>
  <c r="O12" i="255"/>
  <c r="O11" i="255"/>
  <c r="O10" i="255"/>
  <c r="O9" i="255"/>
  <c r="O8" i="255"/>
  <c r="O7" i="255"/>
  <c r="M21" i="255"/>
  <c r="M20" i="255"/>
  <c r="M19" i="255"/>
  <c r="M18" i="255"/>
  <c r="M17" i="255"/>
  <c r="M16" i="255"/>
  <c r="M15" i="255"/>
  <c r="M14" i="255"/>
  <c r="M13" i="255"/>
  <c r="M12" i="255"/>
  <c r="M11" i="255"/>
  <c r="M10" i="255"/>
  <c r="M8" i="255"/>
  <c r="M7" i="255"/>
  <c r="K21" i="255"/>
  <c r="K20" i="255"/>
  <c r="K19" i="255"/>
  <c r="K18" i="255"/>
  <c r="K17" i="255"/>
  <c r="K16" i="255"/>
  <c r="K15" i="255"/>
  <c r="K14" i="255"/>
  <c r="K13" i="255"/>
  <c r="K12" i="255"/>
  <c r="K11" i="255"/>
  <c r="K10" i="255"/>
  <c r="K9" i="255"/>
  <c r="K8" i="255"/>
  <c r="I21" i="255"/>
  <c r="I20" i="255"/>
  <c r="I19" i="255"/>
  <c r="I18" i="255"/>
  <c r="I17" i="255"/>
  <c r="I16" i="255"/>
  <c r="I15" i="255"/>
  <c r="I14" i="255"/>
  <c r="I13" i="255"/>
  <c r="I12" i="255"/>
  <c r="I11" i="255"/>
  <c r="I10" i="255"/>
  <c r="I9" i="255"/>
  <c r="I8" i="255"/>
  <c r="G21" i="255"/>
  <c r="G20" i="255"/>
  <c r="G19" i="255"/>
  <c r="G18" i="255"/>
  <c r="G17" i="255"/>
  <c r="G16" i="255"/>
  <c r="G15" i="255"/>
  <c r="G14" i="255"/>
  <c r="G13" i="255"/>
  <c r="G12" i="255"/>
  <c r="G11" i="255"/>
  <c r="G10" i="255"/>
  <c r="G9" i="255"/>
  <c r="G8" i="255"/>
  <c r="G7" i="255"/>
  <c r="E8" i="255"/>
  <c r="E9" i="255"/>
  <c r="E10" i="255"/>
  <c r="E11" i="255"/>
  <c r="E12" i="255"/>
  <c r="E13" i="255"/>
  <c r="E14" i="255"/>
  <c r="E15" i="255"/>
  <c r="E16" i="255"/>
  <c r="E17" i="255"/>
  <c r="E18" i="255"/>
  <c r="E19" i="255"/>
  <c r="E20" i="255"/>
  <c r="E21" i="255"/>
  <c r="E7" i="255"/>
  <c r="W21" i="23"/>
  <c r="W20" i="23"/>
  <c r="W19" i="23"/>
  <c r="W18" i="23"/>
  <c r="W17" i="23"/>
  <c r="W16" i="23"/>
  <c r="W15" i="23"/>
  <c r="W14" i="23"/>
  <c r="W13" i="23"/>
  <c r="W12" i="23"/>
  <c r="W11" i="23"/>
  <c r="W9" i="23"/>
  <c r="W8" i="23"/>
  <c r="W7" i="23"/>
  <c r="U21" i="23"/>
  <c r="U20" i="23"/>
  <c r="U19" i="23"/>
  <c r="U18" i="23"/>
  <c r="U17" i="23"/>
  <c r="U16" i="23"/>
  <c r="U15" i="23"/>
  <c r="U14" i="23"/>
  <c r="U13" i="23"/>
  <c r="U12" i="23"/>
  <c r="U11" i="23"/>
  <c r="U10" i="23"/>
  <c r="U9" i="23"/>
  <c r="U8" i="23"/>
  <c r="U7" i="23"/>
  <c r="S21" i="23"/>
  <c r="S20" i="23"/>
  <c r="S19" i="23"/>
  <c r="S18" i="23"/>
  <c r="S17" i="23"/>
  <c r="S16" i="23"/>
  <c r="S15" i="23"/>
  <c r="S14" i="23"/>
  <c r="S13" i="23"/>
  <c r="S12" i="23"/>
  <c r="S11" i="23"/>
  <c r="S10" i="23"/>
  <c r="S9" i="23"/>
  <c r="S8" i="23"/>
  <c r="S7" i="23"/>
  <c r="Q21" i="23"/>
  <c r="Q20" i="23"/>
  <c r="Q19" i="23"/>
  <c r="Q18" i="23"/>
  <c r="Q17" i="23"/>
  <c r="Q16" i="23"/>
  <c r="Q15" i="23"/>
  <c r="Q14" i="23"/>
  <c r="Q13" i="23"/>
  <c r="Q12" i="23"/>
  <c r="Q10" i="23"/>
  <c r="Q9" i="23"/>
  <c r="Q8" i="23"/>
  <c r="Q7" i="23"/>
  <c r="O21" i="23"/>
  <c r="O20" i="23"/>
  <c r="O19" i="23"/>
  <c r="O18" i="23"/>
  <c r="O17" i="23"/>
  <c r="O16" i="23"/>
  <c r="O15" i="23"/>
  <c r="O14" i="23"/>
  <c r="O13" i="23"/>
  <c r="O12" i="23"/>
  <c r="O11" i="23"/>
  <c r="O10" i="23"/>
  <c r="O9" i="23"/>
  <c r="O8" i="23"/>
  <c r="O7" i="23"/>
  <c r="M21" i="23"/>
  <c r="M20" i="23"/>
  <c r="M19" i="23"/>
  <c r="M18" i="23"/>
  <c r="M17" i="23"/>
  <c r="M16" i="23"/>
  <c r="M15" i="23"/>
  <c r="M14" i="23"/>
  <c r="M13" i="23"/>
  <c r="M12" i="23"/>
  <c r="M11" i="23"/>
  <c r="M10" i="23"/>
  <c r="M9" i="23"/>
  <c r="M8" i="23"/>
  <c r="M7" i="23"/>
  <c r="K21" i="23"/>
  <c r="K20" i="23"/>
  <c r="K19" i="23"/>
  <c r="K18" i="23"/>
  <c r="K17" i="23"/>
  <c r="K16" i="23"/>
  <c r="K15" i="23"/>
  <c r="K14" i="23"/>
  <c r="K13" i="23"/>
  <c r="K11" i="23"/>
  <c r="K10" i="23"/>
  <c r="K9" i="23"/>
  <c r="K8" i="23"/>
  <c r="K7" i="23"/>
  <c r="G21" i="23"/>
  <c r="G20" i="23"/>
  <c r="G19" i="23"/>
  <c r="G18" i="23"/>
  <c r="G17" i="23"/>
  <c r="G16" i="23"/>
  <c r="G15" i="23"/>
  <c r="G14" i="23"/>
  <c r="G13" i="23"/>
  <c r="G12" i="23"/>
  <c r="G11" i="23"/>
  <c r="G9" i="23"/>
  <c r="G8" i="23"/>
  <c r="G7" i="23"/>
  <c r="I21" i="23"/>
  <c r="I20" i="23"/>
  <c r="I19" i="23"/>
  <c r="I18" i="23"/>
  <c r="I17" i="23"/>
  <c r="I16" i="23"/>
  <c r="I15" i="23"/>
  <c r="I14" i="23"/>
  <c r="I13" i="23"/>
  <c r="I12" i="23"/>
  <c r="I11" i="23"/>
  <c r="I10" i="23"/>
  <c r="I9" i="23"/>
  <c r="I8" i="23"/>
  <c r="I7" i="23"/>
  <c r="E8" i="23"/>
  <c r="E9" i="23"/>
  <c r="E10" i="23"/>
  <c r="E11" i="23"/>
  <c r="E12" i="23"/>
  <c r="E13" i="23"/>
  <c r="E14" i="23"/>
  <c r="E15" i="23"/>
  <c r="E16" i="23"/>
  <c r="E17" i="23"/>
  <c r="E18" i="23"/>
  <c r="E19" i="23"/>
  <c r="E20" i="23"/>
  <c r="E21" i="23"/>
  <c r="R19" i="133" l="1"/>
  <c r="Q19" i="133"/>
  <c r="P19" i="133"/>
  <c r="O19" i="133"/>
  <c r="N19" i="133"/>
  <c r="M19" i="133"/>
  <c r="R18" i="133"/>
  <c r="Q18" i="133"/>
  <c r="P18" i="133"/>
  <c r="O18" i="133"/>
  <c r="N18" i="133"/>
  <c r="M18" i="133"/>
  <c r="R17" i="133"/>
  <c r="Q17" i="133"/>
  <c r="P17" i="133"/>
  <c r="O17" i="133"/>
  <c r="N17" i="133"/>
  <c r="M17" i="133"/>
  <c r="R16" i="133"/>
  <c r="Q16" i="133"/>
  <c r="P16" i="133"/>
  <c r="O16" i="133"/>
  <c r="N16" i="133"/>
  <c r="M16" i="133"/>
  <c r="R15" i="133"/>
  <c r="Q15" i="133"/>
  <c r="P15" i="133"/>
  <c r="O15" i="133"/>
  <c r="N15" i="133"/>
  <c r="M15" i="133"/>
  <c r="R14" i="133"/>
  <c r="Q14" i="133"/>
  <c r="P14" i="133"/>
  <c r="O14" i="133"/>
  <c r="N14" i="133"/>
  <c r="M14" i="133"/>
  <c r="R13" i="133"/>
  <c r="Q13" i="133"/>
  <c r="P13" i="133"/>
  <c r="O13" i="133"/>
  <c r="N13" i="133"/>
  <c r="M13" i="133"/>
  <c r="R12" i="133"/>
  <c r="Q12" i="133"/>
  <c r="P12" i="133"/>
  <c r="O12" i="133"/>
  <c r="N12" i="133"/>
  <c r="M12" i="133"/>
  <c r="R11" i="133"/>
  <c r="Q11" i="133"/>
  <c r="P11" i="133"/>
  <c r="O11" i="133"/>
  <c r="N11" i="133"/>
  <c r="M11" i="133"/>
  <c r="R10" i="133"/>
  <c r="Q10" i="133"/>
  <c r="P10" i="133"/>
  <c r="O10" i="133"/>
  <c r="N10" i="133"/>
  <c r="M10" i="133"/>
  <c r="R9" i="133"/>
  <c r="Q9" i="133"/>
  <c r="P9" i="133"/>
  <c r="O9" i="133"/>
  <c r="N9" i="133"/>
  <c r="M9" i="133"/>
  <c r="R8" i="133"/>
  <c r="Q8" i="133"/>
  <c r="P8" i="133"/>
  <c r="O8" i="133"/>
  <c r="N8" i="133"/>
  <c r="M8" i="133"/>
  <c r="R7" i="133"/>
  <c r="Q7" i="133"/>
  <c r="P7" i="133"/>
  <c r="O7" i="133"/>
  <c r="N7" i="133"/>
  <c r="M7" i="133"/>
  <c r="R6" i="133"/>
  <c r="Q6" i="133"/>
  <c r="P6" i="133"/>
  <c r="O6" i="133"/>
  <c r="N6" i="133"/>
  <c r="M6" i="133"/>
  <c r="R5" i="133"/>
  <c r="Q5" i="133"/>
  <c r="P5" i="133"/>
  <c r="O5" i="133"/>
  <c r="N5" i="133"/>
  <c r="M5" i="133"/>
  <c r="X23" i="80"/>
  <c r="V23" i="80"/>
  <c r="T23" i="80"/>
  <c r="R23" i="80"/>
  <c r="P23" i="80"/>
  <c r="N23" i="80"/>
  <c r="L23" i="80"/>
  <c r="J23" i="80"/>
  <c r="H23" i="80"/>
  <c r="F23" i="80"/>
  <c r="C23" i="80"/>
  <c r="X22" i="80"/>
  <c r="V22" i="80"/>
  <c r="T22" i="80"/>
  <c r="R22" i="80"/>
  <c r="P22" i="80"/>
  <c r="N22" i="80"/>
  <c r="L22" i="80"/>
  <c r="J22" i="80"/>
  <c r="H22" i="80"/>
  <c r="F22" i="80"/>
  <c r="C22" i="80"/>
  <c r="X21" i="80"/>
  <c r="V21" i="80"/>
  <c r="T21" i="80"/>
  <c r="R21" i="80"/>
  <c r="P21" i="80"/>
  <c r="N21" i="80"/>
  <c r="L21" i="80"/>
  <c r="J21" i="80"/>
  <c r="H21" i="80"/>
  <c r="F21" i="80"/>
  <c r="C21" i="80"/>
  <c r="X20" i="80"/>
  <c r="V20" i="80"/>
  <c r="T20" i="80"/>
  <c r="R20" i="80"/>
  <c r="P20" i="80"/>
  <c r="N20" i="80"/>
  <c r="L20" i="80"/>
  <c r="J20" i="80"/>
  <c r="H20" i="80"/>
  <c r="F20" i="80"/>
  <c r="C20" i="80"/>
  <c r="X19" i="80"/>
  <c r="V19" i="80"/>
  <c r="T19" i="80"/>
  <c r="R19" i="80"/>
  <c r="P19" i="80"/>
  <c r="N19" i="80"/>
  <c r="L19" i="80"/>
  <c r="J19" i="80"/>
  <c r="H19" i="80"/>
  <c r="F19" i="80"/>
  <c r="C19" i="80"/>
  <c r="X18" i="80"/>
  <c r="V18" i="80"/>
  <c r="T18" i="80"/>
  <c r="R18" i="80"/>
  <c r="P18" i="80"/>
  <c r="N18" i="80"/>
  <c r="L18" i="80"/>
  <c r="J18" i="80"/>
  <c r="H18" i="80"/>
  <c r="F18" i="80"/>
  <c r="C18" i="80"/>
  <c r="X23" i="81"/>
  <c r="V23" i="81"/>
  <c r="T23" i="81"/>
  <c r="R23" i="81"/>
  <c r="P23" i="81"/>
  <c r="N23" i="81"/>
  <c r="L23" i="81"/>
  <c r="J23" i="81"/>
  <c r="H23" i="81"/>
  <c r="F23" i="81"/>
  <c r="C23" i="81"/>
  <c r="X22" i="81"/>
  <c r="V22" i="81"/>
  <c r="T22" i="81"/>
  <c r="R22" i="81"/>
  <c r="P22" i="81"/>
  <c r="N22" i="81"/>
  <c r="L22" i="81"/>
  <c r="J22" i="81"/>
  <c r="H22" i="81"/>
  <c r="F22" i="81"/>
  <c r="C22" i="81"/>
  <c r="X21" i="81"/>
  <c r="V21" i="81"/>
  <c r="T21" i="81"/>
  <c r="R21" i="81"/>
  <c r="P21" i="81"/>
  <c r="N21" i="81"/>
  <c r="L21" i="81"/>
  <c r="J21" i="81"/>
  <c r="H21" i="81"/>
  <c r="F21" i="81"/>
  <c r="C21" i="81"/>
  <c r="X20" i="81"/>
  <c r="V20" i="81"/>
  <c r="T20" i="81"/>
  <c r="R20" i="81"/>
  <c r="P20" i="81"/>
  <c r="N20" i="81"/>
  <c r="L20" i="81"/>
  <c r="J20" i="81"/>
  <c r="H20" i="81"/>
  <c r="F20" i="81"/>
  <c r="C20" i="81"/>
  <c r="X19" i="81"/>
  <c r="V19" i="81"/>
  <c r="T19" i="81"/>
  <c r="R19" i="81"/>
  <c r="P19" i="81"/>
  <c r="N19" i="81"/>
  <c r="L19" i="81"/>
  <c r="J19" i="81"/>
  <c r="H19" i="81"/>
  <c r="F19" i="81"/>
  <c r="C19" i="81"/>
  <c r="X18" i="81"/>
  <c r="V18" i="81"/>
  <c r="T18" i="81"/>
  <c r="R18" i="81"/>
  <c r="P18" i="81"/>
  <c r="N18" i="81"/>
  <c r="L18" i="81"/>
  <c r="J18" i="81"/>
  <c r="H18" i="81"/>
  <c r="F18" i="81"/>
  <c r="C18" i="81"/>
  <c r="W23" i="22"/>
  <c r="U23" i="22"/>
  <c r="S23" i="22"/>
  <c r="Q23" i="22"/>
  <c r="O23" i="22"/>
  <c r="M23" i="22"/>
  <c r="K23" i="22"/>
  <c r="I23" i="22"/>
  <c r="G23" i="22"/>
  <c r="E23" i="22"/>
  <c r="C23" i="22"/>
  <c r="W22" i="22"/>
  <c r="U22" i="22"/>
  <c r="S22" i="22"/>
  <c r="Q22" i="22"/>
  <c r="O22" i="22"/>
  <c r="M22" i="22"/>
  <c r="K22" i="22"/>
  <c r="I22" i="22"/>
  <c r="G22" i="22"/>
  <c r="E22" i="22"/>
  <c r="C22" i="22"/>
  <c r="W21" i="22"/>
  <c r="U21" i="22"/>
  <c r="S21" i="22"/>
  <c r="Q21" i="22"/>
  <c r="O21" i="22"/>
  <c r="M21" i="22"/>
  <c r="K21" i="22"/>
  <c r="I21" i="22"/>
  <c r="G21" i="22"/>
  <c r="E21" i="22"/>
  <c r="C21" i="22"/>
  <c r="W20" i="22"/>
  <c r="U20" i="22"/>
  <c r="S20" i="22"/>
  <c r="Q20" i="22"/>
  <c r="O20" i="22"/>
  <c r="M20" i="22"/>
  <c r="K20" i="22"/>
  <c r="I20" i="22"/>
  <c r="G20" i="22"/>
  <c r="E20" i="22"/>
  <c r="C20" i="22"/>
  <c r="W19" i="22"/>
  <c r="U19" i="22"/>
  <c r="S19" i="22"/>
  <c r="Q19" i="22"/>
  <c r="O19" i="22"/>
  <c r="M19" i="22"/>
  <c r="K19" i="22"/>
  <c r="I19" i="22"/>
  <c r="G19" i="22"/>
  <c r="E19" i="22"/>
  <c r="C19" i="22"/>
  <c r="W18" i="22"/>
  <c r="U18" i="22"/>
  <c r="S18" i="22"/>
  <c r="Q18" i="22"/>
  <c r="O18" i="22"/>
  <c r="M18" i="22"/>
  <c r="K18" i="22"/>
  <c r="I18" i="22"/>
  <c r="G18" i="22"/>
  <c r="E18" i="22"/>
  <c r="C18" i="22"/>
  <c r="N23" i="20"/>
  <c r="M23" i="20"/>
  <c r="L23" i="20"/>
  <c r="K23" i="20"/>
  <c r="J23" i="20"/>
  <c r="I23" i="20"/>
  <c r="H23" i="20"/>
  <c r="G23" i="20"/>
  <c r="F23" i="20"/>
  <c r="E23" i="20"/>
  <c r="D23" i="20"/>
  <c r="C23" i="20"/>
  <c r="N22" i="20"/>
  <c r="M22" i="20"/>
  <c r="L22" i="20"/>
  <c r="K22" i="20"/>
  <c r="J22" i="20"/>
  <c r="I22" i="20"/>
  <c r="H22" i="20"/>
  <c r="G22" i="20"/>
  <c r="F22" i="20"/>
  <c r="E22" i="20"/>
  <c r="D22" i="20"/>
  <c r="C22" i="20"/>
  <c r="N21" i="20"/>
  <c r="M21" i="20"/>
  <c r="L21" i="20"/>
  <c r="K21" i="20"/>
  <c r="J21" i="20"/>
  <c r="I21" i="20"/>
  <c r="H21" i="20"/>
  <c r="G21" i="20"/>
  <c r="F21" i="20"/>
  <c r="E21" i="20"/>
  <c r="D21" i="20"/>
  <c r="C21" i="20"/>
  <c r="N20" i="20"/>
  <c r="M20" i="20"/>
  <c r="L20" i="20"/>
  <c r="K20" i="20"/>
  <c r="J20" i="20"/>
  <c r="I20" i="20"/>
  <c r="H20" i="20"/>
  <c r="G20" i="20"/>
  <c r="F20" i="20"/>
  <c r="E20" i="20"/>
  <c r="D20" i="20"/>
  <c r="C20" i="20"/>
  <c r="N19" i="20"/>
  <c r="M19" i="20"/>
  <c r="L19" i="20"/>
  <c r="K19" i="20"/>
  <c r="J19" i="20"/>
  <c r="I19" i="20"/>
  <c r="H19" i="20"/>
  <c r="G19" i="20"/>
  <c r="F19" i="20"/>
  <c r="E19" i="20"/>
  <c r="D19" i="20"/>
  <c r="C19" i="20"/>
  <c r="N18" i="20"/>
  <c r="M18" i="20"/>
  <c r="L18" i="20"/>
  <c r="K18" i="20"/>
  <c r="J18" i="20"/>
  <c r="I18" i="20"/>
  <c r="H18" i="20"/>
  <c r="G18" i="20"/>
  <c r="F18" i="20"/>
  <c r="E18" i="20"/>
  <c r="D18" i="20"/>
  <c r="C18" i="20"/>
  <c r="Q23" i="79"/>
  <c r="O23" i="79"/>
  <c r="M23" i="79"/>
  <c r="K23" i="79"/>
  <c r="I23" i="79"/>
  <c r="G23" i="79"/>
  <c r="E23" i="79"/>
  <c r="C23" i="79"/>
  <c r="Q22" i="79"/>
  <c r="O22" i="79"/>
  <c r="M22" i="79"/>
  <c r="K22" i="79"/>
  <c r="I22" i="79"/>
  <c r="G22" i="79"/>
  <c r="E22" i="79"/>
  <c r="C22" i="79"/>
  <c r="S21" i="79"/>
  <c r="Q21" i="79"/>
  <c r="O21" i="79"/>
  <c r="M21" i="79"/>
  <c r="K21" i="79"/>
  <c r="I21" i="79"/>
  <c r="G21" i="79"/>
  <c r="E21" i="79"/>
  <c r="C21" i="79"/>
  <c r="S20" i="79"/>
  <c r="Q20" i="79"/>
  <c r="O20" i="79"/>
  <c r="M20" i="79"/>
  <c r="K20" i="79"/>
  <c r="I20" i="79"/>
  <c r="G20" i="79"/>
  <c r="E20" i="79"/>
  <c r="C20" i="79"/>
  <c r="S19" i="79"/>
  <c r="Q19" i="79"/>
  <c r="O19" i="79"/>
  <c r="M19" i="79"/>
  <c r="K19" i="79"/>
  <c r="I19" i="79"/>
  <c r="G19" i="79"/>
  <c r="E19" i="79"/>
  <c r="C19" i="79"/>
  <c r="S18" i="79"/>
  <c r="Q18" i="79"/>
  <c r="O18" i="79"/>
  <c r="M18" i="79"/>
  <c r="K18" i="79"/>
  <c r="G18" i="79"/>
  <c r="E18" i="79"/>
  <c r="C18" i="79"/>
  <c r="R19" i="132"/>
  <c r="Q19" i="132"/>
  <c r="P19" i="132"/>
  <c r="O19" i="132"/>
  <c r="N19" i="132"/>
  <c r="M19" i="132"/>
  <c r="R18" i="132"/>
  <c r="Q18" i="132"/>
  <c r="P18" i="132"/>
  <c r="O18" i="132"/>
  <c r="N18" i="132"/>
  <c r="M18" i="132"/>
  <c r="R17" i="132"/>
  <c r="Q17" i="132"/>
  <c r="P17" i="132"/>
  <c r="O17" i="132"/>
  <c r="N17" i="132"/>
  <c r="M17" i="132"/>
  <c r="R16" i="132"/>
  <c r="Q16" i="132"/>
  <c r="P16" i="132"/>
  <c r="O16" i="132"/>
  <c r="N16" i="132"/>
  <c r="M16" i="132"/>
  <c r="R15" i="132"/>
  <c r="Q15" i="132"/>
  <c r="P15" i="132"/>
  <c r="O15" i="132"/>
  <c r="N15" i="132"/>
  <c r="M15" i="132"/>
  <c r="R14" i="132"/>
  <c r="Q14" i="132"/>
  <c r="P14" i="132"/>
  <c r="O14" i="132"/>
  <c r="N14" i="132"/>
  <c r="M14" i="132"/>
  <c r="R13" i="132"/>
  <c r="Q13" i="132"/>
  <c r="P13" i="132"/>
  <c r="O13" i="132"/>
  <c r="N13" i="132"/>
  <c r="M13" i="132"/>
  <c r="R12" i="132"/>
  <c r="Q12" i="132"/>
  <c r="P12" i="132"/>
  <c r="O12" i="132"/>
  <c r="N12" i="132"/>
  <c r="M12" i="132"/>
  <c r="R11" i="132"/>
  <c r="Q11" i="132"/>
  <c r="P11" i="132"/>
  <c r="O11" i="132"/>
  <c r="N11" i="132"/>
  <c r="M11" i="132"/>
  <c r="R10" i="132"/>
  <c r="Q10" i="132"/>
  <c r="P10" i="132"/>
  <c r="O10" i="132"/>
  <c r="N10" i="132"/>
  <c r="M10" i="132"/>
  <c r="R9" i="132"/>
  <c r="Q9" i="132"/>
  <c r="P9" i="132"/>
  <c r="O9" i="132"/>
  <c r="N9" i="132"/>
  <c r="M9" i="132"/>
  <c r="R8" i="132"/>
  <c r="Q8" i="132"/>
  <c r="P8" i="132"/>
  <c r="O8" i="132"/>
  <c r="N8" i="132"/>
  <c r="M8" i="132"/>
  <c r="R7" i="132"/>
  <c r="Q7" i="132"/>
  <c r="P7" i="132"/>
  <c r="O7" i="132"/>
  <c r="N7" i="132"/>
  <c r="M7" i="132"/>
  <c r="R6" i="132"/>
  <c r="Q6" i="132"/>
  <c r="P6" i="132"/>
  <c r="O6" i="132"/>
  <c r="N6" i="132"/>
  <c r="M6" i="132"/>
  <c r="R5" i="132"/>
  <c r="Q5" i="132"/>
  <c r="P5" i="132"/>
  <c r="O5" i="132"/>
  <c r="N5" i="132"/>
  <c r="M5" i="132"/>
  <c r="Q23" i="17"/>
  <c r="O23" i="17"/>
  <c r="M23" i="17"/>
  <c r="K23" i="17"/>
  <c r="I23" i="17"/>
  <c r="G23" i="17"/>
  <c r="E23" i="17"/>
  <c r="C23" i="17"/>
  <c r="Q22" i="17"/>
  <c r="O22" i="17"/>
  <c r="M22" i="17"/>
  <c r="K22" i="17"/>
  <c r="I22" i="17"/>
  <c r="G22" i="17"/>
  <c r="E22" i="17"/>
  <c r="C22" i="17"/>
  <c r="Q21" i="17"/>
  <c r="O21" i="17"/>
  <c r="M21" i="17"/>
  <c r="K21" i="17"/>
  <c r="I21" i="17"/>
  <c r="G21" i="17"/>
  <c r="E21" i="17"/>
  <c r="C21" i="17"/>
  <c r="Q20" i="17"/>
  <c r="O20" i="17"/>
  <c r="M20" i="17"/>
  <c r="K20" i="17"/>
  <c r="I20" i="17"/>
  <c r="G20" i="17"/>
  <c r="E20" i="17"/>
  <c r="C20" i="17"/>
  <c r="Q19" i="17"/>
  <c r="O19" i="17"/>
  <c r="M19" i="17"/>
  <c r="K19" i="17"/>
  <c r="I19" i="17"/>
  <c r="G19" i="17"/>
  <c r="E19" i="17"/>
  <c r="C19" i="17"/>
  <c r="Q18" i="17"/>
  <c r="O18" i="17"/>
  <c r="M18" i="17"/>
  <c r="K18" i="17"/>
  <c r="I18" i="17"/>
  <c r="G18" i="17"/>
  <c r="E18" i="17"/>
  <c r="C18" i="17"/>
  <c r="Q23" i="135"/>
  <c r="P23" i="135"/>
  <c r="M23" i="135"/>
  <c r="L23" i="135"/>
  <c r="K23" i="135"/>
  <c r="H23" i="135"/>
  <c r="F23" i="135"/>
  <c r="D23" i="135"/>
  <c r="C23" i="135"/>
  <c r="Q22" i="135"/>
  <c r="P22" i="135"/>
  <c r="M22" i="135"/>
  <c r="L22" i="135"/>
  <c r="K22" i="135"/>
  <c r="H22" i="135"/>
  <c r="F22" i="135"/>
  <c r="D22" i="135"/>
  <c r="C22" i="135"/>
  <c r="Q21" i="135"/>
  <c r="P21" i="135"/>
  <c r="M21" i="135"/>
  <c r="L21" i="135"/>
  <c r="K21" i="135"/>
  <c r="H21" i="135"/>
  <c r="F21" i="135"/>
  <c r="D21" i="135"/>
  <c r="C21" i="135"/>
  <c r="Q20" i="135"/>
  <c r="P20" i="135"/>
  <c r="M20" i="135"/>
  <c r="L20" i="135"/>
  <c r="K20" i="135"/>
  <c r="H20" i="135"/>
  <c r="F20" i="135"/>
  <c r="D20" i="135"/>
  <c r="C20" i="135"/>
  <c r="Q19" i="135"/>
  <c r="P19" i="135"/>
  <c r="M19" i="135"/>
  <c r="L19" i="135"/>
  <c r="K19" i="135"/>
  <c r="H19" i="135"/>
  <c r="F19" i="135"/>
  <c r="D19" i="135"/>
  <c r="C19" i="135"/>
  <c r="Q18" i="135"/>
  <c r="P18" i="135"/>
  <c r="M18" i="135"/>
  <c r="L18" i="135"/>
  <c r="K18" i="135"/>
  <c r="H18" i="135"/>
  <c r="F18" i="135"/>
  <c r="D18" i="135"/>
  <c r="C18" i="135"/>
  <c r="Q23" i="108"/>
  <c r="P23" i="108"/>
  <c r="N23" i="108"/>
  <c r="M23" i="108"/>
  <c r="L23" i="108"/>
  <c r="J23" i="108"/>
  <c r="I23" i="108"/>
  <c r="H23" i="108"/>
  <c r="F23" i="108"/>
  <c r="E23" i="108"/>
  <c r="D23" i="108"/>
  <c r="C23" i="108"/>
  <c r="Q22" i="108"/>
  <c r="P22" i="108"/>
  <c r="N22" i="108"/>
  <c r="M22" i="108"/>
  <c r="L22" i="108"/>
  <c r="J22" i="108"/>
  <c r="I22" i="108"/>
  <c r="H22" i="108"/>
  <c r="F22" i="108"/>
  <c r="E22" i="108"/>
  <c r="D22" i="108"/>
  <c r="C22" i="108"/>
  <c r="Q21" i="108"/>
  <c r="P21" i="108"/>
  <c r="N21" i="108"/>
  <c r="M21" i="108"/>
  <c r="L21" i="108"/>
  <c r="J21" i="108"/>
  <c r="I21" i="108"/>
  <c r="H21" i="108"/>
  <c r="F21" i="108"/>
  <c r="E21" i="108"/>
  <c r="D21" i="108"/>
  <c r="C21" i="108"/>
  <c r="Q20" i="108"/>
  <c r="P20" i="108"/>
  <c r="N20" i="108"/>
  <c r="M20" i="108"/>
  <c r="L20" i="108"/>
  <c r="J20" i="108"/>
  <c r="I20" i="108"/>
  <c r="H20" i="108"/>
  <c r="F20" i="108"/>
  <c r="E20" i="108"/>
  <c r="D20" i="108"/>
  <c r="C20" i="108"/>
  <c r="Q19" i="108"/>
  <c r="P19" i="108"/>
  <c r="N19" i="108"/>
  <c r="M19" i="108"/>
  <c r="L19" i="108"/>
  <c r="J19" i="108"/>
  <c r="I19" i="108"/>
  <c r="H19" i="108"/>
  <c r="F19" i="108"/>
  <c r="E19" i="108"/>
  <c r="D19" i="108"/>
  <c r="C19" i="108"/>
  <c r="Q18" i="108"/>
  <c r="P18" i="108"/>
  <c r="N18" i="108"/>
  <c r="M18" i="108"/>
  <c r="L18" i="108"/>
  <c r="J18" i="108"/>
  <c r="I18" i="108"/>
  <c r="H18" i="108"/>
  <c r="F18" i="108"/>
  <c r="E18" i="108"/>
  <c r="D18" i="108"/>
  <c r="C18" i="108"/>
  <c r="Q23" i="115"/>
  <c r="N23" i="115"/>
  <c r="K23" i="115"/>
  <c r="H23" i="115"/>
  <c r="E23" i="115"/>
  <c r="C23" i="115"/>
  <c r="Q22" i="115"/>
  <c r="N22" i="115"/>
  <c r="K22" i="115"/>
  <c r="H22" i="115"/>
  <c r="E22" i="115"/>
  <c r="C22" i="115"/>
  <c r="Q21" i="115"/>
  <c r="N21" i="115"/>
  <c r="K21" i="115"/>
  <c r="H21" i="115"/>
  <c r="E21" i="115"/>
  <c r="C21" i="115"/>
  <c r="Q20" i="115"/>
  <c r="N20" i="115"/>
  <c r="K20" i="115"/>
  <c r="H20" i="115"/>
  <c r="E20" i="115"/>
  <c r="C20" i="115"/>
  <c r="Q19" i="115"/>
  <c r="N19" i="115"/>
  <c r="K19" i="115"/>
  <c r="H19" i="115"/>
  <c r="E19" i="115"/>
  <c r="C19" i="115"/>
  <c r="Q18" i="115"/>
  <c r="N18" i="115"/>
  <c r="K18" i="115"/>
  <c r="H18" i="115"/>
  <c r="E18" i="115"/>
  <c r="C18" i="115"/>
  <c r="R19" i="85"/>
  <c r="Q19" i="85"/>
  <c r="P19" i="85"/>
  <c r="O19" i="85"/>
  <c r="N19" i="85"/>
  <c r="M19" i="85"/>
  <c r="R18" i="85"/>
  <c r="Q18" i="85"/>
  <c r="P18" i="85"/>
  <c r="O18" i="85"/>
  <c r="N18" i="85"/>
  <c r="M18" i="85"/>
  <c r="R17" i="85"/>
  <c r="Q17" i="85"/>
  <c r="P17" i="85"/>
  <c r="O17" i="85"/>
  <c r="N17" i="85"/>
  <c r="M17" i="85"/>
  <c r="R16" i="85"/>
  <c r="Q16" i="85"/>
  <c r="P16" i="85"/>
  <c r="O16" i="85"/>
  <c r="N16" i="85"/>
  <c r="M16" i="85"/>
  <c r="R15" i="85"/>
  <c r="Q15" i="85"/>
  <c r="P15" i="85"/>
  <c r="O15" i="85"/>
  <c r="N15" i="85"/>
  <c r="M15" i="85"/>
  <c r="R14" i="85"/>
  <c r="Q14" i="85"/>
  <c r="P14" i="85"/>
  <c r="O14" i="85"/>
  <c r="N14" i="85"/>
  <c r="M14" i="85"/>
  <c r="R13" i="85"/>
  <c r="Q13" i="85"/>
  <c r="P13" i="85"/>
  <c r="O13" i="85"/>
  <c r="N13" i="85"/>
  <c r="M13" i="85"/>
  <c r="R12" i="85"/>
  <c r="Q12" i="85"/>
  <c r="P12" i="85"/>
  <c r="O12" i="85"/>
  <c r="N12" i="85"/>
  <c r="M12" i="85"/>
  <c r="R11" i="85"/>
  <c r="Q11" i="85"/>
  <c r="P11" i="85"/>
  <c r="O11" i="85"/>
  <c r="N11" i="85"/>
  <c r="M11" i="85"/>
  <c r="R10" i="85"/>
  <c r="Q10" i="85"/>
  <c r="P10" i="85"/>
  <c r="O10" i="85"/>
  <c r="N10" i="85"/>
  <c r="M10" i="85"/>
  <c r="R9" i="85"/>
  <c r="Q9" i="85"/>
  <c r="P9" i="85"/>
  <c r="O9" i="85"/>
  <c r="N9" i="85"/>
  <c r="M9" i="85"/>
  <c r="R8" i="85"/>
  <c r="Q8" i="85"/>
  <c r="P8" i="85"/>
  <c r="O8" i="85"/>
  <c r="N8" i="85"/>
  <c r="M8" i="85"/>
  <c r="R7" i="85"/>
  <c r="Q7" i="85"/>
  <c r="P7" i="85"/>
  <c r="O7" i="85"/>
  <c r="N7" i="85"/>
  <c r="M7" i="85"/>
  <c r="R6" i="85"/>
  <c r="Q6" i="85"/>
  <c r="P6" i="85"/>
  <c r="O6" i="85"/>
  <c r="N6" i="85"/>
  <c r="M6" i="85"/>
  <c r="R5" i="85"/>
  <c r="Q5" i="85"/>
  <c r="P5" i="85"/>
  <c r="O5" i="85"/>
  <c r="N5" i="85"/>
  <c r="M5" i="85"/>
  <c r="R19" i="82"/>
  <c r="Q19" i="82"/>
  <c r="P19" i="82"/>
  <c r="O19" i="82"/>
  <c r="N19" i="82"/>
  <c r="M19" i="82"/>
  <c r="R18" i="82"/>
  <c r="Q18" i="82"/>
  <c r="P18" i="82"/>
  <c r="O18" i="82"/>
  <c r="N18" i="82"/>
  <c r="M18" i="82"/>
  <c r="R17" i="82"/>
  <c r="Q17" i="82"/>
  <c r="P17" i="82"/>
  <c r="O17" i="82"/>
  <c r="N17" i="82"/>
  <c r="M17" i="82"/>
  <c r="R16" i="82"/>
  <c r="Q16" i="82"/>
  <c r="P16" i="82"/>
  <c r="O16" i="82"/>
  <c r="N16" i="82"/>
  <c r="M16" i="82"/>
  <c r="R15" i="82"/>
  <c r="Q15" i="82"/>
  <c r="P15" i="82"/>
  <c r="O15" i="82"/>
  <c r="N15" i="82"/>
  <c r="M15" i="82"/>
  <c r="R14" i="82"/>
  <c r="Q14" i="82"/>
  <c r="P14" i="82"/>
  <c r="O14" i="82"/>
  <c r="N14" i="82"/>
  <c r="M14" i="82"/>
  <c r="R13" i="82"/>
  <c r="Q13" i="82"/>
  <c r="P13" i="82"/>
  <c r="O13" i="82"/>
  <c r="N13" i="82"/>
  <c r="M13" i="82"/>
  <c r="R12" i="82"/>
  <c r="Q12" i="82"/>
  <c r="P12" i="82"/>
  <c r="O12" i="82"/>
  <c r="N12" i="82"/>
  <c r="M12" i="82"/>
  <c r="R11" i="82"/>
  <c r="Q11" i="82"/>
  <c r="P11" i="82"/>
  <c r="O11" i="82"/>
  <c r="N11" i="82"/>
  <c r="M11" i="82"/>
  <c r="R10" i="82"/>
  <c r="Q10" i="82"/>
  <c r="P10" i="82"/>
  <c r="O10" i="82"/>
  <c r="N10" i="82"/>
  <c r="M10" i="82"/>
  <c r="R9" i="82"/>
  <c r="Q9" i="82"/>
  <c r="P9" i="82"/>
  <c r="O9" i="82"/>
  <c r="N9" i="82"/>
  <c r="M9" i="82"/>
  <c r="R8" i="82"/>
  <c r="Q8" i="82"/>
  <c r="P8" i="82"/>
  <c r="O8" i="82"/>
  <c r="N8" i="82"/>
  <c r="M8" i="82"/>
  <c r="R7" i="82"/>
  <c r="Q7" i="82"/>
  <c r="P7" i="82"/>
  <c r="O7" i="82"/>
  <c r="N7" i="82"/>
  <c r="M7" i="82"/>
  <c r="R6" i="82"/>
  <c r="Q6" i="82"/>
  <c r="P6" i="82"/>
  <c r="O6" i="82"/>
  <c r="N6" i="82"/>
  <c r="M6" i="82"/>
  <c r="R5" i="82"/>
  <c r="Q5" i="82"/>
  <c r="P5" i="82"/>
  <c r="O5" i="82"/>
  <c r="N5" i="82"/>
  <c r="M5" i="82"/>
  <c r="P23" i="18"/>
  <c r="N23" i="18"/>
  <c r="L23" i="18"/>
  <c r="J23" i="18"/>
  <c r="H23" i="18"/>
  <c r="F23" i="18"/>
  <c r="E23" i="18"/>
  <c r="D23" i="18"/>
  <c r="C23" i="18"/>
  <c r="P22" i="18"/>
  <c r="N22" i="18"/>
  <c r="L22" i="18"/>
  <c r="J22" i="18"/>
  <c r="H22" i="18"/>
  <c r="F22" i="18"/>
  <c r="E22" i="18"/>
  <c r="D22" i="18"/>
  <c r="C22" i="18"/>
  <c r="P21" i="18"/>
  <c r="N21" i="18"/>
  <c r="L21" i="18"/>
  <c r="J21" i="18"/>
  <c r="H21" i="18"/>
  <c r="F21" i="18"/>
  <c r="E21" i="18"/>
  <c r="D21" i="18"/>
  <c r="C21" i="18"/>
  <c r="P20" i="18"/>
  <c r="N20" i="18"/>
  <c r="L20" i="18"/>
  <c r="J20" i="18"/>
  <c r="H20" i="18"/>
  <c r="F20" i="18"/>
  <c r="E20" i="18"/>
  <c r="D20" i="18"/>
  <c r="C20" i="18"/>
  <c r="P19" i="18"/>
  <c r="N19" i="18"/>
  <c r="L19" i="18"/>
  <c r="J19" i="18"/>
  <c r="H19" i="18"/>
  <c r="F19" i="18"/>
  <c r="E19" i="18"/>
  <c r="D19" i="18"/>
  <c r="C19" i="18"/>
  <c r="P18" i="18"/>
  <c r="N18" i="18"/>
  <c r="L18" i="18"/>
  <c r="J18" i="18"/>
  <c r="H18" i="18"/>
  <c r="F18" i="18"/>
  <c r="E18" i="18"/>
  <c r="D18" i="18"/>
  <c r="C18" i="18"/>
  <c r="M23" i="76"/>
  <c r="L23" i="76"/>
  <c r="K23" i="76"/>
  <c r="J23" i="76"/>
  <c r="I23" i="76"/>
  <c r="H23" i="76"/>
  <c r="G23" i="76"/>
  <c r="F23" i="76"/>
  <c r="E23" i="76"/>
  <c r="D23" i="76"/>
  <c r="C23" i="76"/>
  <c r="M22" i="76"/>
  <c r="L22" i="76"/>
  <c r="K22" i="76"/>
  <c r="J22" i="76"/>
  <c r="I22" i="76"/>
  <c r="H22" i="76"/>
  <c r="G22" i="76"/>
  <c r="F22" i="76"/>
  <c r="E22" i="76"/>
  <c r="D22" i="76"/>
  <c r="C22" i="76"/>
  <c r="M21" i="76"/>
  <c r="L21" i="76"/>
  <c r="K21" i="76"/>
  <c r="J21" i="76"/>
  <c r="I21" i="76"/>
  <c r="H21" i="76"/>
  <c r="G21" i="76"/>
  <c r="F21" i="76"/>
  <c r="E21" i="76"/>
  <c r="D21" i="76"/>
  <c r="C21" i="76"/>
  <c r="M20" i="76"/>
  <c r="L20" i="76"/>
  <c r="K20" i="76"/>
  <c r="J20" i="76"/>
  <c r="I20" i="76"/>
  <c r="H20" i="76"/>
  <c r="G20" i="76"/>
  <c r="F20" i="76"/>
  <c r="E20" i="76"/>
  <c r="D20" i="76"/>
  <c r="C20" i="76"/>
  <c r="M19" i="76"/>
  <c r="L19" i="76"/>
  <c r="K19" i="76"/>
  <c r="J19" i="76"/>
  <c r="I19" i="76"/>
  <c r="H19" i="76"/>
  <c r="G19" i="76"/>
  <c r="F19" i="76"/>
  <c r="E19" i="76"/>
  <c r="D19" i="76"/>
  <c r="C19" i="76"/>
  <c r="M18" i="76"/>
  <c r="L18" i="76"/>
  <c r="K18" i="76"/>
  <c r="J18" i="76"/>
  <c r="I18" i="76"/>
  <c r="H18" i="76"/>
  <c r="G18" i="76"/>
  <c r="F18" i="76"/>
  <c r="E18" i="76"/>
  <c r="D18" i="76"/>
  <c r="C18" i="76"/>
  <c r="N23" i="127"/>
  <c r="L23" i="127"/>
  <c r="J23" i="127"/>
  <c r="H23" i="127"/>
  <c r="F23" i="127"/>
  <c r="D23" i="127"/>
  <c r="C23" i="127"/>
  <c r="N22" i="127"/>
  <c r="L22" i="127"/>
  <c r="J22" i="127"/>
  <c r="H22" i="127"/>
  <c r="F22" i="127"/>
  <c r="D22" i="127"/>
  <c r="C22" i="127"/>
  <c r="N21" i="127"/>
  <c r="L21" i="127"/>
  <c r="J21" i="127"/>
  <c r="H21" i="127"/>
  <c r="F21" i="127"/>
  <c r="D21" i="127"/>
  <c r="C21" i="127"/>
  <c r="N20" i="127"/>
  <c r="L20" i="127"/>
  <c r="J20" i="127"/>
  <c r="H20" i="127"/>
  <c r="F20" i="127"/>
  <c r="D20" i="127"/>
  <c r="C20" i="127"/>
  <c r="N19" i="127"/>
  <c r="L19" i="127"/>
  <c r="J19" i="127"/>
  <c r="H19" i="127"/>
  <c r="F19" i="127"/>
  <c r="D19" i="127"/>
  <c r="C19" i="127"/>
  <c r="N18" i="127"/>
  <c r="L18" i="127"/>
  <c r="J18" i="127"/>
  <c r="H18" i="127"/>
  <c r="F18" i="127"/>
  <c r="D18" i="127"/>
  <c r="C18" i="127"/>
  <c r="R23" i="73"/>
  <c r="P23" i="73"/>
  <c r="N23" i="73"/>
  <c r="L23" i="73"/>
  <c r="J23" i="73"/>
  <c r="H23" i="73"/>
  <c r="F23" i="73"/>
  <c r="D23" i="73"/>
  <c r="C23" i="73"/>
  <c r="R22" i="73"/>
  <c r="P22" i="73"/>
  <c r="N22" i="73"/>
  <c r="L22" i="73"/>
  <c r="J22" i="73"/>
  <c r="H22" i="73"/>
  <c r="F22" i="73"/>
  <c r="D22" i="73"/>
  <c r="C22" i="73"/>
  <c r="R21" i="73"/>
  <c r="P21" i="73"/>
  <c r="N21" i="73"/>
  <c r="L21" i="73"/>
  <c r="J21" i="73"/>
  <c r="H21" i="73"/>
  <c r="F21" i="73"/>
  <c r="D21" i="73"/>
  <c r="C21" i="73"/>
  <c r="R20" i="73"/>
  <c r="P20" i="73"/>
  <c r="N20" i="73"/>
  <c r="L20" i="73"/>
  <c r="J20" i="73"/>
  <c r="H20" i="73"/>
  <c r="F20" i="73"/>
  <c r="D20" i="73"/>
  <c r="C20" i="73"/>
  <c r="R19" i="73"/>
  <c r="P19" i="73"/>
  <c r="N19" i="73"/>
  <c r="L19" i="73"/>
  <c r="J19" i="73"/>
  <c r="H19" i="73"/>
  <c r="F19" i="73"/>
  <c r="D19" i="73"/>
  <c r="C19" i="73"/>
  <c r="R18" i="73"/>
  <c r="P18" i="73"/>
  <c r="N18" i="73"/>
  <c r="L18" i="73"/>
  <c r="J18" i="73"/>
  <c r="H18" i="73"/>
  <c r="F18" i="73"/>
  <c r="D18" i="73"/>
  <c r="C18" i="73"/>
  <c r="R19" i="86"/>
  <c r="Q19" i="86"/>
  <c r="P19" i="86"/>
  <c r="O19" i="86"/>
  <c r="N19" i="86"/>
  <c r="M19" i="86"/>
  <c r="R18" i="86"/>
  <c r="Q18" i="86"/>
  <c r="P18" i="86"/>
  <c r="O18" i="86"/>
  <c r="N18" i="86"/>
  <c r="M18" i="86"/>
  <c r="R17" i="86"/>
  <c r="Q17" i="86"/>
  <c r="P17" i="86"/>
  <c r="O17" i="86"/>
  <c r="N17" i="86"/>
  <c r="M17" i="86"/>
  <c r="R16" i="86"/>
  <c r="Q16" i="86"/>
  <c r="P16" i="86"/>
  <c r="O16" i="86"/>
  <c r="N16" i="86"/>
  <c r="M16" i="86"/>
  <c r="R15" i="86"/>
  <c r="Q15" i="86"/>
  <c r="P15" i="86"/>
  <c r="O15" i="86"/>
  <c r="N15" i="86"/>
  <c r="M15" i="86"/>
  <c r="R14" i="86"/>
  <c r="Q14" i="86"/>
  <c r="P14" i="86"/>
  <c r="O14" i="86"/>
  <c r="N14" i="86"/>
  <c r="M14" i="86"/>
  <c r="R13" i="86"/>
  <c r="Q13" i="86"/>
  <c r="P13" i="86"/>
  <c r="O13" i="86"/>
  <c r="N13" i="86"/>
  <c r="M13" i="86"/>
  <c r="R12" i="86"/>
  <c r="Q12" i="86"/>
  <c r="P12" i="86"/>
  <c r="O12" i="86"/>
  <c r="N12" i="86"/>
  <c r="M12" i="86"/>
  <c r="R11" i="86"/>
  <c r="Q11" i="86"/>
  <c r="P11" i="86"/>
  <c r="O11" i="86"/>
  <c r="N11" i="86"/>
  <c r="M11" i="86"/>
  <c r="R10" i="86"/>
  <c r="Q10" i="86"/>
  <c r="P10" i="86"/>
  <c r="O10" i="86"/>
  <c r="N10" i="86"/>
  <c r="M10" i="86"/>
  <c r="R9" i="86"/>
  <c r="Q9" i="86"/>
  <c r="P9" i="86"/>
  <c r="O9" i="86"/>
  <c r="N9" i="86"/>
  <c r="M9" i="86"/>
  <c r="R8" i="86"/>
  <c r="Q8" i="86"/>
  <c r="P8" i="86"/>
  <c r="O8" i="86"/>
  <c r="N8" i="86"/>
  <c r="M8" i="86"/>
  <c r="R7" i="86"/>
  <c r="Q7" i="86"/>
  <c r="P7" i="86"/>
  <c r="O7" i="86"/>
  <c r="N7" i="86"/>
  <c r="M7" i="86"/>
  <c r="R6" i="86"/>
  <c r="Q6" i="86"/>
  <c r="P6" i="86"/>
  <c r="O6" i="86"/>
  <c r="N6" i="86"/>
  <c r="M6" i="86"/>
  <c r="R5" i="86"/>
  <c r="Q5" i="86"/>
  <c r="P5" i="86"/>
  <c r="O5" i="86"/>
  <c r="N5" i="86"/>
  <c r="M5" i="86"/>
  <c r="R19" i="83"/>
  <c r="Q19" i="83"/>
  <c r="P19" i="83"/>
  <c r="O19" i="83"/>
  <c r="N19" i="83"/>
  <c r="M19" i="83"/>
  <c r="R18" i="83"/>
  <c r="Q18" i="83"/>
  <c r="P18" i="83"/>
  <c r="O18" i="83"/>
  <c r="N18" i="83"/>
  <c r="M18" i="83"/>
  <c r="R17" i="83"/>
  <c r="Q17" i="83"/>
  <c r="P17" i="83"/>
  <c r="O17" i="83"/>
  <c r="N17" i="83"/>
  <c r="M17" i="83"/>
  <c r="R16" i="83"/>
  <c r="Q16" i="83"/>
  <c r="P16" i="83"/>
  <c r="O16" i="83"/>
  <c r="N16" i="83"/>
  <c r="M16" i="83"/>
  <c r="R15" i="83"/>
  <c r="Q15" i="83"/>
  <c r="P15" i="83"/>
  <c r="O15" i="83"/>
  <c r="N15" i="83"/>
  <c r="M15" i="83"/>
  <c r="R14" i="83"/>
  <c r="Q14" i="83"/>
  <c r="P14" i="83"/>
  <c r="O14" i="83"/>
  <c r="N14" i="83"/>
  <c r="M14" i="83"/>
  <c r="R13" i="83"/>
  <c r="Q13" i="83"/>
  <c r="P13" i="83"/>
  <c r="O13" i="83"/>
  <c r="N13" i="83"/>
  <c r="M13" i="83"/>
  <c r="R12" i="83"/>
  <c r="Q12" i="83"/>
  <c r="P12" i="83"/>
  <c r="O12" i="83"/>
  <c r="N12" i="83"/>
  <c r="M12" i="83"/>
  <c r="R11" i="83"/>
  <c r="Q11" i="83"/>
  <c r="P11" i="83"/>
  <c r="O11" i="83"/>
  <c r="N11" i="83"/>
  <c r="M11" i="83"/>
  <c r="R10" i="83"/>
  <c r="Q10" i="83"/>
  <c r="P10" i="83"/>
  <c r="O10" i="83"/>
  <c r="N10" i="83"/>
  <c r="M10" i="83"/>
  <c r="R9" i="83"/>
  <c r="Q9" i="83"/>
  <c r="P9" i="83"/>
  <c r="O9" i="83"/>
  <c r="N9" i="83"/>
  <c r="M9" i="83"/>
  <c r="R8" i="83"/>
  <c r="Q8" i="83"/>
  <c r="P8" i="83"/>
  <c r="O8" i="83"/>
  <c r="N8" i="83"/>
  <c r="M8" i="83"/>
  <c r="R7" i="83"/>
  <c r="Q7" i="83"/>
  <c r="P7" i="83"/>
  <c r="O7" i="83"/>
  <c r="N7" i="83"/>
  <c r="M7" i="83"/>
  <c r="R6" i="83"/>
  <c r="Q6" i="83"/>
  <c r="P6" i="83"/>
  <c r="O6" i="83"/>
  <c r="N6" i="83"/>
  <c r="M6" i="83"/>
  <c r="R5" i="83"/>
  <c r="Q5" i="83"/>
  <c r="P5" i="83"/>
  <c r="O5" i="83"/>
  <c r="N5" i="83"/>
  <c r="M5" i="83"/>
  <c r="R19" i="84"/>
  <c r="Q19" i="84"/>
  <c r="P19" i="84"/>
  <c r="O19" i="84"/>
  <c r="N19" i="84"/>
  <c r="M19" i="84"/>
  <c r="R18" i="84"/>
  <c r="Q18" i="84"/>
  <c r="P18" i="84"/>
  <c r="O18" i="84"/>
  <c r="N18" i="84"/>
  <c r="M18" i="84"/>
  <c r="R17" i="84"/>
  <c r="Q17" i="84"/>
  <c r="P17" i="84"/>
  <c r="O17" i="84"/>
  <c r="N17" i="84"/>
  <c r="M17" i="84"/>
  <c r="R16" i="84"/>
  <c r="Q16" i="84"/>
  <c r="P16" i="84"/>
  <c r="O16" i="84"/>
  <c r="N16" i="84"/>
  <c r="M16" i="84"/>
  <c r="R15" i="84"/>
  <c r="Q15" i="84"/>
  <c r="P15" i="84"/>
  <c r="O15" i="84"/>
  <c r="N15" i="84"/>
  <c r="M15" i="84"/>
  <c r="R14" i="84"/>
  <c r="Q14" i="84"/>
  <c r="P14" i="84"/>
  <c r="O14" i="84"/>
  <c r="N14" i="84"/>
  <c r="M14" i="84"/>
  <c r="R13" i="84"/>
  <c r="Q13" i="84"/>
  <c r="P13" i="84"/>
  <c r="O13" i="84"/>
  <c r="N13" i="84"/>
  <c r="M13" i="84"/>
  <c r="R12" i="84"/>
  <c r="Q12" i="84"/>
  <c r="P12" i="84"/>
  <c r="O12" i="84"/>
  <c r="N12" i="84"/>
  <c r="M12" i="84"/>
  <c r="R11" i="84"/>
  <c r="Q11" i="84"/>
  <c r="P11" i="84"/>
  <c r="O11" i="84"/>
  <c r="N11" i="84"/>
  <c r="M11" i="84"/>
  <c r="R10" i="84"/>
  <c r="Q10" i="84"/>
  <c r="P10" i="84"/>
  <c r="O10" i="84"/>
  <c r="N10" i="84"/>
  <c r="M10" i="84"/>
  <c r="R9" i="84"/>
  <c r="Q9" i="84"/>
  <c r="P9" i="84"/>
  <c r="O9" i="84"/>
  <c r="N9" i="84"/>
  <c r="M9" i="84"/>
  <c r="R8" i="84"/>
  <c r="Q8" i="84"/>
  <c r="P8" i="84"/>
  <c r="O8" i="84"/>
  <c r="N8" i="84"/>
  <c r="M8" i="84"/>
  <c r="R7" i="84"/>
  <c r="Q7" i="84"/>
  <c r="P7" i="84"/>
  <c r="O7" i="84"/>
  <c r="N7" i="84"/>
  <c r="M7" i="84"/>
  <c r="R6" i="84"/>
  <c r="Q6" i="84"/>
  <c r="P6" i="84"/>
  <c r="O6" i="84"/>
  <c r="N6" i="84"/>
  <c r="M6" i="84"/>
  <c r="R5" i="84"/>
  <c r="Q5" i="84"/>
  <c r="P5" i="84"/>
  <c r="O5" i="84"/>
  <c r="N5" i="84"/>
  <c r="M5" i="84"/>
  <c r="T23" i="15"/>
  <c r="S23" i="15"/>
  <c r="R23" i="15"/>
  <c r="Q23" i="15"/>
  <c r="P23" i="15"/>
  <c r="O23" i="15"/>
  <c r="N23" i="15"/>
  <c r="M23" i="15"/>
  <c r="L23" i="15"/>
  <c r="K23" i="15"/>
  <c r="J23" i="15"/>
  <c r="I23" i="15"/>
  <c r="H23" i="15"/>
  <c r="G23" i="15"/>
  <c r="F23" i="15"/>
  <c r="E23" i="15"/>
  <c r="D23" i="15"/>
  <c r="C23" i="15"/>
  <c r="T22" i="15"/>
  <c r="S22" i="15"/>
  <c r="R22" i="15"/>
  <c r="Q22" i="15"/>
  <c r="P22" i="15"/>
  <c r="O22" i="15"/>
  <c r="N22" i="15"/>
  <c r="M22" i="15"/>
  <c r="L22" i="15"/>
  <c r="K22" i="15"/>
  <c r="J22" i="15"/>
  <c r="I22" i="15"/>
  <c r="H22" i="15"/>
  <c r="G22" i="15"/>
  <c r="F22" i="15"/>
  <c r="E22" i="15"/>
  <c r="D22" i="15"/>
  <c r="C22" i="15"/>
  <c r="T21" i="15"/>
  <c r="S21" i="15"/>
  <c r="R21" i="15"/>
  <c r="Q21" i="15"/>
  <c r="P21" i="15"/>
  <c r="O21" i="15"/>
  <c r="N21" i="15"/>
  <c r="M21" i="15"/>
  <c r="L21" i="15"/>
  <c r="K21" i="15"/>
  <c r="J21" i="15"/>
  <c r="I21" i="15"/>
  <c r="H21" i="15"/>
  <c r="G21" i="15"/>
  <c r="F21" i="15"/>
  <c r="E21" i="15"/>
  <c r="D21" i="15"/>
  <c r="C21" i="15"/>
  <c r="T20" i="15"/>
  <c r="S20" i="15"/>
  <c r="R20" i="15"/>
  <c r="Q20" i="15"/>
  <c r="P20" i="15"/>
  <c r="O20" i="15"/>
  <c r="N20" i="15"/>
  <c r="M20" i="15"/>
  <c r="L20" i="15"/>
  <c r="K20" i="15"/>
  <c r="J20" i="15"/>
  <c r="I20" i="15"/>
  <c r="H20" i="15"/>
  <c r="G20" i="15"/>
  <c r="F20" i="15"/>
  <c r="E20" i="15"/>
  <c r="D20" i="15"/>
  <c r="C20" i="15"/>
  <c r="T19" i="15"/>
  <c r="S19" i="15"/>
  <c r="R19" i="15"/>
  <c r="Q19" i="15"/>
  <c r="P19" i="15"/>
  <c r="O19" i="15"/>
  <c r="N19" i="15"/>
  <c r="M19" i="15"/>
  <c r="L19" i="15"/>
  <c r="K19" i="15"/>
  <c r="J19" i="15"/>
  <c r="I19" i="15"/>
  <c r="H19" i="15"/>
  <c r="G19" i="15"/>
  <c r="F19" i="15"/>
  <c r="E19" i="15"/>
  <c r="D19" i="15"/>
  <c r="C19" i="15"/>
  <c r="T18" i="15"/>
  <c r="S18" i="15"/>
  <c r="R18" i="15"/>
  <c r="Q18" i="15"/>
  <c r="P18" i="15"/>
  <c r="O18" i="15"/>
  <c r="N18" i="15"/>
  <c r="M18" i="15"/>
  <c r="L18" i="15"/>
  <c r="K18" i="15"/>
  <c r="J18" i="15"/>
  <c r="I18" i="15"/>
  <c r="H18" i="15"/>
  <c r="G18" i="15"/>
  <c r="F18" i="15"/>
  <c r="E18" i="15"/>
  <c r="D18" i="15"/>
  <c r="C18" i="15"/>
  <c r="P23" i="13"/>
  <c r="O23" i="13"/>
  <c r="N23" i="13"/>
  <c r="M23" i="13"/>
  <c r="L23" i="13"/>
  <c r="K23" i="13"/>
  <c r="J23" i="13"/>
  <c r="H23" i="13"/>
  <c r="G23" i="13"/>
  <c r="F23" i="13"/>
  <c r="E23" i="13"/>
  <c r="D23" i="13"/>
  <c r="C23" i="13"/>
  <c r="P22" i="13"/>
  <c r="O22" i="13"/>
  <c r="N22" i="13"/>
  <c r="M22" i="13"/>
  <c r="L22" i="13"/>
  <c r="K22" i="13"/>
  <c r="J22" i="13"/>
  <c r="I22" i="13"/>
  <c r="H22" i="13"/>
  <c r="G22" i="13"/>
  <c r="F22" i="13"/>
  <c r="E22" i="13"/>
  <c r="D22" i="13"/>
  <c r="C22" i="13"/>
  <c r="P21" i="13"/>
  <c r="O21" i="13"/>
  <c r="N21" i="13"/>
  <c r="M21" i="13"/>
  <c r="L21" i="13"/>
  <c r="K21" i="13"/>
  <c r="J21" i="13"/>
  <c r="I21" i="13"/>
  <c r="H21" i="13"/>
  <c r="G21" i="13"/>
  <c r="F21" i="13"/>
  <c r="E21" i="13"/>
  <c r="D21" i="13"/>
  <c r="C21" i="13"/>
  <c r="P20" i="13"/>
  <c r="O20" i="13"/>
  <c r="N20" i="13"/>
  <c r="M20" i="13"/>
  <c r="L20" i="13"/>
  <c r="K20" i="13"/>
  <c r="J20" i="13"/>
  <c r="I20" i="13"/>
  <c r="H20" i="13"/>
  <c r="G20" i="13"/>
  <c r="F20" i="13"/>
  <c r="E20" i="13"/>
  <c r="D20" i="13"/>
  <c r="C20" i="13"/>
  <c r="P19" i="13"/>
  <c r="O19" i="13"/>
  <c r="N19" i="13"/>
  <c r="M19" i="13"/>
  <c r="L19" i="13"/>
  <c r="K19" i="13"/>
  <c r="J19" i="13"/>
  <c r="I19" i="13"/>
  <c r="H19" i="13"/>
  <c r="G19" i="13"/>
  <c r="F19" i="13"/>
  <c r="E19" i="13"/>
  <c r="D19" i="13"/>
  <c r="C19" i="13"/>
  <c r="P18" i="13"/>
  <c r="O18" i="13"/>
  <c r="N18" i="13"/>
  <c r="M18" i="13"/>
  <c r="L18" i="13"/>
  <c r="K18" i="13"/>
  <c r="J18" i="13"/>
  <c r="I18" i="13"/>
  <c r="H18" i="13"/>
  <c r="G18" i="13"/>
  <c r="F18" i="13"/>
  <c r="E18" i="13"/>
  <c r="D18" i="13"/>
  <c r="C18" i="13"/>
</calcChain>
</file>

<file path=xl/sharedStrings.xml><?xml version="1.0" encoding="utf-8"?>
<sst xmlns="http://schemas.openxmlformats.org/spreadsheetml/2006/main" count="2761" uniqueCount="411">
  <si>
    <t xml:space="preserve"> </t>
  </si>
  <si>
    <t>školy</t>
  </si>
  <si>
    <t>celkem</t>
  </si>
  <si>
    <t>z toho</t>
  </si>
  <si>
    <t>dívky</t>
  </si>
  <si>
    <t>2013/14</t>
  </si>
  <si>
    <t>2014/15</t>
  </si>
  <si>
    <t>2015/16</t>
  </si>
  <si>
    <t>2016/17</t>
  </si>
  <si>
    <r>
      <t>učitelé</t>
    </r>
    <r>
      <rPr>
        <vertAlign val="superscript"/>
        <sz val="8"/>
        <color theme="1"/>
        <rFont val="Arial"/>
        <family val="2"/>
        <charset val="238"/>
      </rPr>
      <t>1)</t>
    </r>
  </si>
  <si>
    <t>Hlavní město Praha</t>
  </si>
  <si>
    <t>Středočeský kraj</t>
  </si>
  <si>
    <t>Jihočeský kraj</t>
  </si>
  <si>
    <t>Plzeňský kraj</t>
  </si>
  <si>
    <t>Karlovarský kraj</t>
  </si>
  <si>
    <t>Ústecký kraj</t>
  </si>
  <si>
    <t>Liberecký kraj</t>
  </si>
  <si>
    <t>Královéhradecký kraj</t>
  </si>
  <si>
    <t>Pardubický kraj</t>
  </si>
  <si>
    <t>Kraj Vysočina</t>
  </si>
  <si>
    <t>Jihomoravský kraj</t>
  </si>
  <si>
    <t>Olomoucký kraj</t>
  </si>
  <si>
    <t>Zlínský kraj</t>
  </si>
  <si>
    <t>Moravskoslezský kraj</t>
  </si>
  <si>
    <t>MŠMT</t>
  </si>
  <si>
    <t>obec</t>
  </si>
  <si>
    <t>kraj</t>
  </si>
  <si>
    <t>církev</t>
  </si>
  <si>
    <t xml:space="preserve">třídy </t>
  </si>
  <si>
    <t>z toho dívky</t>
  </si>
  <si>
    <t>v tom</t>
  </si>
  <si>
    <t>ostatní</t>
  </si>
  <si>
    <t>v tom postižení</t>
  </si>
  <si>
    <t>mentálně</t>
  </si>
  <si>
    <t>sluchově</t>
  </si>
  <si>
    <t>zrakově</t>
  </si>
  <si>
    <t>vadami řeči</t>
  </si>
  <si>
    <t>tělesně</t>
  </si>
  <si>
    <t>.</t>
  </si>
  <si>
    <t>x</t>
  </si>
  <si>
    <t>žáci</t>
  </si>
  <si>
    <t>na 1. stupni</t>
  </si>
  <si>
    <t>na 2. stupni</t>
  </si>
  <si>
    <t>mladší 6 let</t>
  </si>
  <si>
    <t>6letí</t>
  </si>
  <si>
    <t>běžné
školy</t>
  </si>
  <si>
    <r>
      <t>více vadami</t>
    </r>
    <r>
      <rPr>
        <vertAlign val="superscript"/>
        <sz val="8"/>
        <color theme="1"/>
        <rFont val="Arial"/>
        <family val="2"/>
        <charset val="238"/>
      </rPr>
      <t>2)</t>
    </r>
  </si>
  <si>
    <t>Celkem</t>
  </si>
  <si>
    <t>2017/18</t>
  </si>
  <si>
    <t>chlapci</t>
  </si>
  <si>
    <t>ČR</t>
  </si>
  <si>
    <t>cizí</t>
  </si>
  <si>
    <t>počet</t>
  </si>
  <si>
    <r>
      <t>%</t>
    </r>
    <r>
      <rPr>
        <vertAlign val="superscript"/>
        <sz val="8"/>
        <color theme="1"/>
        <rFont val="Arial"/>
        <family val="2"/>
        <charset val="238"/>
      </rPr>
      <t>1)</t>
    </r>
  </si>
  <si>
    <r>
      <t>%</t>
    </r>
    <r>
      <rPr>
        <vertAlign val="superscript"/>
        <sz val="8"/>
        <color theme="1"/>
        <rFont val="Arial"/>
        <family val="2"/>
        <charset val="238"/>
      </rPr>
      <t>2)</t>
    </r>
  </si>
  <si>
    <t>v tom občané</t>
  </si>
  <si>
    <r>
      <t>%</t>
    </r>
    <r>
      <rPr>
        <i/>
        <vertAlign val="superscript"/>
        <sz val="8"/>
        <color theme="1"/>
        <rFont val="Arial"/>
        <family val="2"/>
        <charset val="238"/>
      </rPr>
      <t>2)</t>
    </r>
  </si>
  <si>
    <r>
      <t>%</t>
    </r>
    <r>
      <rPr>
        <i/>
        <vertAlign val="superscript"/>
        <sz val="8"/>
        <color theme="1"/>
        <rFont val="Arial"/>
        <family val="2"/>
        <charset val="238"/>
      </rPr>
      <t>4)</t>
    </r>
  </si>
  <si>
    <r>
      <t>%</t>
    </r>
    <r>
      <rPr>
        <i/>
        <vertAlign val="superscript"/>
        <sz val="8"/>
        <color theme="1"/>
        <rFont val="Arial"/>
        <family val="2"/>
        <charset val="238"/>
      </rPr>
      <t>5)</t>
    </r>
  </si>
  <si>
    <t>z toho v 1. ročníku</t>
  </si>
  <si>
    <r>
      <t>%</t>
    </r>
    <r>
      <rPr>
        <i/>
        <vertAlign val="superscript"/>
        <sz val="8"/>
        <color theme="1"/>
        <rFont val="Arial"/>
        <family val="2"/>
        <charset val="238"/>
      </rPr>
      <t>3)</t>
    </r>
  </si>
  <si>
    <t>ostatní evropské státy</t>
  </si>
  <si>
    <t xml:space="preserve"> Anglický jazyk</t>
  </si>
  <si>
    <t>Německý jazyk</t>
  </si>
  <si>
    <t>Ruský jazyk</t>
  </si>
  <si>
    <t xml:space="preserve"> Španělský jazyk</t>
  </si>
  <si>
    <t xml:space="preserve"> Francouzský jazyk</t>
  </si>
  <si>
    <t>jiný</t>
  </si>
  <si>
    <t>vývojovými poruchami učení</t>
  </si>
  <si>
    <t>vývojovými poruchami chování</t>
  </si>
  <si>
    <r>
      <rPr>
        <i/>
        <vertAlign val="superscript"/>
        <sz val="8"/>
        <rFont val="Arial"/>
        <family val="2"/>
        <charset val="238"/>
      </rPr>
      <t>2)</t>
    </r>
    <r>
      <rPr>
        <i/>
        <sz val="8"/>
        <rFont val="Arial"/>
        <family val="2"/>
        <charset val="238"/>
      </rPr>
      <t xml:space="preserve"> podíl na celkovém počtu žáků na základních školách v daném školním roce</t>
    </r>
  </si>
  <si>
    <t>-</t>
  </si>
  <si>
    <t>počet žáků 
na 1 třídu</t>
  </si>
  <si>
    <r>
      <rPr>
        <i/>
        <vertAlign val="superscript"/>
        <sz val="8"/>
        <rFont val="Arial"/>
        <family val="2"/>
        <charset val="238"/>
      </rPr>
      <t>1)</t>
    </r>
    <r>
      <rPr>
        <i/>
        <sz val="8"/>
        <rFont val="Arial"/>
        <family val="2"/>
        <charset val="238"/>
      </rPr>
      <t xml:space="preserve"> zahrnuje jak školy samostatně zřízené pro žáky se SVP, tak běžné školy, ve kterých jsou žáci se SVP</t>
    </r>
  </si>
  <si>
    <r>
      <rPr>
        <i/>
        <vertAlign val="superscript"/>
        <sz val="8"/>
        <color theme="1"/>
        <rFont val="Arial"/>
        <family val="2"/>
        <charset val="238"/>
      </rPr>
      <t>2)</t>
    </r>
    <r>
      <rPr>
        <i/>
        <sz val="8"/>
        <color theme="1"/>
        <rFont val="Arial"/>
        <family val="2"/>
        <charset val="238"/>
      </rPr>
      <t xml:space="preserve"> za postižené více vadami se považuje dítě se dvěma nebo více druhy postižení, ze kterých by každé opravňovalo k poskytování podpůrných opatření ve vyšších stupních podpory</t>
    </r>
  </si>
  <si>
    <r>
      <t>%</t>
    </r>
    <r>
      <rPr>
        <i/>
        <vertAlign val="superscript"/>
        <sz val="8"/>
        <color theme="1"/>
        <rFont val="Arial"/>
        <family val="2"/>
        <charset val="238"/>
      </rPr>
      <t>1)</t>
    </r>
  </si>
  <si>
    <r>
      <t>%</t>
    </r>
    <r>
      <rPr>
        <i/>
        <vertAlign val="superscript"/>
        <sz val="8"/>
        <rFont val="Arial"/>
        <family val="2"/>
        <charset val="238"/>
      </rPr>
      <t>2)</t>
    </r>
  </si>
  <si>
    <t>2018/19</t>
  </si>
  <si>
    <t>Území</t>
  </si>
  <si>
    <t>abs.</t>
  </si>
  <si>
    <t>v %</t>
  </si>
  <si>
    <t>Školy</t>
  </si>
  <si>
    <t>Třídy</t>
  </si>
  <si>
    <r>
      <t>Učitelé</t>
    </r>
    <r>
      <rPr>
        <vertAlign val="superscript"/>
        <sz val="8"/>
        <rFont val="Arial"/>
        <family val="2"/>
        <charset val="238"/>
      </rPr>
      <t>1)</t>
    </r>
  </si>
  <si>
    <t>Školní 
rok</t>
  </si>
  <si>
    <t>Školní rok</t>
  </si>
  <si>
    <t>Zřizovatel</t>
  </si>
  <si>
    <t>Vietnamu</t>
  </si>
  <si>
    <t>Ukrajiny</t>
  </si>
  <si>
    <t>Ruska</t>
  </si>
  <si>
    <t>z toho občané Slovenska</t>
  </si>
  <si>
    <t>Žáci</t>
  </si>
  <si>
    <t>1. 
ročník</t>
  </si>
  <si>
    <t>2. 
ročník</t>
  </si>
  <si>
    <t>3. 
ročník</t>
  </si>
  <si>
    <t>4. 
ročník</t>
  </si>
  <si>
    <t>5. 
ročník</t>
  </si>
  <si>
    <t>6. 
ročník</t>
  </si>
  <si>
    <t>7. 
ročník</t>
  </si>
  <si>
    <t>8. 
ročník</t>
  </si>
  <si>
    <t>9. 
ročník</t>
  </si>
  <si>
    <t>10. 
ročník</t>
  </si>
  <si>
    <t>z toho podle jazyků</t>
  </si>
  <si>
    <t>soukromý subjekt</t>
  </si>
  <si>
    <t>1. stupni</t>
  </si>
  <si>
    <t>2. stupni</t>
  </si>
  <si>
    <t>v tom 
vyučující na:</t>
  </si>
  <si>
    <r>
      <rPr>
        <i/>
        <vertAlign val="superscript"/>
        <sz val="8"/>
        <color theme="1"/>
        <rFont val="Arial"/>
        <family val="2"/>
        <charset val="238"/>
      </rPr>
      <t xml:space="preserve">1) </t>
    </r>
    <r>
      <rPr>
        <i/>
        <sz val="8"/>
        <color theme="1"/>
        <rFont val="Arial"/>
        <family val="2"/>
        <charset val="238"/>
      </rPr>
      <t>zahrnuje pouze školy samostatně zřízené pouze pro žáky se speciálními vzdělávacími potřebami (SVP)</t>
    </r>
  </si>
  <si>
    <t>1. 
stupni</t>
  </si>
  <si>
    <t>2. 
stupni</t>
  </si>
  <si>
    <t>z toho 
s výukou na:</t>
  </si>
  <si>
    <t>Počet žáků 
na 1 
třídu</t>
  </si>
  <si>
    <t>Počet žáků 
na 1 
učitele</t>
  </si>
  <si>
    <r>
      <t>%</t>
    </r>
    <r>
      <rPr>
        <i/>
        <vertAlign val="superscript"/>
        <sz val="8"/>
        <rFont val="Arial"/>
        <family val="2"/>
        <charset val="238"/>
      </rPr>
      <t>3)</t>
    </r>
  </si>
  <si>
    <r>
      <t>%</t>
    </r>
    <r>
      <rPr>
        <i/>
        <vertAlign val="superscript"/>
        <sz val="8"/>
        <rFont val="Arial"/>
        <family val="2"/>
        <charset val="238"/>
      </rPr>
      <t>4)</t>
    </r>
  </si>
  <si>
    <r>
      <rPr>
        <i/>
        <vertAlign val="superscript"/>
        <sz val="8"/>
        <rFont val="Arial"/>
        <family val="2"/>
        <charset val="238"/>
      </rPr>
      <t>2)</t>
    </r>
    <r>
      <rPr>
        <i/>
        <sz val="8"/>
        <rFont val="Arial"/>
        <family val="2"/>
        <charset val="238"/>
      </rPr>
      <t xml:space="preserve"> podíl na celkovém počtu žáků na základních školách v daném kraji</t>
    </r>
  </si>
  <si>
    <t>7letí a starší</t>
  </si>
  <si>
    <r>
      <rPr>
        <i/>
        <vertAlign val="superscript"/>
        <sz val="8"/>
        <rFont val="Arial"/>
        <family val="2"/>
        <charset val="238"/>
      </rPr>
      <t>1)</t>
    </r>
    <r>
      <rPr>
        <i/>
        <sz val="8"/>
        <rFont val="Arial"/>
        <family val="2"/>
        <charset val="238"/>
      </rPr>
      <t xml:space="preserve"> podíl na celkovém počtu nově přijatých žáků do 1. ročníku v daném školním roce</t>
    </r>
  </si>
  <si>
    <r>
      <t>z toho v posledním ročníku</t>
    </r>
    <r>
      <rPr>
        <vertAlign val="superscript"/>
        <sz val="8"/>
        <rFont val="Arial"/>
        <family val="2"/>
        <charset val="238"/>
      </rPr>
      <t>4)</t>
    </r>
  </si>
  <si>
    <r>
      <t>na 1. stupni</t>
    </r>
    <r>
      <rPr>
        <vertAlign val="superscript"/>
        <sz val="8"/>
        <rFont val="Arial"/>
        <family val="2"/>
        <charset val="238"/>
      </rPr>
      <t>2)</t>
    </r>
  </si>
  <si>
    <r>
      <t>na 2. stupni</t>
    </r>
    <r>
      <rPr>
        <vertAlign val="superscript"/>
        <sz val="8"/>
        <rFont val="Arial"/>
        <family val="2"/>
        <charset val="238"/>
      </rPr>
      <t>3)</t>
    </r>
  </si>
  <si>
    <r>
      <rPr>
        <i/>
        <vertAlign val="superscript"/>
        <sz val="8"/>
        <color theme="1"/>
        <rFont val="Arial"/>
        <family val="2"/>
        <charset val="238"/>
      </rPr>
      <t>2)</t>
    </r>
    <r>
      <rPr>
        <i/>
        <sz val="8"/>
        <color theme="1"/>
        <rFont val="Arial"/>
        <family val="2"/>
        <charset val="238"/>
      </rPr>
      <t xml:space="preserve"> žáci v 1.–5. ročníku 9letého vzdělávacího programu a žáci v 1.–6. ročníku 10letého vzdělávacího programu</t>
    </r>
  </si>
  <si>
    <r>
      <rPr>
        <i/>
        <vertAlign val="superscript"/>
        <sz val="8"/>
        <color theme="1"/>
        <rFont val="Arial"/>
        <family val="2"/>
        <charset val="238"/>
      </rPr>
      <t>3)</t>
    </r>
    <r>
      <rPr>
        <i/>
        <sz val="8"/>
        <color theme="1"/>
        <rFont val="Arial"/>
        <family val="2"/>
        <charset val="238"/>
      </rPr>
      <t xml:space="preserve"> žáci v 6.–9. ročníku 9letého vzdělávacího programu a žáci v 7.–10. ročníku 10letého vzdělávacího programu</t>
    </r>
  </si>
  <si>
    <r>
      <t>na ZŠ pro žáky se SVP</t>
    </r>
    <r>
      <rPr>
        <vertAlign val="superscript"/>
        <sz val="8"/>
        <rFont val="Arial"/>
        <family val="2"/>
        <charset val="238"/>
      </rPr>
      <t>1)</t>
    </r>
  </si>
  <si>
    <t>na běžných ZŠ</t>
  </si>
  <si>
    <t xml:space="preserve">v tom </t>
  </si>
  <si>
    <r>
      <t>%</t>
    </r>
    <r>
      <rPr>
        <vertAlign val="superscript"/>
        <sz val="8"/>
        <rFont val="Arial"/>
        <family val="2"/>
        <charset val="238"/>
      </rPr>
      <t>1)</t>
    </r>
  </si>
  <si>
    <r>
      <t>%</t>
    </r>
    <r>
      <rPr>
        <vertAlign val="superscript"/>
        <sz val="8"/>
        <rFont val="Arial"/>
        <family val="2"/>
        <charset val="238"/>
      </rPr>
      <t>3)</t>
    </r>
  </si>
  <si>
    <r>
      <t>%</t>
    </r>
    <r>
      <rPr>
        <vertAlign val="superscript"/>
        <sz val="8"/>
        <rFont val="Arial"/>
        <family val="2"/>
        <charset val="238"/>
      </rPr>
      <t>4)</t>
    </r>
  </si>
  <si>
    <r>
      <t>%</t>
    </r>
    <r>
      <rPr>
        <i/>
        <vertAlign val="superscript"/>
        <sz val="8"/>
        <rFont val="Arial"/>
        <family val="2"/>
        <charset val="238"/>
      </rPr>
      <t>5)</t>
    </r>
  </si>
  <si>
    <r>
      <rPr>
        <i/>
        <vertAlign val="superscript"/>
        <sz val="8"/>
        <color theme="1"/>
        <rFont val="Arial"/>
        <family val="2"/>
        <charset val="238"/>
      </rPr>
      <t xml:space="preserve">1) </t>
    </r>
    <r>
      <rPr>
        <i/>
        <sz val="8"/>
        <color theme="1"/>
        <rFont val="Arial"/>
        <family val="2"/>
        <charset val="238"/>
      </rPr>
      <t>podíl na celkovém počtu žáků resp. dívek či chlapců na základních školách v daném školním roce</t>
    </r>
  </si>
  <si>
    <r>
      <rPr>
        <i/>
        <vertAlign val="superscript"/>
        <sz val="8"/>
        <color theme="1"/>
        <rFont val="Arial"/>
        <family val="2"/>
        <charset val="238"/>
      </rPr>
      <t xml:space="preserve">3) </t>
    </r>
    <r>
      <rPr>
        <i/>
        <sz val="8"/>
        <color theme="1"/>
        <rFont val="Arial"/>
        <family val="2"/>
        <charset val="238"/>
      </rPr>
      <t>podíl na celkovém počtu žáků na 1. resp. 2. stupni základních škol v daném školním roce</t>
    </r>
  </si>
  <si>
    <r>
      <rPr>
        <i/>
        <vertAlign val="superscript"/>
        <sz val="8"/>
        <color theme="1"/>
        <rFont val="Arial"/>
        <family val="2"/>
        <charset val="238"/>
      </rPr>
      <t xml:space="preserve">4) </t>
    </r>
    <r>
      <rPr>
        <i/>
        <sz val="8"/>
        <color theme="1"/>
        <rFont val="Arial"/>
        <family val="2"/>
        <charset val="238"/>
      </rPr>
      <t>podíl na celkovém počtu žáků v 1. ročníku základních škol v daném školním roce</t>
    </r>
  </si>
  <si>
    <r>
      <rPr>
        <i/>
        <vertAlign val="superscript"/>
        <sz val="8"/>
        <rFont val="Arial"/>
        <family val="2"/>
        <charset val="238"/>
      </rPr>
      <t>5)</t>
    </r>
    <r>
      <rPr>
        <i/>
        <sz val="8"/>
        <rFont val="Arial"/>
        <family val="2"/>
        <charset val="238"/>
      </rPr>
      <t xml:space="preserve"> podíl na celkovém počtu žáků, kteří opakovali ročník na 1. stupni základních škol v daném školním roce</t>
    </r>
  </si>
  <si>
    <r>
      <rPr>
        <i/>
        <vertAlign val="superscript"/>
        <sz val="8"/>
        <color theme="1"/>
        <rFont val="Arial"/>
        <family val="2"/>
        <charset val="238"/>
      </rPr>
      <t xml:space="preserve">1) </t>
    </r>
    <r>
      <rPr>
        <i/>
        <sz val="8"/>
        <color theme="1"/>
        <rFont val="Arial"/>
        <family val="2"/>
        <charset val="238"/>
      </rPr>
      <t>podíl na celkovém počtu žáků resp. dívek či chlapců na základních školách v daném kraji</t>
    </r>
  </si>
  <si>
    <r>
      <rPr>
        <i/>
        <vertAlign val="superscript"/>
        <sz val="8"/>
        <rFont val="Arial"/>
        <family val="2"/>
        <charset val="238"/>
      </rPr>
      <t>2)</t>
    </r>
    <r>
      <rPr>
        <i/>
        <sz val="8"/>
        <rFont val="Arial"/>
        <family val="2"/>
        <charset val="238"/>
      </rPr>
      <t xml:space="preserve"> podíl na celkovém počtu žáků základních škol, kteří opakovali ročník v daném kraji</t>
    </r>
  </si>
  <si>
    <r>
      <rPr>
        <i/>
        <vertAlign val="superscript"/>
        <sz val="8"/>
        <color theme="1"/>
        <rFont val="Arial"/>
        <family val="2"/>
        <charset val="238"/>
      </rPr>
      <t xml:space="preserve">3) </t>
    </r>
    <r>
      <rPr>
        <i/>
        <sz val="8"/>
        <color theme="1"/>
        <rFont val="Arial"/>
        <family val="2"/>
        <charset val="238"/>
      </rPr>
      <t>podíl na celkovém počtu žáků na 1. resp. 2. stupni základních škol v daném kraji</t>
    </r>
  </si>
  <si>
    <r>
      <rPr>
        <i/>
        <vertAlign val="superscript"/>
        <sz val="8"/>
        <color theme="1"/>
        <rFont val="Arial"/>
        <family val="2"/>
        <charset val="238"/>
      </rPr>
      <t xml:space="preserve">4) </t>
    </r>
    <r>
      <rPr>
        <i/>
        <sz val="8"/>
        <color theme="1"/>
        <rFont val="Arial"/>
        <family val="2"/>
        <charset val="238"/>
      </rPr>
      <t>podíl na celkovém počtu žáků v 1. ročníku základních škol v daném kraji</t>
    </r>
  </si>
  <si>
    <r>
      <rPr>
        <i/>
        <vertAlign val="superscript"/>
        <sz val="8"/>
        <rFont val="Arial"/>
        <family val="2"/>
        <charset val="238"/>
      </rPr>
      <t>5)</t>
    </r>
    <r>
      <rPr>
        <i/>
        <sz val="8"/>
        <rFont val="Arial"/>
        <family val="2"/>
        <charset val="238"/>
      </rPr>
      <t xml:space="preserve"> podíl na celkovém počtu žáků, kteří opakovali ročník na 1. stupni základních škol v daném kraji</t>
    </r>
  </si>
  <si>
    <r>
      <rPr>
        <i/>
        <vertAlign val="superscript"/>
        <sz val="8"/>
        <rFont val="Arial"/>
        <family val="2"/>
        <charset val="238"/>
      </rPr>
      <t>2)</t>
    </r>
    <r>
      <rPr>
        <i/>
        <sz val="8"/>
        <rFont val="Arial"/>
        <family val="2"/>
        <charset val="238"/>
      </rPr>
      <t xml:space="preserve"> podíl na celkovém počtu žáků základních škol, kteří opakovali ročník v daném školním roce </t>
    </r>
  </si>
  <si>
    <t>8. ročník</t>
  </si>
  <si>
    <t>9.-10. ročník</t>
  </si>
  <si>
    <t>ze 7. ročníku</t>
  </si>
  <si>
    <r>
      <t>Celkem</t>
    </r>
    <r>
      <rPr>
        <vertAlign val="superscript"/>
        <sz val="8"/>
        <color theme="1"/>
        <rFont val="Arial"/>
        <family val="2"/>
        <charset val="238"/>
      </rPr>
      <t>1)</t>
    </r>
  </si>
  <si>
    <r>
      <t>%</t>
    </r>
    <r>
      <rPr>
        <vertAlign val="superscript"/>
        <sz val="8"/>
        <color theme="1"/>
        <rFont val="Arial"/>
        <family val="2"/>
        <charset val="238"/>
      </rPr>
      <t>3)</t>
    </r>
  </si>
  <si>
    <t>podle 
pohlaví</t>
  </si>
  <si>
    <t>v běžných
základních školách</t>
  </si>
  <si>
    <t>v tom podle typu ZŠ</t>
  </si>
  <si>
    <r>
      <rPr>
        <i/>
        <vertAlign val="superscript"/>
        <sz val="8"/>
        <color theme="1"/>
        <rFont val="Arial"/>
        <family val="2"/>
        <charset val="238"/>
      </rPr>
      <t>3)</t>
    </r>
    <r>
      <rPr>
        <i/>
        <sz val="8"/>
        <color theme="1"/>
        <rFont val="Arial"/>
        <family val="2"/>
        <charset val="238"/>
      </rPr>
      <t xml:space="preserve"> podíl na celkovém počtu žáků v základních školách v daném kraji</t>
    </r>
  </si>
  <si>
    <r>
      <t>%</t>
    </r>
    <r>
      <rPr>
        <i/>
        <vertAlign val="superscript"/>
        <sz val="8"/>
        <rFont val="Arial"/>
        <family val="2"/>
        <charset val="238"/>
      </rPr>
      <t>1)</t>
    </r>
  </si>
  <si>
    <t>v tom na:</t>
  </si>
  <si>
    <t>na veřejných ZŠ
(zřizovatel obec, kraj nebo MŠMT)</t>
  </si>
  <si>
    <t xml:space="preserve">na 2. stupni </t>
  </si>
  <si>
    <r>
      <rPr>
        <i/>
        <vertAlign val="superscript"/>
        <sz val="8"/>
        <color theme="1"/>
        <rFont val="Arial"/>
        <family val="2"/>
        <charset val="238"/>
      </rPr>
      <t>2)</t>
    </r>
    <r>
      <rPr>
        <i/>
        <sz val="8"/>
        <color theme="1"/>
        <rFont val="Arial"/>
        <family val="2"/>
        <charset val="238"/>
      </rPr>
      <t xml:space="preserve"> podíl na celkovém počtu žáků v základních školách v daném školním roce </t>
    </r>
  </si>
  <si>
    <r>
      <rPr>
        <i/>
        <vertAlign val="superscript"/>
        <sz val="8"/>
        <color theme="1"/>
        <rFont val="Arial"/>
        <family val="2"/>
        <charset val="238"/>
      </rPr>
      <t>3)</t>
    </r>
    <r>
      <rPr>
        <i/>
        <sz val="8"/>
        <color theme="1"/>
        <rFont val="Arial"/>
        <family val="2"/>
        <charset val="238"/>
      </rPr>
      <t xml:space="preserve"> podíl na celkovém počtu žáků s cizím státním občanstvím v základních školách v daném školním roce </t>
    </r>
  </si>
  <si>
    <r>
      <rPr>
        <i/>
        <vertAlign val="superscript"/>
        <sz val="8"/>
        <color theme="1"/>
        <rFont val="Arial"/>
        <family val="2"/>
        <charset val="238"/>
      </rPr>
      <t>1)</t>
    </r>
    <r>
      <rPr>
        <i/>
        <sz val="8"/>
        <color theme="1"/>
        <rFont val="Arial"/>
        <family val="2"/>
        <charset val="238"/>
      </rPr>
      <t xml:space="preserve"> podíl na celkovém počtu žáků v základních školách v daném školním roce</t>
    </r>
  </si>
  <si>
    <r>
      <rPr>
        <i/>
        <vertAlign val="superscript"/>
        <sz val="8"/>
        <color theme="1"/>
        <rFont val="Arial"/>
        <family val="2"/>
        <charset val="238"/>
      </rPr>
      <t>1)</t>
    </r>
    <r>
      <rPr>
        <i/>
        <sz val="8"/>
        <color theme="1"/>
        <rFont val="Arial"/>
        <family val="2"/>
        <charset val="238"/>
      </rPr>
      <t xml:space="preserve"> podíl na celkovém počtu žáků v základních školách v daném kraji </t>
    </r>
  </si>
  <si>
    <r>
      <rPr>
        <i/>
        <vertAlign val="superscript"/>
        <sz val="8"/>
        <color theme="1"/>
        <rFont val="Arial"/>
        <family val="2"/>
        <charset val="238"/>
      </rPr>
      <t>3)</t>
    </r>
    <r>
      <rPr>
        <i/>
        <sz val="8"/>
        <color theme="1"/>
        <rFont val="Arial"/>
        <family val="2"/>
        <charset val="238"/>
      </rPr>
      <t xml:space="preserve"> podíl na celkovém počtu žáků v základních školách</t>
    </r>
  </si>
  <si>
    <r>
      <rPr>
        <i/>
        <vertAlign val="superscript"/>
        <sz val="8"/>
        <color theme="1"/>
        <rFont val="Arial"/>
        <family val="2"/>
        <charset val="238"/>
      </rPr>
      <t>3)</t>
    </r>
    <r>
      <rPr>
        <i/>
        <sz val="8"/>
        <color theme="1"/>
        <rFont val="Arial"/>
        <family val="2"/>
        <charset val="238"/>
      </rPr>
      <t xml:space="preserve"> podíl na celkovém počtu dívek v základních školách </t>
    </r>
  </si>
  <si>
    <r>
      <rPr>
        <i/>
        <vertAlign val="superscript"/>
        <sz val="8"/>
        <color theme="1"/>
        <rFont val="Arial"/>
        <family val="2"/>
        <charset val="238"/>
      </rPr>
      <t>3)</t>
    </r>
    <r>
      <rPr>
        <i/>
        <sz val="8"/>
        <color theme="1"/>
        <rFont val="Arial"/>
        <family val="2"/>
        <charset val="238"/>
      </rPr>
      <t xml:space="preserve"> podíl na celkovém počtu chlapců v základních školách</t>
    </r>
  </si>
  <si>
    <r>
      <rPr>
        <i/>
        <vertAlign val="superscript"/>
        <sz val="8"/>
        <rFont val="Arial"/>
        <family val="2"/>
        <charset val="238"/>
      </rPr>
      <t>3)</t>
    </r>
    <r>
      <rPr>
        <i/>
        <sz val="8"/>
        <rFont val="Arial"/>
        <family val="2"/>
        <charset val="238"/>
      </rPr>
      <t xml:space="preserve"> podíl na celkovém počtu žáků na běžných základních školách v daném školním roce</t>
    </r>
  </si>
  <si>
    <r>
      <rPr>
        <i/>
        <vertAlign val="superscript"/>
        <sz val="8"/>
        <rFont val="Arial"/>
        <family val="2"/>
        <charset val="238"/>
      </rPr>
      <t>4)</t>
    </r>
    <r>
      <rPr>
        <i/>
        <sz val="8"/>
        <rFont val="Arial"/>
        <family val="2"/>
        <charset val="238"/>
      </rPr>
      <t xml:space="preserve"> podíl na celkovém počtu žáků na základních školách samostatně zřízených pouze pro žáky se SVP v daném školním roce</t>
    </r>
  </si>
  <si>
    <r>
      <rPr>
        <i/>
        <vertAlign val="superscript"/>
        <sz val="8"/>
        <rFont val="Arial"/>
        <family val="2"/>
        <charset val="238"/>
      </rPr>
      <t>3)</t>
    </r>
    <r>
      <rPr>
        <i/>
        <sz val="8"/>
        <rFont val="Arial"/>
        <family val="2"/>
        <charset val="238"/>
      </rPr>
      <t xml:space="preserve"> podíl na celkovém počtu žáků na běžných základních školách v daném kraji</t>
    </r>
  </si>
  <si>
    <r>
      <rPr>
        <i/>
        <vertAlign val="superscript"/>
        <sz val="8"/>
        <rFont val="Arial"/>
        <family val="2"/>
        <charset val="238"/>
      </rPr>
      <t>4)</t>
    </r>
    <r>
      <rPr>
        <i/>
        <sz val="8"/>
        <rFont val="Arial"/>
        <family val="2"/>
        <charset val="238"/>
      </rPr>
      <t xml:space="preserve"> podíl na celkovém počtu žáků na základních školách samostatně zřízených pouze pro žáky se SVP v daném kraji</t>
    </r>
  </si>
  <si>
    <t>z 5. ročníku</t>
  </si>
  <si>
    <r>
      <rPr>
        <i/>
        <vertAlign val="superscript"/>
        <sz val="8"/>
        <rFont val="Arial"/>
        <family val="2"/>
        <charset val="238"/>
      </rPr>
      <t>1)</t>
    </r>
    <r>
      <rPr>
        <i/>
        <sz val="8"/>
        <rFont val="Arial"/>
        <family val="2"/>
        <charset val="238"/>
      </rPr>
      <t xml:space="preserve"> údaje o fyzických osobách (každý žák je evidován jen pod jedním státním občanstvím, pokud má dítě dvojí občanství, upřednostní se české, dále občanství státu EU)</t>
    </r>
  </si>
  <si>
    <t>9. - 10. ročník</t>
  </si>
  <si>
    <t>Podle ročníku, po kterém odešli</t>
  </si>
  <si>
    <t>Podle pohlaví</t>
  </si>
  <si>
    <t>Občané EU</t>
  </si>
  <si>
    <t>Občané ostatních států (mimo země EU)</t>
  </si>
  <si>
    <t>Podle typu škol</t>
  </si>
  <si>
    <t>Podle zřizovatele škol</t>
  </si>
  <si>
    <t>Podle občanství</t>
  </si>
  <si>
    <t>Podle navštěvovaného ročníku</t>
  </si>
  <si>
    <t>Podle věku</t>
  </si>
  <si>
    <t>Podle stupně</t>
  </si>
  <si>
    <t>2019/20</t>
  </si>
  <si>
    <t>ne</t>
  </si>
  <si>
    <t>ano</t>
  </si>
  <si>
    <t>počet žáků 
na 1 učitele</t>
  </si>
  <si>
    <t>Podle zdravotního postižení</t>
  </si>
  <si>
    <t>Žáci se zdravotním postižením</t>
  </si>
  <si>
    <r>
      <t>Školy se žáky 
se zdravotním postižením</t>
    </r>
    <r>
      <rPr>
        <vertAlign val="superscript"/>
        <sz val="8"/>
        <rFont val="Arial"/>
        <family val="2"/>
        <charset val="238"/>
      </rPr>
      <t>1)</t>
    </r>
  </si>
  <si>
    <r>
      <rPr>
        <i/>
        <vertAlign val="superscript"/>
        <sz val="8"/>
        <color theme="1"/>
        <rFont val="Arial"/>
        <family val="2"/>
        <charset val="238"/>
      </rPr>
      <t>4)</t>
    </r>
    <r>
      <rPr>
        <i/>
        <sz val="8"/>
        <color theme="1"/>
        <rFont val="Arial"/>
        <family val="2"/>
        <charset val="238"/>
      </rPr>
      <t xml:space="preserve"> podíl dívek na celkovém počtu žáků se zdravotním postižením v základních školách </t>
    </r>
  </si>
  <si>
    <r>
      <rPr>
        <i/>
        <vertAlign val="superscript"/>
        <sz val="8"/>
        <color theme="1"/>
        <rFont val="Arial"/>
        <family val="2"/>
        <charset val="238"/>
      </rPr>
      <t>4)</t>
    </r>
    <r>
      <rPr>
        <i/>
        <sz val="8"/>
        <color theme="1"/>
        <rFont val="Arial"/>
        <family val="2"/>
        <charset val="238"/>
      </rPr>
      <t xml:space="preserve"> podíl chlapců na celkovém počtu žáků se zdravotním postižením v základních školách</t>
    </r>
  </si>
  <si>
    <r>
      <rPr>
        <i/>
        <vertAlign val="superscript"/>
        <sz val="8"/>
        <color theme="1"/>
        <rFont val="Arial"/>
        <family val="2"/>
        <charset val="238"/>
      </rPr>
      <t>5)</t>
    </r>
    <r>
      <rPr>
        <i/>
        <sz val="8"/>
        <color theme="1"/>
        <rFont val="Arial"/>
        <family val="2"/>
        <charset val="238"/>
      </rPr>
      <t xml:space="preserve"> podíl chlapců ve speciálních třídách, resp. s daným postižením na celkovém počtu chlapců se se zdravotním postižením na základních školách </t>
    </r>
  </si>
  <si>
    <r>
      <rPr>
        <i/>
        <vertAlign val="superscript"/>
        <sz val="8"/>
        <color theme="1"/>
        <rFont val="Arial"/>
        <family val="2"/>
        <charset val="238"/>
      </rPr>
      <t>5)</t>
    </r>
    <r>
      <rPr>
        <i/>
        <sz val="8"/>
        <color theme="1"/>
        <rFont val="Arial"/>
        <family val="2"/>
        <charset val="238"/>
      </rPr>
      <t xml:space="preserve"> podíl dívek ve speciálních třídách, resp. s daným postižením na celkovém počtu dívek se zdravotním postižením v základních školách </t>
    </r>
  </si>
  <si>
    <r>
      <rPr>
        <i/>
        <vertAlign val="superscript"/>
        <sz val="8"/>
        <color theme="1"/>
        <rFont val="Arial"/>
        <family val="2"/>
        <charset val="238"/>
      </rPr>
      <t>4)</t>
    </r>
    <r>
      <rPr>
        <i/>
        <sz val="8"/>
        <color theme="1"/>
        <rFont val="Arial"/>
        <family val="2"/>
        <charset val="238"/>
      </rPr>
      <t xml:space="preserve"> podíl žáků ve speciálních třídách, resp. s daným postižením na celkovém počtu žáků se zdravotním postižením</t>
    </r>
  </si>
  <si>
    <r>
      <rPr>
        <i/>
        <vertAlign val="superscript"/>
        <sz val="8"/>
        <rFont val="Arial"/>
        <family val="2"/>
        <charset val="238"/>
      </rPr>
      <t>1)</t>
    </r>
    <r>
      <rPr>
        <i/>
        <sz val="8"/>
        <rFont val="Arial"/>
        <family val="2"/>
        <charset val="238"/>
      </rPr>
      <t xml:space="preserve"> podíl na celkovém počtu žáků na základních školách v daném kraji</t>
    </r>
  </si>
  <si>
    <r>
      <rPr>
        <i/>
        <vertAlign val="superscript"/>
        <sz val="8"/>
        <rFont val="Arial"/>
        <family val="2"/>
        <charset val="238"/>
      </rPr>
      <t>1)</t>
    </r>
    <r>
      <rPr>
        <i/>
        <sz val="8"/>
        <rFont val="Arial"/>
        <family val="2"/>
        <charset val="238"/>
      </rPr>
      <t xml:space="preserve"> podíl na celkovém počtu žáků na základních školách v daném školním roce</t>
    </r>
  </si>
  <si>
    <t>Speciální třídy</t>
  </si>
  <si>
    <t>1. stupeň</t>
  </si>
  <si>
    <t>2. stupeň</t>
  </si>
  <si>
    <r>
      <rPr>
        <i/>
        <vertAlign val="superscript"/>
        <sz val="8"/>
        <color theme="1"/>
        <rFont val="Arial"/>
        <family val="2"/>
        <charset val="238"/>
      </rPr>
      <t>4)</t>
    </r>
    <r>
      <rPr>
        <i/>
        <sz val="8"/>
        <color theme="1"/>
        <rFont val="Arial"/>
        <family val="2"/>
        <charset val="238"/>
      </rPr>
      <t xml:space="preserve"> celkem v 9. ročníku devítiletého vzdělávacího programu a v 10. ročníku desetiletého vzdělávacího programu</t>
    </r>
  </si>
  <si>
    <t>Soukromý zřizovatel 
(soukromá právnická či fyzická osoba)</t>
  </si>
  <si>
    <t>Církevní zřizovatel</t>
  </si>
  <si>
    <t>Veřejný zřizovatel
(obec, kraj nebo MŠMT)</t>
  </si>
  <si>
    <r>
      <rPr>
        <i/>
        <vertAlign val="superscript"/>
        <sz val="8"/>
        <color theme="1"/>
        <rFont val="Arial"/>
        <family val="2"/>
        <charset val="238"/>
      </rPr>
      <t>2)</t>
    </r>
    <r>
      <rPr>
        <i/>
        <sz val="8"/>
        <color theme="1"/>
        <rFont val="Arial"/>
        <family val="2"/>
        <charset val="238"/>
      </rPr>
      <t xml:space="preserve"> podíl na celkovém počtu žáků základních škol učících se cizí jazyky </t>
    </r>
  </si>
  <si>
    <r>
      <rPr>
        <i/>
        <vertAlign val="superscript"/>
        <sz val="8"/>
        <color theme="1"/>
        <rFont val="Arial"/>
        <family val="2"/>
        <charset val="238"/>
      </rPr>
      <t>2)</t>
    </r>
    <r>
      <rPr>
        <i/>
        <sz val="8"/>
        <color theme="1"/>
        <rFont val="Arial"/>
        <family val="2"/>
        <charset val="238"/>
      </rPr>
      <t xml:space="preserve"> podíl na celkovém počtu žáků základních škol učících se cizí jazyky v daném kraji</t>
    </r>
  </si>
  <si>
    <r>
      <t>školy pouze pro žáky se SVP</t>
    </r>
    <r>
      <rPr>
        <vertAlign val="superscript"/>
        <sz val="8"/>
        <rFont val="Arial"/>
        <family val="2"/>
        <charset val="238"/>
      </rPr>
      <t>2)</t>
    </r>
  </si>
  <si>
    <r>
      <t>v ZŠ pouze 
pro žáky se SVP</t>
    </r>
    <r>
      <rPr>
        <vertAlign val="superscript"/>
        <sz val="8"/>
        <rFont val="Arial"/>
        <family val="2"/>
        <charset val="238"/>
      </rPr>
      <t>2)</t>
    </r>
  </si>
  <si>
    <r>
      <t>z toho ve speciálních třídách</t>
    </r>
    <r>
      <rPr>
        <vertAlign val="superscript"/>
        <sz val="8"/>
        <color theme="1"/>
        <rFont val="Arial"/>
        <family val="2"/>
        <charset val="238"/>
      </rPr>
      <t>1)</t>
    </r>
  </si>
  <si>
    <t>Upozornění: odlišné období časové řady z důvodu dostupnosti dat o žácích, kteří ukončili povinnou školní docházku</t>
  </si>
  <si>
    <t>Upozornění: odlišné období časové řady z důvodu dostupnosti dat o žácích, kteří přestoupili na víceletá gymnázia nebo osmileté konzervatoře</t>
  </si>
  <si>
    <t>Žáci nově přijatí do 1. ročníku</t>
  </si>
  <si>
    <t>Žáci opakující ročník</t>
  </si>
  <si>
    <t>Žáci, kteří ukončili povinnou školní docházku</t>
  </si>
  <si>
    <t>Přestupy ze základních škol na víceletá gymnázia nebo osmileté konzervatoře</t>
  </si>
  <si>
    <t>Žáci s cizím státním občanstvím</t>
  </si>
  <si>
    <t>Žáci učící se cizí jazyky</t>
  </si>
  <si>
    <t>2 Základní vzdělávání</t>
  </si>
  <si>
    <t>2.2 Základní vzdělávání poskytované na základních školách – dále jen základní školy</t>
  </si>
  <si>
    <t>MŠMT – Ministerstvo školství, mládeže a tělovýchovy</t>
  </si>
  <si>
    <t>SVP – speciální vzdělávací potřeby</t>
  </si>
  <si>
    <t>na soukromých 
a církevních ZŠ</t>
  </si>
  <si>
    <r>
      <rPr>
        <i/>
        <vertAlign val="superscript"/>
        <sz val="8"/>
        <rFont val="Arial"/>
        <family val="2"/>
        <charset val="238"/>
      </rPr>
      <t>2)</t>
    </r>
    <r>
      <rPr>
        <i/>
        <sz val="8"/>
        <rFont val="Arial"/>
        <family val="2"/>
        <charset val="238"/>
      </rPr>
      <t xml:space="preserve"> podíl dívek na celkovém počtu žáků nově přijatých do 1. ročníku v dané věkové kategorii v daném školním roce</t>
    </r>
  </si>
  <si>
    <t>ZNAČKY POUŽITÉ V TABULKÁCH PUBLIKACE</t>
  </si>
  <si>
    <t>ležatá čárka na místě čísla značí, že se jev nevyskytoval</t>
  </si>
  <si>
    <t>tečka na místě čísla značí, že údaj není k dispozici nebo je nespolehlivý</t>
  </si>
  <si>
    <t>ležatý křížek na místě čísla značí, že zápis není možný z logických důvodů</t>
  </si>
  <si>
    <r>
      <rPr>
        <i/>
        <vertAlign val="superscript"/>
        <sz val="8"/>
        <color theme="1"/>
        <rFont val="Arial"/>
        <family val="2"/>
        <charset val="238"/>
      </rPr>
      <t>2)</t>
    </r>
    <r>
      <rPr>
        <i/>
        <sz val="8"/>
        <color theme="1"/>
        <rFont val="Arial"/>
        <family val="2"/>
        <charset val="238"/>
      </rPr>
      <t xml:space="preserve"> Za postiženého více vadami se považuje žák se dvěma nebo více druhy postižení, ze kterých by každé opravňovalo k poskytování podpůrných opatření ve vyšších stupních podpory.</t>
    </r>
  </si>
  <si>
    <t>2020/21</t>
  </si>
  <si>
    <r>
      <t>ostatní státy světa a zatím nezjištěné</t>
    </r>
    <r>
      <rPr>
        <vertAlign val="superscript"/>
        <sz val="8"/>
        <color theme="1"/>
        <rFont val="Arial"/>
        <family val="2"/>
        <charset val="238"/>
      </rPr>
      <t>2)</t>
    </r>
  </si>
  <si>
    <r>
      <rPr>
        <i/>
        <vertAlign val="superscript"/>
        <sz val="8"/>
        <color theme="1"/>
        <rFont val="Arial"/>
        <family val="2"/>
        <charset val="238"/>
      </rPr>
      <t>4)</t>
    </r>
    <r>
      <rPr>
        <i/>
        <sz val="8"/>
        <color theme="1"/>
        <rFont val="Arial"/>
        <family val="2"/>
        <charset val="238"/>
      </rPr>
      <t xml:space="preserve"> podíl na celkovém počtu žáků základních škol s cizím státním občanstvím v daném kraji </t>
    </r>
  </si>
  <si>
    <r>
      <rPr>
        <i/>
        <vertAlign val="superscript"/>
        <sz val="8"/>
        <color theme="1"/>
        <rFont val="Arial"/>
        <family val="2"/>
        <charset val="238"/>
      </rPr>
      <t>3)</t>
    </r>
    <r>
      <rPr>
        <i/>
        <sz val="8"/>
        <color theme="1"/>
        <rFont val="Arial"/>
        <family val="2"/>
        <charset val="238"/>
      </rPr>
      <t xml:space="preserve"> podíl na celkovém počtu žáků základních škol v daném kraji </t>
    </r>
  </si>
  <si>
    <t>Občané ostatních států (mimo země EU) a žáci s nezjištěným státním občanstvím</t>
  </si>
  <si>
    <t xml:space="preserve"> Italský jazyk</t>
  </si>
  <si>
    <t xml:space="preserve"> jiný evropský jazyk</t>
  </si>
  <si>
    <t>X</t>
  </si>
  <si>
    <t>veřejný zřizovatel</t>
  </si>
  <si>
    <t>soukromý zřizovatel</t>
  </si>
  <si>
    <t>církevní zřizovatel</t>
  </si>
  <si>
    <t>podle vybraných států</t>
  </si>
  <si>
    <t>občané 
Ukrajiny</t>
  </si>
  <si>
    <t>občané 
Vietnamu</t>
  </si>
  <si>
    <t>občané 
Slovenska</t>
  </si>
  <si>
    <t>občané 
Ruska</t>
  </si>
  <si>
    <t>Zdroj dat: Ministerstvo školství, mládeže a tělovýchovy</t>
  </si>
  <si>
    <t>2021/22</t>
  </si>
  <si>
    <r>
      <t>z toho 
v posledním ročníku</t>
    </r>
    <r>
      <rPr>
        <vertAlign val="superscript"/>
        <sz val="8"/>
        <rFont val="Arial"/>
        <family val="2"/>
        <charset val="238"/>
      </rPr>
      <t>4)</t>
    </r>
  </si>
  <si>
    <r>
      <rPr>
        <i/>
        <vertAlign val="superscript"/>
        <sz val="8"/>
        <color theme="1"/>
        <rFont val="Arial"/>
        <family val="2"/>
        <charset val="238"/>
      </rPr>
      <t xml:space="preserve">1) </t>
    </r>
    <r>
      <rPr>
        <i/>
        <sz val="8"/>
        <color theme="1"/>
        <rFont val="Arial"/>
        <family val="2"/>
        <charset val="238"/>
      </rPr>
      <t>přepočtení na plně zaměstnané; pro dělení učitelů dle pohlaví a kvalifikace viz tabulky v kapitole 6</t>
    </r>
  </si>
  <si>
    <t>poruchami autistického spektra</t>
  </si>
  <si>
    <t>2022/23</t>
  </si>
  <si>
    <t>–</t>
  </si>
  <si>
    <r>
      <rPr>
        <i/>
        <vertAlign val="superscript"/>
        <sz val="8"/>
        <rFont val="Arial"/>
        <family val="2"/>
        <charset val="238"/>
      </rPr>
      <t>2)</t>
    </r>
    <r>
      <rPr>
        <i/>
        <sz val="8"/>
        <rFont val="Arial"/>
        <family val="2"/>
        <charset val="238"/>
      </rPr>
      <t xml:space="preserve"> Zahrnuje též žáky s neurčeným státním občanstvím v době sběru dat.</t>
    </r>
  </si>
  <si>
    <r>
      <rPr>
        <i/>
        <vertAlign val="superscript"/>
        <sz val="8"/>
        <rFont val="Arial"/>
        <family val="2"/>
        <charset val="238"/>
      </rPr>
      <t>2)</t>
    </r>
    <r>
      <rPr>
        <i/>
        <sz val="8"/>
        <rFont val="Arial"/>
        <family val="2"/>
        <charset val="238"/>
      </rPr>
      <t xml:space="preserve"> Zahrnuje pouze školy samostatně zřízené pro žáky se SVP. </t>
    </r>
  </si>
  <si>
    <t>Pozn.: Žáci se SVP jsou žáci se speciálními vzdělávacími potřebami, tj. se zdravotním postižením, zdravotním znevýhodněním a odlišnými kulturními či životními podmínkami.</t>
  </si>
  <si>
    <t>2023/24</t>
  </si>
  <si>
    <t>Meziroční změna
(22/23–23/24)</t>
  </si>
  <si>
    <t>Změna 
za 10 let 
(13/14–23/24)</t>
  </si>
  <si>
    <t>Změna 
za 5 let 
(18/19–23/24)</t>
  </si>
  <si>
    <t>6. ročník</t>
  </si>
  <si>
    <t>9. ročník</t>
  </si>
  <si>
    <t>z toho 
v 10letém programu</t>
  </si>
  <si>
    <t>7. ročník</t>
  </si>
  <si>
    <r>
      <t>nezařazeni do ročníku</t>
    </r>
    <r>
      <rPr>
        <vertAlign val="superscript"/>
        <sz val="8"/>
        <color theme="1"/>
        <rFont val="Arial"/>
        <family val="2"/>
        <charset val="238"/>
      </rPr>
      <t>2)</t>
    </r>
  </si>
  <si>
    <r>
      <rPr>
        <i/>
        <vertAlign val="superscript"/>
        <sz val="8"/>
        <rFont val="Arial"/>
        <family val="2"/>
        <charset val="238"/>
      </rPr>
      <t>3)</t>
    </r>
    <r>
      <rPr>
        <i/>
        <sz val="8"/>
        <rFont val="Arial"/>
        <family val="2"/>
        <charset val="238"/>
      </rPr>
      <t xml:space="preserve"> podíl na celkovém počtu žáků základních škol, kteří ukončili povinnou školní docházku v daném školním roce v daném kraji</t>
    </r>
  </si>
  <si>
    <r>
      <rPr>
        <i/>
        <vertAlign val="superscript"/>
        <sz val="8"/>
        <rFont val="Arial"/>
        <family val="2"/>
        <charset val="238"/>
      </rPr>
      <t xml:space="preserve">1) </t>
    </r>
    <r>
      <rPr>
        <i/>
        <sz val="8"/>
        <rFont val="Arial"/>
        <family val="2"/>
        <charset val="238"/>
      </rPr>
      <t>Žáci, kteří na základní škole ukončili povinnou školní docházku (tj. bez žáků, kteří odešli, aby si povinnou školní docházku dokončili na víceletých středních školách a osmiletých konzervatořích)</t>
    </r>
  </si>
  <si>
    <r>
      <t>Podle ročníku, po kterém přestoupili</t>
    </r>
    <r>
      <rPr>
        <vertAlign val="superscript"/>
        <sz val="8"/>
        <color theme="1"/>
        <rFont val="Arial"/>
        <family val="2"/>
        <charset val="238"/>
      </rPr>
      <t>1)</t>
    </r>
  </si>
  <si>
    <r>
      <rPr>
        <i/>
        <vertAlign val="superscript"/>
        <sz val="8"/>
        <rFont val="Arial"/>
        <family val="2"/>
        <charset val="238"/>
      </rPr>
      <t>1)</t>
    </r>
    <r>
      <rPr>
        <i/>
        <sz val="8"/>
        <rFont val="Arial"/>
        <family val="2"/>
        <charset val="238"/>
      </rPr>
      <t xml:space="preserve"> Součet dílčích ročníků nemusí dát celek, neboť v praxi existují i přestupy z jiného než 5. a 7. ročníku.</t>
    </r>
  </si>
  <si>
    <r>
      <t>%</t>
    </r>
    <r>
      <rPr>
        <vertAlign val="superscript"/>
        <sz val="8"/>
        <color theme="1"/>
        <rFont val="Arial"/>
        <family val="2"/>
        <charset val="238"/>
      </rPr>
      <t>4)</t>
    </r>
  </si>
  <si>
    <r>
      <rPr>
        <i/>
        <vertAlign val="superscript"/>
        <sz val="8"/>
        <rFont val="Arial"/>
        <family val="2"/>
        <charset val="238"/>
      </rPr>
      <t>2)</t>
    </r>
    <r>
      <rPr>
        <i/>
        <sz val="8"/>
        <rFont val="Arial"/>
        <family val="2"/>
        <charset val="238"/>
      </rPr>
      <t xml:space="preserve"> podíl na celkovém počtu žáků základních škol, kteří přestoupili na víceletá gymnázia či osmileté konzervatoře  v daném školním roce </t>
    </r>
  </si>
  <si>
    <r>
      <rPr>
        <i/>
        <vertAlign val="superscript"/>
        <sz val="8"/>
        <rFont val="Arial"/>
        <family val="2"/>
        <charset val="238"/>
      </rPr>
      <t>3)</t>
    </r>
    <r>
      <rPr>
        <i/>
        <sz val="8"/>
        <rFont val="Arial"/>
        <family val="2"/>
        <charset val="238"/>
      </rPr>
      <t xml:space="preserve"> podíl na celkovém počtu žáků základních škol v 5. ročníku v uvedeném školním roce</t>
    </r>
  </si>
  <si>
    <r>
      <rPr>
        <i/>
        <vertAlign val="superscript"/>
        <sz val="8"/>
        <rFont val="Arial"/>
        <family val="2"/>
        <charset val="238"/>
      </rPr>
      <t>4)</t>
    </r>
    <r>
      <rPr>
        <i/>
        <sz val="8"/>
        <rFont val="Arial"/>
        <family val="2"/>
        <charset val="238"/>
      </rPr>
      <t xml:space="preserve"> podíl na celkovém počtu žáků základních škol v 7. ročníku  v uvedeném školním roce</t>
    </r>
  </si>
  <si>
    <r>
      <rPr>
        <i/>
        <vertAlign val="superscript"/>
        <sz val="8"/>
        <rFont val="Arial"/>
        <family val="2"/>
        <charset val="238"/>
      </rPr>
      <t>2)</t>
    </r>
    <r>
      <rPr>
        <i/>
        <sz val="8"/>
        <rFont val="Arial"/>
        <family val="2"/>
        <charset val="238"/>
      </rPr>
      <t xml:space="preserve"> podíl na celkovém počtu žáků základních škol, kteří přestoupili na víceletá gymnázia či osmileté konzervatoře  v daném školním roce v daném kraji</t>
    </r>
  </si>
  <si>
    <r>
      <rPr>
        <i/>
        <vertAlign val="superscript"/>
        <sz val="8"/>
        <rFont val="Arial"/>
        <family val="2"/>
        <charset val="238"/>
      </rPr>
      <t>3)</t>
    </r>
    <r>
      <rPr>
        <i/>
        <sz val="8"/>
        <rFont val="Arial"/>
        <family val="2"/>
        <charset val="238"/>
      </rPr>
      <t xml:space="preserve"> podíl na celkovém počtu žáků základních škol v 5. ročníku </t>
    </r>
  </si>
  <si>
    <r>
      <rPr>
        <i/>
        <vertAlign val="superscript"/>
        <sz val="8"/>
        <rFont val="Arial"/>
        <family val="2"/>
        <charset val="238"/>
      </rPr>
      <t>4)</t>
    </r>
    <r>
      <rPr>
        <i/>
        <sz val="8"/>
        <rFont val="Arial"/>
        <family val="2"/>
        <charset val="238"/>
      </rPr>
      <t xml:space="preserve"> podíl na celkovém počtu žáků základních škol v 7. ročníku </t>
    </r>
  </si>
  <si>
    <t>2024/25</t>
  </si>
  <si>
    <t>Meziroční změna
(23/24–24/25)</t>
  </si>
  <si>
    <t>Změna za 5 let 
(19/20–24/25)</t>
  </si>
  <si>
    <t>Změna za 10 let 
(14/15–24/25)</t>
  </si>
  <si>
    <t>Změna 
za 10 let 
(14/15–24/25)</t>
  </si>
  <si>
    <t>Změna 
za 5 let 
(19/20–24/25)</t>
  </si>
  <si>
    <r>
      <t xml:space="preserve">Tab. 2.2.1: Základní školy </t>
    </r>
    <r>
      <rPr>
        <sz val="10"/>
        <color theme="1"/>
        <rFont val="Arial"/>
        <family val="2"/>
        <charset val="238"/>
      </rPr>
      <t>celkem</t>
    </r>
    <r>
      <rPr>
        <b/>
        <sz val="10"/>
        <color theme="1"/>
        <rFont val="Arial"/>
        <family val="2"/>
        <charset val="238"/>
      </rPr>
      <t xml:space="preserve"> – školy, třídy, žáci a učitelé </t>
    </r>
    <r>
      <rPr>
        <sz val="10"/>
        <color theme="1"/>
        <rFont val="Arial"/>
        <family val="2"/>
        <charset val="238"/>
      </rPr>
      <t>v časové řadě 2014/15–2024/25</t>
    </r>
  </si>
  <si>
    <r>
      <t xml:space="preserve">Tab. 2.2.2: Základní školy </t>
    </r>
    <r>
      <rPr>
        <sz val="10"/>
        <color theme="1"/>
        <rFont val="Arial"/>
        <family val="2"/>
        <charset val="238"/>
      </rPr>
      <t xml:space="preserve">podle zřizovatele </t>
    </r>
    <r>
      <rPr>
        <b/>
        <sz val="10"/>
        <color theme="1"/>
        <rFont val="Arial"/>
        <family val="2"/>
        <charset val="238"/>
      </rPr>
      <t>– školy, třídy, žáci a učitelé,</t>
    </r>
    <r>
      <rPr>
        <sz val="10"/>
        <color theme="1"/>
        <rFont val="Arial"/>
        <family val="2"/>
        <charset val="238"/>
      </rPr>
      <t xml:space="preserve"> v časové řadě 2014/15–2024/25</t>
    </r>
  </si>
  <si>
    <r>
      <t xml:space="preserve">Tab. 2.2.6: Základní školy </t>
    </r>
    <r>
      <rPr>
        <sz val="10"/>
        <color theme="1"/>
        <rFont val="Arial"/>
        <family val="2"/>
        <charset val="238"/>
      </rPr>
      <t>v krajském srovnání –</t>
    </r>
    <r>
      <rPr>
        <b/>
        <sz val="10"/>
        <color theme="1"/>
        <rFont val="Arial"/>
        <family val="2"/>
        <charset val="238"/>
      </rPr>
      <t xml:space="preserve"> počet tříd,</t>
    </r>
    <r>
      <rPr>
        <sz val="10"/>
        <color theme="1"/>
        <rFont val="Arial"/>
        <family val="2"/>
        <charset val="238"/>
      </rPr>
      <t xml:space="preserve"> v časové řadě 2014/15–2024/25</t>
    </r>
  </si>
  <si>
    <r>
      <t>Tab. 2.2.7:</t>
    </r>
    <r>
      <rPr>
        <b/>
        <i/>
        <sz val="10"/>
        <color theme="1"/>
        <rFont val="Arial"/>
        <family val="2"/>
        <charset val="238"/>
      </rPr>
      <t xml:space="preserve"> </t>
    </r>
    <r>
      <rPr>
        <b/>
        <sz val="10"/>
        <color theme="1"/>
        <rFont val="Arial"/>
        <family val="2"/>
        <charset val="238"/>
      </rPr>
      <t xml:space="preserve">Základní školy </t>
    </r>
    <r>
      <rPr>
        <sz val="10"/>
        <color theme="1"/>
        <rFont val="Arial"/>
        <family val="2"/>
        <charset val="238"/>
      </rPr>
      <t>v krajském srovnání</t>
    </r>
    <r>
      <rPr>
        <i/>
        <sz val="10"/>
        <color theme="1"/>
        <rFont val="Arial"/>
        <family val="2"/>
        <charset val="238"/>
      </rPr>
      <t xml:space="preserve"> –</t>
    </r>
    <r>
      <rPr>
        <sz val="10"/>
        <color theme="1"/>
        <rFont val="Arial"/>
        <family val="2"/>
        <charset val="238"/>
      </rPr>
      <t xml:space="preserve"> </t>
    </r>
    <r>
      <rPr>
        <b/>
        <sz val="10"/>
        <color theme="1"/>
        <rFont val="Arial"/>
        <family val="2"/>
        <charset val="238"/>
      </rPr>
      <t xml:space="preserve">počet žáků, </t>
    </r>
    <r>
      <rPr>
        <sz val="10"/>
        <color theme="1"/>
        <rFont val="Arial"/>
        <family val="2"/>
        <charset val="238"/>
      </rPr>
      <t>v časové řadě 2014/15–2024/25</t>
    </r>
  </si>
  <si>
    <r>
      <t>Tab. 2.2.8: Základní školy</t>
    </r>
    <r>
      <rPr>
        <sz val="10"/>
        <color theme="1"/>
        <rFont val="Arial"/>
        <family val="2"/>
        <charset val="238"/>
      </rPr>
      <t xml:space="preserve"> v krajském srovnání</t>
    </r>
    <r>
      <rPr>
        <b/>
        <sz val="10"/>
        <color theme="1"/>
        <rFont val="Arial"/>
        <family val="2"/>
        <charset val="238"/>
      </rPr>
      <t xml:space="preserve"> – počet učitelů</t>
    </r>
    <r>
      <rPr>
        <b/>
        <vertAlign val="superscript"/>
        <sz val="10"/>
        <color theme="1"/>
        <rFont val="Arial"/>
        <family val="2"/>
        <charset val="238"/>
      </rPr>
      <t>1)</t>
    </r>
    <r>
      <rPr>
        <b/>
        <sz val="10"/>
        <color theme="1"/>
        <rFont val="Arial"/>
        <family val="2"/>
        <charset val="238"/>
      </rPr>
      <t>,</t>
    </r>
    <r>
      <rPr>
        <sz val="10"/>
        <color theme="1"/>
        <rFont val="Arial"/>
        <family val="2"/>
        <charset val="238"/>
      </rPr>
      <t xml:space="preserve"> v časové řadě 2014/15–2024/25</t>
    </r>
  </si>
  <si>
    <r>
      <t xml:space="preserve">Tab. 2.2.9: Základní školy </t>
    </r>
    <r>
      <rPr>
        <sz val="10"/>
        <color theme="1"/>
        <rFont val="Arial"/>
        <family val="2"/>
        <charset val="238"/>
      </rPr>
      <t>celkem</t>
    </r>
    <r>
      <rPr>
        <b/>
        <sz val="10"/>
        <color theme="1"/>
        <rFont val="Arial"/>
        <family val="2"/>
        <charset val="238"/>
      </rPr>
      <t xml:space="preserve"> – žáci podle typu a zřizovatele škol, </t>
    </r>
    <r>
      <rPr>
        <sz val="10"/>
        <color theme="1"/>
        <rFont val="Arial"/>
        <family val="2"/>
        <charset val="238"/>
      </rPr>
      <t>v časové řadě 2014/15–2024/25</t>
    </r>
  </si>
  <si>
    <r>
      <t xml:space="preserve">Tab. 2.2.11: Základní školy </t>
    </r>
    <r>
      <rPr>
        <sz val="10"/>
        <color theme="1"/>
        <rFont val="Arial"/>
        <family val="2"/>
        <charset val="238"/>
      </rPr>
      <t>celkem</t>
    </r>
    <r>
      <rPr>
        <b/>
        <sz val="10"/>
        <color theme="1"/>
        <rFont val="Arial"/>
        <family val="2"/>
        <charset val="238"/>
      </rPr>
      <t xml:space="preserve"> – žáci podle pohlaví, občanství a údaje</t>
    </r>
    <r>
      <rPr>
        <sz val="10"/>
        <color theme="1"/>
        <rFont val="Arial"/>
        <family val="2"/>
        <charset val="238"/>
      </rPr>
      <t>, zda jsou</t>
    </r>
    <r>
      <rPr>
        <b/>
        <sz val="10"/>
        <color theme="1"/>
        <rFont val="Arial"/>
        <family val="2"/>
        <charset val="238"/>
      </rPr>
      <t xml:space="preserve"> zdravotně postižení,</t>
    </r>
    <r>
      <rPr>
        <sz val="10"/>
        <color theme="1"/>
        <rFont val="Arial"/>
        <family val="2"/>
        <charset val="238"/>
      </rPr>
      <t xml:space="preserve"> v časové řadě 2014/15–2024/25</t>
    </r>
  </si>
  <si>
    <r>
      <t>Tab. 2.2.13: Základní školy</t>
    </r>
    <r>
      <rPr>
        <sz val="10"/>
        <color theme="1"/>
        <rFont val="Arial"/>
        <family val="2"/>
        <charset val="238"/>
      </rPr>
      <t xml:space="preserve"> celkem</t>
    </r>
    <r>
      <rPr>
        <b/>
        <sz val="10"/>
        <color theme="1"/>
        <rFont val="Arial"/>
        <family val="2"/>
        <charset val="238"/>
      </rPr>
      <t xml:space="preserve"> – žáci podle navštěvovaného ročníku,</t>
    </r>
    <r>
      <rPr>
        <sz val="10"/>
        <color theme="1"/>
        <rFont val="Arial"/>
        <family val="2"/>
        <charset val="238"/>
      </rPr>
      <t xml:space="preserve"> v časové řadě 2014/15–2024/25</t>
    </r>
  </si>
  <si>
    <r>
      <t xml:space="preserve">Tab. 2.2.15: Základní školy </t>
    </r>
    <r>
      <rPr>
        <sz val="10"/>
        <color theme="1"/>
        <rFont val="Arial"/>
        <family val="2"/>
        <charset val="238"/>
      </rPr>
      <t>celkem</t>
    </r>
    <r>
      <rPr>
        <b/>
        <sz val="10"/>
        <color theme="1"/>
        <rFont val="Arial"/>
        <family val="2"/>
        <charset val="238"/>
      </rPr>
      <t xml:space="preserve"> – žáci nově přijatí do 1. ročníku</t>
    </r>
    <r>
      <rPr>
        <sz val="10"/>
        <color theme="1"/>
        <rFont val="Arial"/>
        <family val="2"/>
        <charset val="238"/>
      </rPr>
      <t xml:space="preserve"> </t>
    </r>
    <r>
      <rPr>
        <b/>
        <sz val="10"/>
        <color theme="1"/>
        <rFont val="Arial"/>
        <family val="2"/>
        <charset val="238"/>
      </rPr>
      <t xml:space="preserve">podle pohlaví a věku, </t>
    </r>
    <r>
      <rPr>
        <sz val="10"/>
        <color theme="1"/>
        <rFont val="Arial"/>
        <family val="2"/>
        <charset val="238"/>
      </rPr>
      <t>v časové řadě 2014/15–2024/25</t>
    </r>
  </si>
  <si>
    <r>
      <t xml:space="preserve">Tab. 2.2.17: Základní školy </t>
    </r>
    <r>
      <rPr>
        <sz val="10"/>
        <color theme="1"/>
        <rFont val="Arial"/>
        <family val="2"/>
        <charset val="238"/>
      </rPr>
      <t xml:space="preserve">v krajském srovnání – </t>
    </r>
    <r>
      <rPr>
        <b/>
        <sz val="10"/>
        <color theme="1"/>
        <rFont val="Arial"/>
        <family val="2"/>
        <charset val="238"/>
      </rPr>
      <t>počet žáků nově přijatých do 1. ročníku celkem,</t>
    </r>
    <r>
      <rPr>
        <sz val="10"/>
        <color theme="1"/>
        <rFont val="Arial"/>
        <family val="2"/>
        <charset val="238"/>
      </rPr>
      <t xml:space="preserve"> v časové řadě 2014/15–2024/25</t>
    </r>
  </si>
  <si>
    <r>
      <t xml:space="preserve">Tab. 2.2.18: Základní školy </t>
    </r>
    <r>
      <rPr>
        <sz val="10"/>
        <color theme="1"/>
        <rFont val="Arial"/>
        <family val="2"/>
        <charset val="238"/>
      </rPr>
      <t>v krajském srovnání</t>
    </r>
    <r>
      <rPr>
        <b/>
        <sz val="10"/>
        <color theme="1"/>
        <rFont val="Arial"/>
        <family val="2"/>
        <charset val="238"/>
      </rPr>
      <t xml:space="preserve"> – počet žáků 7letých a starších nově přijatých do 1. ročníku, </t>
    </r>
    <r>
      <rPr>
        <sz val="10"/>
        <color theme="1"/>
        <rFont val="Arial"/>
        <family val="2"/>
        <charset val="238"/>
      </rPr>
      <t>v časové řadě 2014/15–2024/25</t>
    </r>
  </si>
  <si>
    <r>
      <t xml:space="preserve">Tab. 2.2.19: Základní školy </t>
    </r>
    <r>
      <rPr>
        <sz val="10"/>
        <color theme="1"/>
        <rFont val="Arial"/>
        <family val="2"/>
        <charset val="238"/>
      </rPr>
      <t>celkem –</t>
    </r>
    <r>
      <rPr>
        <b/>
        <sz val="10"/>
        <color theme="1"/>
        <rFont val="Arial"/>
        <family val="2"/>
        <charset val="238"/>
      </rPr>
      <t xml:space="preserve"> žáci opakující ročník, </t>
    </r>
    <r>
      <rPr>
        <sz val="10"/>
        <color theme="1"/>
        <rFont val="Arial"/>
        <family val="2"/>
        <charset val="238"/>
      </rPr>
      <t>v časové řadě 2014/15–2024/25</t>
    </r>
  </si>
  <si>
    <r>
      <t>Tab. 2.2.25: Základní školy</t>
    </r>
    <r>
      <rPr>
        <sz val="10"/>
        <color theme="1"/>
        <rFont val="Arial"/>
        <family val="2"/>
        <charset val="238"/>
      </rPr>
      <t xml:space="preserve"> celkem</t>
    </r>
    <r>
      <rPr>
        <b/>
        <sz val="10"/>
        <color theme="1"/>
        <rFont val="Arial"/>
        <family val="2"/>
        <charset val="238"/>
      </rPr>
      <t xml:space="preserve"> –</t>
    </r>
    <r>
      <rPr>
        <sz val="10"/>
        <color theme="1"/>
        <rFont val="Arial"/>
        <family val="2"/>
        <charset val="238"/>
      </rPr>
      <t xml:space="preserve"> </t>
    </r>
    <r>
      <rPr>
        <b/>
        <sz val="10"/>
        <color theme="1"/>
        <rFont val="Arial"/>
        <family val="2"/>
        <charset val="238"/>
      </rPr>
      <t>žáci s jiným než českým státním občanstvím,</t>
    </r>
    <r>
      <rPr>
        <sz val="10"/>
        <color theme="1"/>
        <rFont val="Arial"/>
        <family val="2"/>
        <charset val="238"/>
      </rPr>
      <t xml:space="preserve"> v časové řadě 2014/15–2024/25</t>
    </r>
  </si>
  <si>
    <r>
      <t xml:space="preserve">Tab. 2.2.27: Základní školy </t>
    </r>
    <r>
      <rPr>
        <sz val="10"/>
        <color theme="1"/>
        <rFont val="Arial"/>
        <family val="2"/>
        <charset val="238"/>
      </rPr>
      <t>v krajském srovnání –</t>
    </r>
    <r>
      <rPr>
        <b/>
        <sz val="10"/>
        <color theme="1"/>
        <rFont val="Arial"/>
        <family val="2"/>
        <charset val="238"/>
      </rPr>
      <t xml:space="preserve"> počet žáků s jiným než českým státním občanstvím, </t>
    </r>
    <r>
      <rPr>
        <sz val="10"/>
        <color theme="1"/>
        <rFont val="Arial"/>
        <family val="2"/>
        <charset val="238"/>
      </rPr>
      <t>v časové řadě 2014/15–2024/25</t>
    </r>
  </si>
  <si>
    <r>
      <t xml:space="preserve">Tab. 2.2.28 Základní školy </t>
    </r>
    <r>
      <rPr>
        <sz val="10"/>
        <color theme="1"/>
        <rFont val="Arial"/>
        <family val="2"/>
        <charset val="238"/>
      </rPr>
      <t>celkem</t>
    </r>
    <r>
      <rPr>
        <b/>
        <sz val="10"/>
        <color theme="1"/>
        <rFont val="Arial"/>
        <family val="2"/>
        <charset val="238"/>
      </rPr>
      <t xml:space="preserve"> – žáci učící se cizí jazyky,</t>
    </r>
    <r>
      <rPr>
        <sz val="10"/>
        <color theme="1"/>
        <rFont val="Arial"/>
        <family val="2"/>
        <charset val="238"/>
      </rPr>
      <t xml:space="preserve"> v časové řadě 2014/15–2024/25</t>
    </r>
  </si>
  <si>
    <r>
      <rPr>
        <b/>
        <sz val="10"/>
        <color theme="1"/>
        <rFont val="Arial"/>
        <family val="2"/>
        <charset val="238"/>
      </rPr>
      <t>Tab. 2.2.30: Základní školy</t>
    </r>
    <r>
      <rPr>
        <sz val="10"/>
        <color theme="1"/>
        <rFont val="Arial"/>
        <family val="2"/>
        <charset val="238"/>
      </rPr>
      <t xml:space="preserve"> celkem – </t>
    </r>
    <r>
      <rPr>
        <b/>
        <sz val="10"/>
        <color theme="1"/>
        <rFont val="Arial"/>
        <family val="2"/>
        <charset val="238"/>
      </rPr>
      <t>speciální vzdělávání –</t>
    </r>
    <r>
      <rPr>
        <sz val="10"/>
        <color theme="1"/>
        <rFont val="Arial"/>
        <family val="2"/>
        <charset val="238"/>
      </rPr>
      <t xml:space="preserve"> </t>
    </r>
    <r>
      <rPr>
        <b/>
        <sz val="10"/>
        <color theme="1"/>
        <rFont val="Arial"/>
        <family val="2"/>
        <charset val="238"/>
      </rPr>
      <t xml:space="preserve">školy, třídy a žáci, </t>
    </r>
    <r>
      <rPr>
        <sz val="10"/>
        <color theme="1"/>
        <rFont val="Arial"/>
        <family val="2"/>
        <charset val="238"/>
      </rPr>
      <t>v časové řadě 2014/15–2024/25</t>
    </r>
  </si>
  <si>
    <r>
      <t xml:space="preserve">Tab. 2.2.32: Základní školy </t>
    </r>
    <r>
      <rPr>
        <sz val="10"/>
        <color theme="1"/>
        <rFont val="Arial"/>
        <family val="2"/>
        <charset val="238"/>
      </rPr>
      <t>celkem</t>
    </r>
    <r>
      <rPr>
        <b/>
        <sz val="10"/>
        <color theme="1"/>
        <rFont val="Arial"/>
        <family val="2"/>
        <charset val="238"/>
      </rPr>
      <t xml:space="preserve"> – žáci se zdravotním postižením podle druhu postižení,</t>
    </r>
    <r>
      <rPr>
        <sz val="10"/>
        <color theme="1"/>
        <rFont val="Arial"/>
        <family val="2"/>
        <charset val="238"/>
      </rPr>
      <t xml:space="preserve"> v časové řadě 2014/15–2024/25</t>
    </r>
  </si>
  <si>
    <r>
      <t>Tab. 2.2.33: Základní školy</t>
    </r>
    <r>
      <rPr>
        <sz val="10"/>
        <color theme="1"/>
        <rFont val="Arial"/>
        <family val="2"/>
        <charset val="238"/>
      </rPr>
      <t xml:space="preserve"> celkem</t>
    </r>
    <r>
      <rPr>
        <b/>
        <sz val="10"/>
        <color theme="1"/>
        <rFont val="Arial"/>
        <family val="2"/>
        <charset val="238"/>
      </rPr>
      <t xml:space="preserve"> –</t>
    </r>
    <r>
      <rPr>
        <sz val="10"/>
        <color theme="1"/>
        <rFont val="Arial"/>
        <family val="2"/>
        <charset val="238"/>
      </rPr>
      <t xml:space="preserve"> </t>
    </r>
    <r>
      <rPr>
        <b/>
        <sz val="10"/>
        <color theme="1"/>
        <rFont val="Arial"/>
        <family val="2"/>
        <charset val="238"/>
      </rPr>
      <t>dívky se zdravotním postižením podle druhu postižení,</t>
    </r>
    <r>
      <rPr>
        <sz val="10"/>
        <color theme="1"/>
        <rFont val="Arial"/>
        <family val="2"/>
        <charset val="238"/>
      </rPr>
      <t xml:space="preserve"> v časové řadě 2014/15–2024/25</t>
    </r>
  </si>
  <si>
    <r>
      <t xml:space="preserve">Tab. 2.2.34: Základní školy </t>
    </r>
    <r>
      <rPr>
        <sz val="10"/>
        <color theme="1"/>
        <rFont val="Arial"/>
        <family val="2"/>
        <charset val="238"/>
      </rPr>
      <t>celkem</t>
    </r>
    <r>
      <rPr>
        <b/>
        <sz val="10"/>
        <color theme="1"/>
        <rFont val="Arial"/>
        <family val="2"/>
        <charset val="238"/>
      </rPr>
      <t xml:space="preserve"> –</t>
    </r>
    <r>
      <rPr>
        <sz val="10"/>
        <color theme="1"/>
        <rFont val="Arial"/>
        <family val="2"/>
        <charset val="238"/>
      </rPr>
      <t xml:space="preserve"> </t>
    </r>
    <r>
      <rPr>
        <b/>
        <sz val="10"/>
        <color theme="1"/>
        <rFont val="Arial"/>
        <family val="2"/>
        <charset val="238"/>
      </rPr>
      <t xml:space="preserve">chlapci se zdravotním postižením podle druhu postižení, </t>
    </r>
    <r>
      <rPr>
        <sz val="10"/>
        <color theme="1"/>
        <rFont val="Arial"/>
        <family val="2"/>
        <charset val="238"/>
      </rPr>
      <t>v časové řadě 2014/15–2024/25</t>
    </r>
  </si>
  <si>
    <r>
      <t xml:space="preserve">Tab. 2.2.38: Základní školy </t>
    </r>
    <r>
      <rPr>
        <sz val="10"/>
        <color theme="1"/>
        <rFont val="Arial"/>
        <family val="2"/>
        <charset val="238"/>
      </rPr>
      <t>v krajském srovnání –</t>
    </r>
    <r>
      <rPr>
        <b/>
        <sz val="10"/>
        <color theme="1"/>
        <rFont val="Arial"/>
        <family val="2"/>
        <charset val="238"/>
      </rPr>
      <t xml:space="preserve"> počet žáků se zdravotním postižením, </t>
    </r>
    <r>
      <rPr>
        <sz val="10"/>
        <color theme="1"/>
        <rFont val="Arial"/>
        <family val="2"/>
        <charset val="238"/>
      </rPr>
      <t>v časové řadě 2014/15–2024/25</t>
    </r>
  </si>
  <si>
    <r>
      <t xml:space="preserve">Tab. 2.2.21: Základní školy </t>
    </r>
    <r>
      <rPr>
        <sz val="10"/>
        <rFont val="Arial"/>
        <family val="2"/>
        <charset val="238"/>
      </rPr>
      <t>celkem –</t>
    </r>
    <r>
      <rPr>
        <b/>
        <sz val="10"/>
        <rFont val="Arial"/>
        <family val="2"/>
        <charset val="238"/>
      </rPr>
      <t xml:space="preserve"> žáci, kteří ukončili povinnou školní docházku, </t>
    </r>
    <r>
      <rPr>
        <sz val="10"/>
        <rFont val="Arial"/>
        <family val="2"/>
        <charset val="238"/>
      </rPr>
      <t>v časové řadě 2013/14–2023/24</t>
    </r>
  </si>
  <si>
    <r>
      <t xml:space="preserve">Tab. 2.2.23: Základní školy </t>
    </r>
    <r>
      <rPr>
        <sz val="10"/>
        <rFont val="Arial"/>
        <family val="2"/>
        <charset val="238"/>
      </rPr>
      <t>celkem –</t>
    </r>
    <r>
      <rPr>
        <b/>
        <sz val="10"/>
        <rFont val="Arial"/>
        <family val="2"/>
        <charset val="238"/>
      </rPr>
      <t xml:space="preserve"> žáci, kteří přestoupili na víceletá gymnázia nebo osmileté konzervatoře, </t>
    </r>
    <r>
      <rPr>
        <sz val="10"/>
        <rFont val="Arial"/>
        <family val="2"/>
        <charset val="238"/>
      </rPr>
      <t>v časové řadě 2013/14–2023/24</t>
    </r>
  </si>
  <si>
    <r>
      <t xml:space="preserve">Tab. 2.2.3: Základní školy </t>
    </r>
    <r>
      <rPr>
        <sz val="10"/>
        <color theme="1"/>
        <rFont val="Arial"/>
        <family val="2"/>
        <charset val="238"/>
      </rPr>
      <t>v krajském srovnání</t>
    </r>
    <r>
      <rPr>
        <b/>
        <sz val="10"/>
        <color theme="1"/>
        <rFont val="Arial"/>
        <family val="2"/>
        <charset val="238"/>
      </rPr>
      <t xml:space="preserve"> – školy, třídy, žáci a učitelé,</t>
    </r>
    <r>
      <rPr>
        <sz val="10"/>
        <color theme="1"/>
        <rFont val="Arial"/>
        <family val="2"/>
        <charset val="238"/>
      </rPr>
      <t xml:space="preserve"> ve školním roce 2024/25</t>
    </r>
  </si>
  <si>
    <r>
      <t>Tab. 2.2.4:</t>
    </r>
    <r>
      <rPr>
        <sz val="10"/>
        <color theme="1"/>
        <rFont val="Arial"/>
        <family val="2"/>
        <charset val="238"/>
      </rPr>
      <t xml:space="preserve"> </t>
    </r>
    <r>
      <rPr>
        <b/>
        <sz val="10"/>
        <color theme="1"/>
        <rFont val="Arial"/>
        <family val="2"/>
        <charset val="238"/>
      </rPr>
      <t>Základní školy</t>
    </r>
    <r>
      <rPr>
        <sz val="10"/>
        <color theme="1"/>
        <rFont val="Arial"/>
        <family val="2"/>
        <charset val="238"/>
      </rPr>
      <t xml:space="preserve"> podle zřizovatele v krajském srovnání – </t>
    </r>
    <r>
      <rPr>
        <b/>
        <sz val="10"/>
        <color theme="1"/>
        <rFont val="Arial"/>
        <family val="2"/>
        <charset val="238"/>
      </rPr>
      <t xml:space="preserve">školy, třídy a žáci, </t>
    </r>
    <r>
      <rPr>
        <sz val="10"/>
        <color theme="1"/>
        <rFont val="Arial"/>
        <family val="2"/>
        <charset val="238"/>
      </rPr>
      <t>ve školním roce 2024/25</t>
    </r>
  </si>
  <si>
    <r>
      <t>Tab. 2.2.5:</t>
    </r>
    <r>
      <rPr>
        <sz val="10"/>
        <color theme="1"/>
        <rFont val="Arial"/>
        <family val="2"/>
        <charset val="238"/>
      </rPr>
      <t xml:space="preserve"> </t>
    </r>
    <r>
      <rPr>
        <b/>
        <sz val="10"/>
        <color theme="1"/>
        <rFont val="Arial"/>
        <family val="2"/>
        <charset val="238"/>
      </rPr>
      <t>Základní školy</t>
    </r>
    <r>
      <rPr>
        <sz val="10"/>
        <color theme="1"/>
        <rFont val="Arial"/>
        <family val="2"/>
        <charset val="238"/>
      </rPr>
      <t xml:space="preserve"> podle zřizovatele v krajském srovnání – </t>
    </r>
    <r>
      <rPr>
        <b/>
        <sz val="10"/>
        <color theme="1"/>
        <rFont val="Arial"/>
        <family val="2"/>
        <charset val="238"/>
      </rPr>
      <t xml:space="preserve">žáci podle pohlaví a stupně vzdělávání, </t>
    </r>
    <r>
      <rPr>
        <sz val="10"/>
        <color theme="1"/>
        <rFont val="Arial"/>
        <family val="2"/>
        <charset val="238"/>
      </rPr>
      <t>ve školním roce 2024/25</t>
    </r>
  </si>
  <si>
    <r>
      <t xml:space="preserve">Tab. 2.2.10: Základní školy </t>
    </r>
    <r>
      <rPr>
        <sz val="10"/>
        <color theme="1"/>
        <rFont val="Arial"/>
        <family val="2"/>
        <charset val="238"/>
      </rPr>
      <t>v krajském srovnání</t>
    </r>
    <r>
      <rPr>
        <b/>
        <sz val="10"/>
        <color theme="1"/>
        <rFont val="Arial"/>
        <family val="2"/>
        <charset val="238"/>
      </rPr>
      <t xml:space="preserve"> –</t>
    </r>
    <r>
      <rPr>
        <sz val="10"/>
        <color theme="1"/>
        <rFont val="Arial"/>
        <family val="2"/>
        <charset val="238"/>
      </rPr>
      <t xml:space="preserve"> </t>
    </r>
    <r>
      <rPr>
        <b/>
        <sz val="10"/>
        <color theme="1"/>
        <rFont val="Arial"/>
        <family val="2"/>
        <charset val="238"/>
      </rPr>
      <t xml:space="preserve">žáci podle typu a zřizovatele škol, </t>
    </r>
    <r>
      <rPr>
        <sz val="10"/>
        <color theme="1"/>
        <rFont val="Arial"/>
        <family val="2"/>
        <charset val="238"/>
      </rPr>
      <t>ve školním roce 2024/25</t>
    </r>
  </si>
  <si>
    <r>
      <t xml:space="preserve">Tab. 2.2.12: Základní školy </t>
    </r>
    <r>
      <rPr>
        <sz val="10"/>
        <color theme="1"/>
        <rFont val="Arial"/>
        <family val="2"/>
        <charset val="238"/>
      </rPr>
      <t>v krajském srovnání</t>
    </r>
    <r>
      <rPr>
        <b/>
        <sz val="10"/>
        <color theme="1"/>
        <rFont val="Arial"/>
        <family val="2"/>
        <charset val="238"/>
      </rPr>
      <t xml:space="preserve"> –</t>
    </r>
    <r>
      <rPr>
        <sz val="10"/>
        <color theme="1"/>
        <rFont val="Arial"/>
        <family val="2"/>
        <charset val="238"/>
      </rPr>
      <t xml:space="preserve"> </t>
    </r>
    <r>
      <rPr>
        <b/>
        <sz val="10"/>
        <color theme="1"/>
        <rFont val="Arial"/>
        <family val="2"/>
        <charset val="238"/>
      </rPr>
      <t xml:space="preserve">žáci podle pohlaví, občanství a údaje, </t>
    </r>
    <r>
      <rPr>
        <sz val="10"/>
        <color theme="1"/>
        <rFont val="Arial"/>
        <family val="2"/>
        <charset val="238"/>
      </rPr>
      <t>zda jsou</t>
    </r>
    <r>
      <rPr>
        <b/>
        <sz val="10"/>
        <color theme="1"/>
        <rFont val="Arial"/>
        <family val="2"/>
        <charset val="238"/>
      </rPr>
      <t xml:space="preserve"> zdravotně postižení,</t>
    </r>
    <r>
      <rPr>
        <sz val="10"/>
        <color theme="1"/>
        <rFont val="Arial"/>
        <family val="2"/>
        <charset val="238"/>
      </rPr>
      <t xml:space="preserve"> ve školním roce 2024/25</t>
    </r>
  </si>
  <si>
    <r>
      <t xml:space="preserve">Tab. 2.2.14: Základní školy </t>
    </r>
    <r>
      <rPr>
        <sz val="10"/>
        <color theme="1"/>
        <rFont val="Arial"/>
        <family val="2"/>
        <charset val="238"/>
      </rPr>
      <t>v krajském srovnání</t>
    </r>
    <r>
      <rPr>
        <b/>
        <sz val="10"/>
        <color theme="1"/>
        <rFont val="Arial"/>
        <family val="2"/>
        <charset val="238"/>
      </rPr>
      <t xml:space="preserve"> – žáci podle navštěvovaného ročníku,</t>
    </r>
    <r>
      <rPr>
        <sz val="10"/>
        <color theme="1"/>
        <rFont val="Arial"/>
        <family val="2"/>
        <charset val="238"/>
      </rPr>
      <t xml:space="preserve"> ve školním roce 2024/25</t>
    </r>
  </si>
  <si>
    <r>
      <t xml:space="preserve">Tab. 2.2.16: Základní školy </t>
    </r>
    <r>
      <rPr>
        <sz val="10"/>
        <color theme="1"/>
        <rFont val="Arial"/>
        <family val="2"/>
        <charset val="238"/>
      </rPr>
      <t>v krajském srovnání –</t>
    </r>
    <r>
      <rPr>
        <b/>
        <sz val="10"/>
        <color theme="1"/>
        <rFont val="Arial"/>
        <family val="2"/>
        <charset val="238"/>
      </rPr>
      <t xml:space="preserve"> žáci nově přijatí do 1. ročníku</t>
    </r>
    <r>
      <rPr>
        <sz val="10"/>
        <color theme="1"/>
        <rFont val="Arial"/>
        <family val="2"/>
        <charset val="238"/>
      </rPr>
      <t xml:space="preserve"> </t>
    </r>
    <r>
      <rPr>
        <b/>
        <sz val="10"/>
        <color theme="1"/>
        <rFont val="Arial"/>
        <family val="2"/>
        <charset val="238"/>
      </rPr>
      <t>podle pohlaví a věku,</t>
    </r>
    <r>
      <rPr>
        <sz val="10"/>
        <color theme="1"/>
        <rFont val="Arial"/>
        <family val="2"/>
        <charset val="238"/>
      </rPr>
      <t xml:space="preserve"> ve školním roce 2024/25</t>
    </r>
  </si>
  <si>
    <r>
      <t xml:space="preserve">Tab. 2.2.20: Základní školy </t>
    </r>
    <r>
      <rPr>
        <sz val="10"/>
        <color theme="1"/>
        <rFont val="Arial"/>
        <family val="2"/>
        <charset val="238"/>
      </rPr>
      <t>v krajském srovnání –</t>
    </r>
    <r>
      <rPr>
        <b/>
        <sz val="10"/>
        <color theme="1"/>
        <rFont val="Arial"/>
        <family val="2"/>
        <charset val="238"/>
      </rPr>
      <t xml:space="preserve"> žáci opakující ročník, </t>
    </r>
    <r>
      <rPr>
        <sz val="10"/>
        <color theme="1"/>
        <rFont val="Arial"/>
        <family val="2"/>
        <charset val="238"/>
      </rPr>
      <t xml:space="preserve">ve školním roce </t>
    </r>
    <r>
      <rPr>
        <sz val="10"/>
        <rFont val="Arial"/>
        <family val="2"/>
        <charset val="238"/>
      </rPr>
      <t>2024/25</t>
    </r>
  </si>
  <si>
    <r>
      <t xml:space="preserve">Tab. 2.2.22: Základní školy </t>
    </r>
    <r>
      <rPr>
        <sz val="10"/>
        <rFont val="Arial"/>
        <family val="2"/>
        <charset val="238"/>
      </rPr>
      <t>v krajském srovnání –</t>
    </r>
    <r>
      <rPr>
        <b/>
        <sz val="10"/>
        <rFont val="Arial"/>
        <family val="2"/>
        <charset val="238"/>
      </rPr>
      <t xml:space="preserve"> žáci, kteří ukončili povinnou školní docházku, </t>
    </r>
    <r>
      <rPr>
        <sz val="10"/>
        <rFont val="Arial"/>
        <family val="2"/>
        <charset val="238"/>
      </rPr>
      <t>ve školním roce 2023/24</t>
    </r>
  </si>
  <si>
    <r>
      <t>Tab. 2.2.24: Základní školy</t>
    </r>
    <r>
      <rPr>
        <sz val="10"/>
        <rFont val="Arial"/>
        <family val="2"/>
        <charset val="238"/>
      </rPr>
      <t xml:space="preserve"> v krajském srovnání –</t>
    </r>
    <r>
      <rPr>
        <b/>
        <sz val="10"/>
        <rFont val="Arial"/>
        <family val="2"/>
        <charset val="238"/>
      </rPr>
      <t xml:space="preserve"> žáci, kteří přestoupili na víceletá gymnázia nebo osmileté konzervatoře, </t>
    </r>
    <r>
      <rPr>
        <sz val="10"/>
        <rFont val="Arial"/>
        <family val="2"/>
        <charset val="238"/>
      </rPr>
      <t>ve školním roce 2023/24</t>
    </r>
  </si>
  <si>
    <r>
      <t xml:space="preserve">Tab. 2.2.26: Základní školy </t>
    </r>
    <r>
      <rPr>
        <sz val="10"/>
        <color theme="1"/>
        <rFont val="Arial"/>
        <family val="2"/>
        <charset val="238"/>
      </rPr>
      <t>v krajském srovnání</t>
    </r>
    <r>
      <rPr>
        <b/>
        <sz val="10"/>
        <color theme="1"/>
        <rFont val="Arial"/>
        <family val="2"/>
        <charset val="238"/>
      </rPr>
      <t xml:space="preserve"> – žáci s jiným než českým státním občanstvím,</t>
    </r>
    <r>
      <rPr>
        <sz val="10"/>
        <color theme="1"/>
        <rFont val="Arial"/>
        <family val="2"/>
        <charset val="238"/>
      </rPr>
      <t xml:space="preserve"> ve školním roce 2024/25</t>
    </r>
  </si>
  <si>
    <r>
      <t xml:space="preserve">Tab. 2.2.29: Základní školy </t>
    </r>
    <r>
      <rPr>
        <sz val="10"/>
        <color theme="1"/>
        <rFont val="Arial"/>
        <family val="2"/>
        <charset val="238"/>
      </rPr>
      <t>v krajském srovnání</t>
    </r>
    <r>
      <rPr>
        <b/>
        <sz val="10"/>
        <color theme="1"/>
        <rFont val="Arial"/>
        <family val="2"/>
        <charset val="238"/>
      </rPr>
      <t xml:space="preserve"> – žáci učící se cizí jazyky,</t>
    </r>
    <r>
      <rPr>
        <sz val="10"/>
        <color theme="1"/>
        <rFont val="Arial"/>
        <family val="2"/>
        <charset val="238"/>
      </rPr>
      <t xml:space="preserve"> ve školním roce 2024/25</t>
    </r>
  </si>
  <si>
    <r>
      <rPr>
        <b/>
        <sz val="10"/>
        <color theme="1"/>
        <rFont val="Arial"/>
        <family val="2"/>
        <charset val="238"/>
      </rPr>
      <t xml:space="preserve">Tab. 2.2.31: Základní školy </t>
    </r>
    <r>
      <rPr>
        <sz val="10"/>
        <color theme="1"/>
        <rFont val="Arial"/>
        <family val="2"/>
        <charset val="238"/>
      </rPr>
      <t xml:space="preserve">v krajském srovnání – </t>
    </r>
    <r>
      <rPr>
        <b/>
        <sz val="10"/>
        <color theme="1"/>
        <rFont val="Arial"/>
        <family val="2"/>
        <charset val="238"/>
      </rPr>
      <t>speciální vzdělávání –</t>
    </r>
    <r>
      <rPr>
        <sz val="10"/>
        <color theme="1"/>
        <rFont val="Arial"/>
        <family val="2"/>
        <charset val="238"/>
      </rPr>
      <t xml:space="preserve"> </t>
    </r>
    <r>
      <rPr>
        <b/>
        <sz val="10"/>
        <color theme="1"/>
        <rFont val="Arial"/>
        <family val="2"/>
        <charset val="238"/>
      </rPr>
      <t>školy, třídy a žáci,</t>
    </r>
    <r>
      <rPr>
        <sz val="10"/>
        <color theme="1"/>
        <rFont val="Arial"/>
        <family val="2"/>
        <charset val="238"/>
      </rPr>
      <t xml:space="preserve"> ve školním roce 2024/25</t>
    </r>
  </si>
  <si>
    <r>
      <t xml:space="preserve">Tab. 2.2.35: Základní školy </t>
    </r>
    <r>
      <rPr>
        <sz val="10"/>
        <color theme="1"/>
        <rFont val="Arial"/>
        <family val="2"/>
        <charset val="238"/>
      </rPr>
      <t xml:space="preserve">v krajském srovnání – </t>
    </r>
    <r>
      <rPr>
        <b/>
        <sz val="10"/>
        <color theme="1"/>
        <rFont val="Arial"/>
        <family val="2"/>
        <charset val="238"/>
      </rPr>
      <t xml:space="preserve">žáci se zdravotním postižením podle druhu postižení, </t>
    </r>
    <r>
      <rPr>
        <sz val="10"/>
        <color theme="1"/>
        <rFont val="Arial"/>
        <family val="2"/>
        <charset val="238"/>
      </rPr>
      <t>ve školním roce 2024/25</t>
    </r>
  </si>
  <si>
    <r>
      <t xml:space="preserve">Tab. 2.2.36: Základní školy </t>
    </r>
    <r>
      <rPr>
        <sz val="10"/>
        <color theme="1"/>
        <rFont val="Arial"/>
        <family val="2"/>
        <charset val="238"/>
      </rPr>
      <t xml:space="preserve">v krajském srovnání – </t>
    </r>
    <r>
      <rPr>
        <b/>
        <sz val="10"/>
        <color theme="1"/>
        <rFont val="Arial"/>
        <family val="2"/>
        <charset val="238"/>
      </rPr>
      <t xml:space="preserve">dívky se zdravotním postižením podle druhu postižení, </t>
    </r>
    <r>
      <rPr>
        <sz val="10"/>
        <color theme="1"/>
        <rFont val="Arial"/>
        <family val="2"/>
        <charset val="238"/>
      </rPr>
      <t>ve školním roce 2024/25</t>
    </r>
  </si>
  <si>
    <r>
      <t xml:space="preserve">Tab. 2.2.37: Základní školy </t>
    </r>
    <r>
      <rPr>
        <sz val="10"/>
        <color theme="1"/>
        <rFont val="Arial"/>
        <family val="2"/>
        <charset val="238"/>
      </rPr>
      <t xml:space="preserve">v krajském srovnání – </t>
    </r>
    <r>
      <rPr>
        <b/>
        <sz val="10"/>
        <color theme="1"/>
        <rFont val="Arial"/>
        <family val="2"/>
        <charset val="238"/>
      </rPr>
      <t xml:space="preserve">chlapci se zdravotním postižením podle druhu postižení, </t>
    </r>
    <r>
      <rPr>
        <sz val="10"/>
        <color theme="1"/>
        <rFont val="Arial"/>
        <family val="2"/>
        <charset val="238"/>
      </rPr>
      <t>ve školním roce 2024/25</t>
    </r>
  </si>
  <si>
    <t>Český statistický úřad: Školy a školská zařízení za školní rok 2024/2025</t>
  </si>
  <si>
    <t>Tab. 2.2.1</t>
  </si>
  <si>
    <t>Tab. 2.2.2</t>
  </si>
  <si>
    <t>Tab. 2.2.3</t>
  </si>
  <si>
    <t>Tab. 2.2.4</t>
  </si>
  <si>
    <t>Tab. 2.2.5</t>
  </si>
  <si>
    <t>Tab. 2.2.6</t>
  </si>
  <si>
    <t>Tab. 2.2.7</t>
  </si>
  <si>
    <t>Tab. 2.2.8</t>
  </si>
  <si>
    <t>Tab. 2.2.9</t>
  </si>
  <si>
    <t>Tab. 2.2.10</t>
  </si>
  <si>
    <t>Tab. 2.2.11</t>
  </si>
  <si>
    <t>Tab. 2.2.12</t>
  </si>
  <si>
    <t>Tab. 2.2.13</t>
  </si>
  <si>
    <t>Tab. 2.2.14</t>
  </si>
  <si>
    <t>Tab. 2.2.15</t>
  </si>
  <si>
    <t>Tab. 2.2.16</t>
  </si>
  <si>
    <t>Tab. 2.2.17</t>
  </si>
  <si>
    <t>Tab. 2.2.18</t>
  </si>
  <si>
    <t>Tab. 2.2.19</t>
  </si>
  <si>
    <t>Tab. 2.2.20</t>
  </si>
  <si>
    <t>Tab. 2.2.21</t>
  </si>
  <si>
    <t>Tab. 2.2.22</t>
  </si>
  <si>
    <t>Tab. 2.2.23</t>
  </si>
  <si>
    <t>Tab. 2.2.24</t>
  </si>
  <si>
    <t>Tab. 2.2.25</t>
  </si>
  <si>
    <t>Tab. 2.2.26</t>
  </si>
  <si>
    <t>Tab. 2.2.27</t>
  </si>
  <si>
    <t>Tab. 2.2.28</t>
  </si>
  <si>
    <t>Tab. 2.2.29</t>
  </si>
  <si>
    <t>Tab. 2.2.30</t>
  </si>
  <si>
    <t>Tab. 2.2.31</t>
  </si>
  <si>
    <t>Tab. 2.2.32</t>
  </si>
  <si>
    <t>Tab. 2.2.33</t>
  </si>
  <si>
    <t>Tab. 2.2.34</t>
  </si>
  <si>
    <t>Tab. 2.2.35</t>
  </si>
  <si>
    <t>Tab. 2.2.36</t>
  </si>
  <si>
    <t>Tab. 2.2.37</t>
  </si>
  <si>
    <t>Tab. 2.2.38</t>
  </si>
  <si>
    <r>
      <t xml:space="preserve"> Základní školy celkem – </t>
    </r>
    <r>
      <rPr>
        <b/>
        <sz val="10"/>
        <color theme="1"/>
        <rFont val="Arial"/>
        <family val="2"/>
        <charset val="238"/>
      </rPr>
      <t>školy, třídy, žáci a učitelé</t>
    </r>
    <r>
      <rPr>
        <sz val="10"/>
        <color theme="1"/>
        <rFont val="Arial"/>
        <family val="2"/>
        <charset val="238"/>
      </rPr>
      <t>, v časové řadě 2014/15–2024/25</t>
    </r>
  </si>
  <si>
    <r>
      <t xml:space="preserve"> Základní školy podle zřizovatele – </t>
    </r>
    <r>
      <rPr>
        <b/>
        <sz val="10"/>
        <rFont val="Arial"/>
        <family val="2"/>
        <charset val="238"/>
      </rPr>
      <t>školy, třídy, žáci a učitelé</t>
    </r>
    <r>
      <rPr>
        <sz val="10"/>
        <rFont val="Arial"/>
        <family val="2"/>
        <charset val="238"/>
      </rPr>
      <t>, v časové řadě 2014/15–2024/25</t>
    </r>
  </si>
  <si>
    <r>
      <t xml:space="preserve"> Základní školy v krajském srovnání – </t>
    </r>
    <r>
      <rPr>
        <b/>
        <sz val="10"/>
        <rFont val="Arial"/>
        <family val="2"/>
        <charset val="238"/>
      </rPr>
      <t>školy, třídy, žáci a učitelé</t>
    </r>
    <r>
      <rPr>
        <sz val="10"/>
        <rFont val="Arial"/>
        <family val="2"/>
        <charset val="238"/>
      </rPr>
      <t>, ve školním roce 2024/25</t>
    </r>
  </si>
  <si>
    <r>
      <t xml:space="preserve"> Základní školy podle zřizovatele v krajském srovnání – </t>
    </r>
    <r>
      <rPr>
        <b/>
        <sz val="10"/>
        <rFont val="Arial"/>
        <family val="2"/>
        <charset val="238"/>
      </rPr>
      <t>školy, třídy a žáci</t>
    </r>
    <r>
      <rPr>
        <sz val="10"/>
        <rFont val="Arial"/>
        <family val="2"/>
        <charset val="238"/>
      </rPr>
      <t>, ve školním roce 2024/25</t>
    </r>
  </si>
  <si>
    <r>
      <t xml:space="preserve"> Základní školy podle zřizovatele v krajském srovnání –</t>
    </r>
    <r>
      <rPr>
        <b/>
        <sz val="10"/>
        <rFont val="Arial"/>
        <family val="2"/>
        <charset val="238"/>
      </rPr>
      <t xml:space="preserve"> žáci podle pohlaví a stupně</t>
    </r>
    <r>
      <rPr>
        <sz val="10"/>
        <rFont val="Arial"/>
        <family val="2"/>
        <charset val="238"/>
      </rPr>
      <t xml:space="preserve"> vzdělávání, ve školním roce 2024/25</t>
    </r>
  </si>
  <si>
    <r>
      <t xml:space="preserve"> Základní školy v krajském srovnání – počet </t>
    </r>
    <r>
      <rPr>
        <b/>
        <sz val="10"/>
        <rFont val="Arial"/>
        <family val="2"/>
        <charset val="238"/>
      </rPr>
      <t>tříd</t>
    </r>
    <r>
      <rPr>
        <sz val="10"/>
        <rFont val="Arial"/>
        <family val="2"/>
        <charset val="238"/>
      </rPr>
      <t>, v časové řadě 2014/15–2024/25</t>
    </r>
  </si>
  <si>
    <r>
      <t xml:space="preserve"> Základní školy v krajském srovnání – počet </t>
    </r>
    <r>
      <rPr>
        <b/>
        <sz val="10"/>
        <rFont val="Arial"/>
        <family val="2"/>
        <charset val="238"/>
      </rPr>
      <t>žáků</t>
    </r>
    <r>
      <rPr>
        <sz val="10"/>
        <rFont val="Arial"/>
        <family val="2"/>
        <charset val="238"/>
      </rPr>
      <t>, v časové řadě 2014/15–2024/25</t>
    </r>
  </si>
  <si>
    <r>
      <t xml:space="preserve"> Základní školy v krajském srovnání – počet </t>
    </r>
    <r>
      <rPr>
        <b/>
        <sz val="10"/>
        <rFont val="Arial"/>
        <family val="2"/>
        <charset val="238"/>
      </rPr>
      <t>učitelů</t>
    </r>
    <r>
      <rPr>
        <sz val="10"/>
        <rFont val="Arial"/>
        <family val="2"/>
        <charset val="238"/>
      </rPr>
      <t>, v časové řadě 2014/15–2024/25</t>
    </r>
  </si>
  <si>
    <r>
      <t xml:space="preserve"> Základní školy celkem – </t>
    </r>
    <r>
      <rPr>
        <b/>
        <sz val="10"/>
        <rFont val="Arial"/>
        <family val="2"/>
        <charset val="238"/>
      </rPr>
      <t xml:space="preserve">žáci podle pohlaví, občanství </t>
    </r>
    <r>
      <rPr>
        <sz val="10"/>
        <rFont val="Arial"/>
        <family val="2"/>
        <charset val="238"/>
      </rPr>
      <t xml:space="preserve">a údaje, zda jsou </t>
    </r>
    <r>
      <rPr>
        <b/>
        <sz val="10"/>
        <rFont val="Arial"/>
        <family val="2"/>
        <charset val="238"/>
      </rPr>
      <t>zdravotně postižení</t>
    </r>
    <r>
      <rPr>
        <sz val="10"/>
        <rFont val="Arial"/>
        <family val="2"/>
        <charset val="238"/>
      </rPr>
      <t>, v časové řadě 2014/15–2024/25</t>
    </r>
  </si>
  <si>
    <r>
      <t xml:space="preserve"> Základní školy v krajském srovnání – </t>
    </r>
    <r>
      <rPr>
        <b/>
        <sz val="10"/>
        <rFont val="Arial"/>
        <family val="2"/>
        <charset val="238"/>
      </rPr>
      <t xml:space="preserve">žáci podle pohlaví, občanství </t>
    </r>
    <r>
      <rPr>
        <sz val="10"/>
        <rFont val="Arial"/>
        <family val="2"/>
        <charset val="238"/>
      </rPr>
      <t xml:space="preserve">a údaje, zda jsou </t>
    </r>
    <r>
      <rPr>
        <b/>
        <sz val="10"/>
        <rFont val="Arial"/>
        <family val="2"/>
        <charset val="238"/>
      </rPr>
      <t>zdravotně postižení</t>
    </r>
    <r>
      <rPr>
        <sz val="10"/>
        <rFont val="Arial"/>
        <family val="2"/>
        <charset val="238"/>
      </rPr>
      <t>, ve školním roce 2024/25</t>
    </r>
  </si>
  <si>
    <r>
      <t xml:space="preserve"> Základní školy celkem – </t>
    </r>
    <r>
      <rPr>
        <b/>
        <sz val="10"/>
        <rFont val="Arial"/>
        <family val="2"/>
        <charset val="238"/>
      </rPr>
      <t>žáci podle navštěvovaného ročníku</t>
    </r>
    <r>
      <rPr>
        <sz val="10"/>
        <rFont val="Arial"/>
        <family val="2"/>
        <charset val="238"/>
      </rPr>
      <t>, v časové řadě 2014/15–2024/25</t>
    </r>
  </si>
  <si>
    <r>
      <t xml:space="preserve"> Základní školy v krajském srovnání – </t>
    </r>
    <r>
      <rPr>
        <b/>
        <sz val="10"/>
        <rFont val="Arial"/>
        <family val="2"/>
        <charset val="238"/>
      </rPr>
      <t>žáci podle navštěvovaného ročníku</t>
    </r>
    <r>
      <rPr>
        <sz val="10"/>
        <rFont val="Arial"/>
        <family val="2"/>
        <charset val="238"/>
      </rPr>
      <t>, ve školním roce 2024/25</t>
    </r>
  </si>
  <si>
    <r>
      <t xml:space="preserve"> Základní školy celkem – </t>
    </r>
    <r>
      <rPr>
        <b/>
        <sz val="10"/>
        <rFont val="Arial"/>
        <family val="2"/>
        <charset val="238"/>
      </rPr>
      <t>žáci opakující ročník</t>
    </r>
    <r>
      <rPr>
        <sz val="10"/>
        <rFont val="Arial"/>
        <family val="2"/>
        <charset val="238"/>
      </rPr>
      <t>, v časové řadě 2014/15–2024/25</t>
    </r>
  </si>
  <si>
    <r>
      <t xml:space="preserve"> Základní školy v krajském srovnání – </t>
    </r>
    <r>
      <rPr>
        <b/>
        <sz val="10"/>
        <rFont val="Arial"/>
        <family val="2"/>
        <charset val="238"/>
      </rPr>
      <t>žáci opakující ročník</t>
    </r>
    <r>
      <rPr>
        <sz val="10"/>
        <rFont val="Arial"/>
        <family val="2"/>
        <charset val="238"/>
      </rPr>
      <t>, ve školním roce 2024/25</t>
    </r>
  </si>
  <si>
    <r>
      <t xml:space="preserve"> Základní školy celkem – </t>
    </r>
    <r>
      <rPr>
        <b/>
        <sz val="10"/>
        <rFont val="Arial"/>
        <family val="2"/>
        <charset val="238"/>
      </rPr>
      <t xml:space="preserve">žáci, kteří přestoupili </t>
    </r>
    <r>
      <rPr>
        <sz val="10"/>
        <rFont val="Arial"/>
        <family val="2"/>
        <charset val="238"/>
      </rPr>
      <t>na víceletá gymnázia nebo osmileté konzervatoře, v časové řadě 2013/14–2023/24</t>
    </r>
  </si>
  <si>
    <r>
      <t xml:space="preserve"> Základní školy v krajském srovnání –</t>
    </r>
    <r>
      <rPr>
        <b/>
        <sz val="10"/>
        <rFont val="Arial"/>
        <family val="2"/>
        <charset val="238"/>
      </rPr>
      <t xml:space="preserve"> žáci, kteří přestoupili </t>
    </r>
    <r>
      <rPr>
        <sz val="10"/>
        <rFont val="Arial"/>
        <family val="2"/>
        <charset val="238"/>
      </rPr>
      <t>na víceletá gymnázia nebo osmileté konzervatoře, ve školním roce 2023/24</t>
    </r>
  </si>
  <si>
    <r>
      <t xml:space="preserve"> Základní školy celkem – </t>
    </r>
    <r>
      <rPr>
        <b/>
        <sz val="10"/>
        <rFont val="Arial"/>
        <family val="2"/>
        <charset val="238"/>
      </rPr>
      <t xml:space="preserve">žáci, kteří ukončili </t>
    </r>
    <r>
      <rPr>
        <sz val="10"/>
        <rFont val="Arial"/>
        <family val="2"/>
        <charset val="238"/>
      </rPr>
      <t>povinnou školní docházku, v časové řadě 2013/14–2023/24</t>
    </r>
  </si>
  <si>
    <r>
      <t xml:space="preserve"> Základní školy v krajském srovnání – </t>
    </r>
    <r>
      <rPr>
        <b/>
        <sz val="10"/>
        <rFont val="Arial"/>
        <family val="2"/>
        <charset val="238"/>
      </rPr>
      <t xml:space="preserve">žáci, kteří ukončili </t>
    </r>
    <r>
      <rPr>
        <sz val="10"/>
        <rFont val="Arial"/>
        <family val="2"/>
        <charset val="238"/>
      </rPr>
      <t>povinnou školní docházku, ve školním roce 2023/24</t>
    </r>
  </si>
  <si>
    <r>
      <t xml:space="preserve"> Základní školy celkem –</t>
    </r>
    <r>
      <rPr>
        <b/>
        <sz val="10"/>
        <rFont val="Arial"/>
        <family val="2"/>
        <charset val="238"/>
      </rPr>
      <t xml:space="preserve"> žáci </t>
    </r>
    <r>
      <rPr>
        <sz val="10"/>
        <rFont val="Arial"/>
        <family val="2"/>
        <charset val="238"/>
      </rPr>
      <t xml:space="preserve">podle </t>
    </r>
    <r>
      <rPr>
        <b/>
        <sz val="10"/>
        <rFont val="Arial"/>
        <family val="2"/>
        <charset val="238"/>
      </rPr>
      <t>typu a zřizovatele</t>
    </r>
    <r>
      <rPr>
        <sz val="10"/>
        <rFont val="Arial"/>
        <family val="2"/>
        <charset val="238"/>
      </rPr>
      <t xml:space="preserve"> škol, v časové řadě 2014/15–2024/25</t>
    </r>
  </si>
  <si>
    <r>
      <t xml:space="preserve"> Základní školy v krajském srovnání – </t>
    </r>
    <r>
      <rPr>
        <b/>
        <sz val="10"/>
        <rFont val="Arial"/>
        <family val="2"/>
        <charset val="238"/>
      </rPr>
      <t xml:space="preserve">žáci </t>
    </r>
    <r>
      <rPr>
        <sz val="10"/>
        <rFont val="Arial"/>
        <family val="2"/>
        <charset val="238"/>
      </rPr>
      <t>podle</t>
    </r>
    <r>
      <rPr>
        <b/>
        <sz val="10"/>
        <rFont val="Arial"/>
        <family val="2"/>
        <charset val="238"/>
      </rPr>
      <t xml:space="preserve"> typu a zřizovatele</t>
    </r>
    <r>
      <rPr>
        <sz val="10"/>
        <rFont val="Arial"/>
        <family val="2"/>
        <charset val="238"/>
      </rPr>
      <t xml:space="preserve"> škol, ve školním roce 2024/25</t>
    </r>
  </si>
  <si>
    <r>
      <t xml:space="preserve"> Základní školy celkem – </t>
    </r>
    <r>
      <rPr>
        <b/>
        <sz val="10"/>
        <rFont val="Arial"/>
        <family val="2"/>
        <charset val="238"/>
      </rPr>
      <t xml:space="preserve">žáci nově přijatí </t>
    </r>
    <r>
      <rPr>
        <sz val="10"/>
        <rFont val="Arial"/>
        <family val="2"/>
        <charset val="238"/>
      </rPr>
      <t>do 1. ročníku podle pohlaví a věku, v časové řadě 2014/15–2024/25</t>
    </r>
  </si>
  <si>
    <r>
      <t xml:space="preserve"> Základní školy v krajském srovnání – </t>
    </r>
    <r>
      <rPr>
        <b/>
        <sz val="10"/>
        <rFont val="Arial"/>
        <family val="2"/>
        <charset val="238"/>
      </rPr>
      <t xml:space="preserve">žáci nově přijatí </t>
    </r>
    <r>
      <rPr>
        <sz val="10"/>
        <rFont val="Arial"/>
        <family val="2"/>
        <charset val="238"/>
      </rPr>
      <t>do 1. ročníku podle pohlaví a věku, ve školním roce 2024/25</t>
    </r>
  </si>
  <si>
    <r>
      <t xml:space="preserve"> Základní školy v krajském srovnání – počet </t>
    </r>
    <r>
      <rPr>
        <b/>
        <sz val="10"/>
        <rFont val="Arial"/>
        <family val="2"/>
        <charset val="238"/>
      </rPr>
      <t xml:space="preserve">žáků nově přijatých </t>
    </r>
    <r>
      <rPr>
        <sz val="10"/>
        <rFont val="Arial"/>
        <family val="2"/>
        <charset val="238"/>
      </rPr>
      <t>do 1. ročníku celkem, v časové řadě 2014/15–2024/25</t>
    </r>
  </si>
  <si>
    <r>
      <t xml:space="preserve"> Základní školy v krajském srovnání – počet </t>
    </r>
    <r>
      <rPr>
        <b/>
        <sz val="10"/>
        <rFont val="Arial"/>
        <family val="2"/>
        <charset val="238"/>
      </rPr>
      <t xml:space="preserve">žáků 7letých a starších nově přijatých </t>
    </r>
    <r>
      <rPr>
        <sz val="10"/>
        <rFont val="Arial"/>
        <family val="2"/>
        <charset val="238"/>
      </rPr>
      <t>do 1. ročníku, v časové řadě 2014/15–2024/25</t>
    </r>
  </si>
  <si>
    <r>
      <t xml:space="preserve"> Základní školy celkem – </t>
    </r>
    <r>
      <rPr>
        <b/>
        <sz val="10"/>
        <rFont val="Arial"/>
        <family val="2"/>
        <charset val="238"/>
      </rPr>
      <t xml:space="preserve">žáci </t>
    </r>
    <r>
      <rPr>
        <sz val="10"/>
        <rFont val="Arial"/>
        <family val="2"/>
        <charset val="238"/>
      </rPr>
      <t>s jiným</t>
    </r>
    <r>
      <rPr>
        <b/>
        <sz val="10"/>
        <rFont val="Arial"/>
        <family val="2"/>
        <charset val="238"/>
      </rPr>
      <t xml:space="preserve"> </t>
    </r>
    <r>
      <rPr>
        <sz val="10"/>
        <rFont val="Arial"/>
        <family val="2"/>
        <charset val="238"/>
      </rPr>
      <t>než českým</t>
    </r>
    <r>
      <rPr>
        <b/>
        <sz val="10"/>
        <rFont val="Arial"/>
        <family val="2"/>
        <charset val="238"/>
      </rPr>
      <t xml:space="preserve"> státním občanstvím</t>
    </r>
    <r>
      <rPr>
        <sz val="10"/>
        <rFont val="Arial"/>
        <family val="2"/>
        <charset val="238"/>
      </rPr>
      <t>, v časové řadě 2014/15–2024/25</t>
    </r>
  </si>
  <si>
    <r>
      <t xml:space="preserve"> Základní školy v krajském srovnání – </t>
    </r>
    <r>
      <rPr>
        <b/>
        <sz val="10"/>
        <rFont val="Arial"/>
        <family val="2"/>
        <charset val="238"/>
      </rPr>
      <t xml:space="preserve">žáci </t>
    </r>
    <r>
      <rPr>
        <sz val="10"/>
        <rFont val="Arial"/>
        <family val="2"/>
        <charset val="238"/>
      </rPr>
      <t>s jiným</t>
    </r>
    <r>
      <rPr>
        <b/>
        <sz val="10"/>
        <rFont val="Arial"/>
        <family val="2"/>
        <charset val="238"/>
      </rPr>
      <t xml:space="preserve"> </t>
    </r>
    <r>
      <rPr>
        <sz val="10"/>
        <rFont val="Arial"/>
        <family val="2"/>
        <charset val="238"/>
      </rPr>
      <t xml:space="preserve">než českým </t>
    </r>
    <r>
      <rPr>
        <b/>
        <sz val="10"/>
        <rFont val="Arial"/>
        <family val="2"/>
        <charset val="238"/>
      </rPr>
      <t>státním občanstvím</t>
    </r>
    <r>
      <rPr>
        <sz val="10"/>
        <rFont val="Arial"/>
        <family val="2"/>
        <charset val="238"/>
      </rPr>
      <t>, ve školním roce 2024/25</t>
    </r>
  </si>
  <si>
    <r>
      <t xml:space="preserve"> Základní školy v krajském srovnání – počet </t>
    </r>
    <r>
      <rPr>
        <b/>
        <sz val="10"/>
        <rFont val="Arial"/>
        <family val="2"/>
        <charset val="238"/>
      </rPr>
      <t xml:space="preserve">žáků </t>
    </r>
    <r>
      <rPr>
        <sz val="10"/>
        <rFont val="Arial"/>
        <family val="2"/>
        <charset val="238"/>
      </rPr>
      <t xml:space="preserve">s jiným než českým </t>
    </r>
    <r>
      <rPr>
        <b/>
        <sz val="10"/>
        <rFont val="Arial"/>
        <family val="2"/>
        <charset val="238"/>
      </rPr>
      <t>státním občanstvím</t>
    </r>
    <r>
      <rPr>
        <sz val="10"/>
        <rFont val="Arial"/>
        <family val="2"/>
        <charset val="238"/>
      </rPr>
      <t>, v časové řadě 2014/15–2024/25</t>
    </r>
  </si>
  <si>
    <r>
      <t xml:space="preserve"> Základní školy celkem – </t>
    </r>
    <r>
      <rPr>
        <b/>
        <sz val="10"/>
        <rFont val="Arial"/>
        <family val="2"/>
        <charset val="238"/>
      </rPr>
      <t>žáci učící se cizí jazyky</t>
    </r>
    <r>
      <rPr>
        <sz val="10"/>
        <rFont val="Arial"/>
        <family val="2"/>
        <charset val="238"/>
      </rPr>
      <t>, v časové řadě 2014/15–2024/25</t>
    </r>
  </si>
  <si>
    <r>
      <t xml:space="preserve"> Základní školy v krajském srovnání – </t>
    </r>
    <r>
      <rPr>
        <b/>
        <sz val="10"/>
        <rFont val="Arial"/>
        <family val="2"/>
        <charset val="238"/>
      </rPr>
      <t>žáci učící se cizí jazyky</t>
    </r>
    <r>
      <rPr>
        <sz val="10"/>
        <rFont val="Arial"/>
        <family val="2"/>
        <charset val="238"/>
      </rPr>
      <t>, ve školním roce 2024/25</t>
    </r>
  </si>
  <si>
    <r>
      <t xml:space="preserve"> Základní školy celkem – speciální vzdělávání – </t>
    </r>
    <r>
      <rPr>
        <b/>
        <sz val="10"/>
        <rFont val="Arial"/>
        <family val="2"/>
        <charset val="238"/>
      </rPr>
      <t>školy, třídy a žáci</t>
    </r>
    <r>
      <rPr>
        <sz val="10"/>
        <rFont val="Arial"/>
        <family val="2"/>
        <charset val="238"/>
      </rPr>
      <t>, v časové řadě 2014/15–2024/25</t>
    </r>
  </si>
  <si>
    <r>
      <t xml:space="preserve"> Základní školy v krajském srovnání – speciální vzdělávání – </t>
    </r>
    <r>
      <rPr>
        <b/>
        <sz val="10"/>
        <rFont val="Arial"/>
        <family val="2"/>
        <charset val="238"/>
      </rPr>
      <t>školy, třídy a žáci</t>
    </r>
    <r>
      <rPr>
        <sz val="10"/>
        <rFont val="Arial"/>
        <family val="2"/>
        <charset val="238"/>
      </rPr>
      <t>, ve školním roce 2024/25</t>
    </r>
  </si>
  <si>
    <r>
      <t xml:space="preserve"> Základní školy celkem – </t>
    </r>
    <r>
      <rPr>
        <b/>
        <sz val="10"/>
        <rFont val="Arial"/>
        <family val="2"/>
        <charset val="238"/>
      </rPr>
      <t>žáci se zdravotním postižením</t>
    </r>
    <r>
      <rPr>
        <sz val="10"/>
        <rFont val="Arial"/>
        <family val="2"/>
        <charset val="238"/>
      </rPr>
      <t xml:space="preserve"> podle druhu postižení, v časové řadě 2014/15–2024/25</t>
    </r>
  </si>
  <si>
    <r>
      <t xml:space="preserve"> Základní školy celkem – </t>
    </r>
    <r>
      <rPr>
        <b/>
        <sz val="10"/>
        <rFont val="Arial"/>
        <family val="2"/>
        <charset val="238"/>
      </rPr>
      <t>dívky se zdravotním postižením</t>
    </r>
    <r>
      <rPr>
        <sz val="10"/>
        <rFont val="Arial"/>
        <family val="2"/>
        <charset val="238"/>
      </rPr>
      <t xml:space="preserve"> podle druhu postižení, v časové řadě 2014/15–2024/25</t>
    </r>
  </si>
  <si>
    <r>
      <t xml:space="preserve"> Základní školy celkem –</t>
    </r>
    <r>
      <rPr>
        <b/>
        <sz val="10"/>
        <rFont val="Arial"/>
        <family val="2"/>
        <charset val="238"/>
      </rPr>
      <t xml:space="preserve"> chlapci se zdravotním postižením</t>
    </r>
    <r>
      <rPr>
        <sz val="10"/>
        <rFont val="Arial"/>
        <family val="2"/>
        <charset val="238"/>
      </rPr>
      <t xml:space="preserve"> podle druhu postižení, v časové řadě 2014/15–2024/25</t>
    </r>
  </si>
  <si>
    <r>
      <t xml:space="preserve"> Základní školy v krajském srovnání – </t>
    </r>
    <r>
      <rPr>
        <b/>
        <sz val="10"/>
        <rFont val="Arial"/>
        <family val="2"/>
        <charset val="238"/>
      </rPr>
      <t>žáci se zdravotním postižením</t>
    </r>
    <r>
      <rPr>
        <sz val="10"/>
        <rFont val="Arial"/>
        <family val="2"/>
        <charset val="238"/>
      </rPr>
      <t xml:space="preserve"> podle druhu postižení, ve školním roce 2024/25</t>
    </r>
  </si>
  <si>
    <r>
      <t xml:space="preserve"> Základní školy v krajském srovnání – </t>
    </r>
    <r>
      <rPr>
        <b/>
        <sz val="10"/>
        <rFont val="Arial"/>
        <family val="2"/>
        <charset val="238"/>
      </rPr>
      <t>dívky se zdravotním postižením</t>
    </r>
    <r>
      <rPr>
        <sz val="10"/>
        <rFont val="Arial"/>
        <family val="2"/>
        <charset val="238"/>
      </rPr>
      <t xml:space="preserve"> podle druhu postižení, ve školním roce 2024/25</t>
    </r>
  </si>
  <si>
    <r>
      <t xml:space="preserve"> Základní školy v krajském srovnání – </t>
    </r>
    <r>
      <rPr>
        <b/>
        <sz val="10"/>
        <rFont val="Arial"/>
        <family val="2"/>
        <charset val="238"/>
      </rPr>
      <t>chlapci se zdravotním postižením</t>
    </r>
    <r>
      <rPr>
        <sz val="10"/>
        <rFont val="Arial"/>
        <family val="2"/>
        <charset val="238"/>
      </rPr>
      <t xml:space="preserve"> podle druhu postižení, ve školním roce 2024/25</t>
    </r>
  </si>
  <si>
    <r>
      <t xml:space="preserve"> Základní školy v krajském srovnání – počet ž</t>
    </r>
    <r>
      <rPr>
        <b/>
        <sz val="10"/>
        <rFont val="Arial"/>
        <family val="2"/>
        <charset val="238"/>
      </rPr>
      <t>áků se zdravotním postižením</t>
    </r>
    <r>
      <rPr>
        <sz val="10"/>
        <rFont val="Arial"/>
        <family val="2"/>
        <charset val="238"/>
      </rPr>
      <t>, v časové řadě 2014/15–2024/25</t>
    </r>
  </si>
  <si>
    <r>
      <rPr>
        <i/>
        <vertAlign val="superscript"/>
        <sz val="8"/>
        <color theme="1"/>
        <rFont val="Arial"/>
        <family val="2"/>
        <charset val="238"/>
      </rPr>
      <t>3)</t>
    </r>
    <r>
      <rPr>
        <i/>
        <sz val="8"/>
        <color theme="1"/>
        <rFont val="Arial"/>
        <family val="2"/>
        <charset val="238"/>
      </rPr>
      <t xml:space="preserve"> podíl na celkovém počtu dívek v základních školách v daném kraji</t>
    </r>
  </si>
  <si>
    <t>Česko</t>
  </si>
  <si>
    <t>Zpět na obsah</t>
  </si>
  <si>
    <r>
      <rPr>
        <i/>
        <vertAlign val="superscript"/>
        <sz val="8"/>
        <color theme="1"/>
        <rFont val="Arial"/>
        <family val="2"/>
        <charset val="238"/>
      </rPr>
      <t xml:space="preserve">2) </t>
    </r>
    <r>
      <rPr>
        <i/>
        <sz val="8"/>
        <color theme="1"/>
        <rFont val="Arial"/>
        <family val="2"/>
        <charset val="238"/>
      </rPr>
      <t>zahrnuje pouze školy samostatně zřízené pro žáky se SVP.</t>
    </r>
  </si>
  <si>
    <t>Pozn.: Každý žák je evidován jen pod jedním státním občanstvím, pokud má dítě dvojí občanství, upřednostní se české, dále občanství státu EU.</t>
  </si>
  <si>
    <r>
      <rPr>
        <i/>
        <vertAlign val="superscript"/>
        <sz val="8"/>
        <rFont val="Arial"/>
        <family val="2"/>
        <charset val="238"/>
      </rPr>
      <t>1)</t>
    </r>
    <r>
      <rPr>
        <i/>
        <sz val="8"/>
        <rFont val="Arial"/>
        <family val="2"/>
        <charset val="238"/>
      </rPr>
      <t xml:space="preserve"> zahrnuje jak školy samostatně zřízené pro žáky se SVP, tak běžné školy, ve kterých jsou žáci se SVP. Žáci se SVP jsou žáci se speciálními vzdělávacími potřebami (zahrnuje žáky se zdravotním postižením, zdravotním znevýhodněním a odlišnými kulturními či životními podmínkami).</t>
    </r>
  </si>
  <si>
    <t>Žáci s jiným zdravotním znevýhodněním</t>
  </si>
  <si>
    <t>Žáci s odlišnými kulturními a životními podmínkami</t>
  </si>
  <si>
    <t>Nadaní žáci</t>
  </si>
  <si>
    <t>Mimořádně nadaní žáci</t>
  </si>
  <si>
    <t>Žáci s přiznaným podpůrným opatřením, na které škola dostává finanční prostředky</t>
  </si>
  <si>
    <t>z toho 
mimořádně nadaní žáci</t>
  </si>
  <si>
    <t>Speciální vzdělávání na základních školách</t>
  </si>
  <si>
    <r>
      <rPr>
        <i/>
        <vertAlign val="superscript"/>
        <sz val="8"/>
        <color theme="1"/>
        <rFont val="Arial"/>
        <family val="2"/>
        <charset val="238"/>
      </rPr>
      <t>4)</t>
    </r>
    <r>
      <rPr>
        <i/>
        <sz val="8"/>
        <color theme="1"/>
        <rFont val="Arial"/>
        <family val="2"/>
        <charset val="238"/>
      </rPr>
      <t xml:space="preserve"> podíl žáků ve speciálních třídách či s daným postižením na celkovém počtu žáků základních škol se zdravotním postižením v daném kraji </t>
    </r>
  </si>
  <si>
    <r>
      <rPr>
        <i/>
        <vertAlign val="superscript"/>
        <sz val="8"/>
        <color theme="1"/>
        <rFont val="Arial"/>
        <family val="2"/>
        <charset val="238"/>
      </rPr>
      <t>1)</t>
    </r>
    <r>
      <rPr>
        <i/>
        <sz val="8"/>
        <color theme="1"/>
        <rFont val="Arial"/>
        <family val="2"/>
        <charset val="238"/>
      </rPr>
      <t xml:space="preserve"> třídy určené pro žáky se zdravotním postiřením na běžných školách i na školách samostatně zřízených pro děti se speciálními vzdělávacími potřebami</t>
    </r>
  </si>
  <si>
    <r>
      <rPr>
        <i/>
        <vertAlign val="superscript"/>
        <sz val="8"/>
        <color theme="1"/>
        <rFont val="Arial"/>
        <family val="2"/>
        <charset val="238"/>
      </rPr>
      <t>4)</t>
    </r>
    <r>
      <rPr>
        <i/>
        <sz val="8"/>
        <color theme="1"/>
        <rFont val="Arial"/>
        <family val="2"/>
        <charset val="238"/>
      </rPr>
      <t xml:space="preserve"> podíl dívek ve speciálních třídách či s daným postižením na celkovém počtu žákyň základních škol se zdravotním postižením v daném kraji </t>
    </r>
  </si>
  <si>
    <r>
      <rPr>
        <i/>
        <vertAlign val="superscript"/>
        <sz val="8"/>
        <color theme="1"/>
        <rFont val="Arial"/>
        <family val="2"/>
        <charset val="238"/>
      </rPr>
      <t>1)</t>
    </r>
    <r>
      <rPr>
        <i/>
        <sz val="8"/>
        <color theme="1"/>
        <rFont val="Arial"/>
        <family val="2"/>
        <charset val="238"/>
      </rPr>
      <t xml:space="preserve"> třídy určené pro žáky se zdravotním postižením na běžných školách i na školách samostatně zřízených pro děti se speciálními vzdělávacími potřebami</t>
    </r>
  </si>
  <si>
    <r>
      <rPr>
        <i/>
        <vertAlign val="superscript"/>
        <sz val="8"/>
        <rFont val="Arial"/>
        <family val="2"/>
        <charset val="238"/>
      </rPr>
      <t>2)</t>
    </r>
    <r>
      <rPr>
        <i/>
        <sz val="8"/>
        <rFont val="Arial"/>
        <family val="2"/>
        <charset val="238"/>
      </rPr>
      <t xml:space="preserve"> Žáci, kteří plnili povinnou školní docházku na zahraniční škole, u nichž nebylo možné zjistit úroveň dosavadního vzdělání a nebyli zařazeni do ročníku (platí pro školní roky 2015/16 až 2022/23). </t>
    </r>
  </si>
  <si>
    <t>Zdroj: zpracováno z dat MŠMT</t>
  </si>
  <si>
    <r>
      <rPr>
        <i/>
        <vertAlign val="superscript"/>
        <sz val="8"/>
        <rFont val="Arial"/>
        <family val="2"/>
        <charset val="238"/>
      </rPr>
      <t>2)</t>
    </r>
    <r>
      <rPr>
        <i/>
        <sz val="8"/>
        <rFont val="Arial"/>
        <family val="2"/>
        <charset val="238"/>
      </rPr>
      <t xml:space="preserve"> podíl na celkovém počtu žáků základních škol, kteří ukončili povinnou školní docházku v daném školním roce v daném kraji</t>
    </r>
  </si>
  <si>
    <t>v nižším než 7. ročníku</t>
  </si>
  <si>
    <t>státy mimo 
Evropu a 
nezjištěná občanství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</si>
</sst>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5" formatCode="#,##0\ &quot;Kč&quot;;\-#,##0\ &quot;Kč&quot;"/>
    <numFmt numFmtId="7" formatCode="#,##0.00\ &quot;Kč&quot;;\-#,##0.00\ &quot;Kč&quot;"/>
    <numFmt numFmtId="164" formatCode="_-* #,##0.00\ _K_č_-;\-* #,##0.00\ _K_č_-;_-* &quot;-&quot;??\ _K_č_-;_-@_-"/>
    <numFmt numFmtId="165" formatCode="#,##0_ ;\-#,##0\ "/>
    <numFmt numFmtId="166" formatCode="#,##0_ ;[Red]\-#,##0\ ;\–\ "/>
    <numFmt numFmtId="167" formatCode="#,##0.0_ ;\-#,##0.0\ "/>
    <numFmt numFmtId="169" formatCode="0.0%"/>
    <numFmt numFmtId="170" formatCode="&quot;Kč&quot;#,##0_);\(&quot;Kč&quot;#,##0\)"/>
    <numFmt numFmtId="171" formatCode="_(* #,##0.00_);_(* \(#,##0.00\);_(* &quot;-&quot;??_);_(@_)"/>
    <numFmt numFmtId="172" formatCode="&quot;Kč&quot;#,##0.00_);\(&quot;Kč&quot;#,##0.00\)"/>
    <numFmt numFmtId="173" formatCode="#,##0_ ;\-#,##0\ ;\–\ "/>
    <numFmt numFmtId="174" formatCode="#,##0.0_ ;[Red]\-#,##0.0\ "/>
    <numFmt numFmtId="175" formatCode="#,##0;\-#,##0;&quot;–&quot;"/>
    <numFmt numFmtId="176" formatCode="_____________´@"/>
  </numFmts>
  <fonts count="55" x14ac:knownFonts="1">
    <font>
      <sz val="11"/>
      <color theme="1"/>
      <name val="Calibri"/>
      <family val="2"/>
      <charset val="238"/>
      <scheme val="minor"/>
    </font>
    <font>
      <sz val="11"/>
      <color theme="1"/>
      <name val="Calibri"/>
      <family val="2"/>
      <charset val="238"/>
      <scheme val="minor"/>
    </font>
    <font>
      <b/>
      <sz val="10"/>
      <color theme="1"/>
      <name val="Arial"/>
      <family val="2"/>
      <charset val="238"/>
    </font>
    <font>
      <sz val="10"/>
      <color theme="1"/>
      <name val="Arial"/>
      <family val="2"/>
      <charset val="238"/>
    </font>
    <font>
      <i/>
      <sz val="8"/>
      <color theme="1"/>
      <name val="Arial"/>
      <family val="2"/>
      <charset val="238"/>
    </font>
    <font>
      <sz val="10"/>
      <name val="Arial"/>
      <family val="2"/>
      <charset val="238"/>
    </font>
    <font>
      <sz val="8"/>
      <name val="Arial"/>
      <family val="2"/>
      <charset val="238"/>
    </font>
    <font>
      <vertAlign val="superscript"/>
      <sz val="8"/>
      <name val="Arial"/>
      <family val="2"/>
      <charset val="238"/>
    </font>
    <font>
      <sz val="8"/>
      <color theme="1"/>
      <name val="Arial"/>
      <family val="2"/>
      <charset val="238"/>
    </font>
    <font>
      <vertAlign val="superscript"/>
      <sz val="8"/>
      <color theme="1"/>
      <name val="Arial"/>
      <family val="2"/>
      <charset val="238"/>
    </font>
    <font>
      <i/>
      <sz val="8"/>
      <name val="Arial"/>
      <family val="2"/>
      <charset val="238"/>
    </font>
    <font>
      <i/>
      <vertAlign val="superscript"/>
      <sz val="8"/>
      <color theme="1"/>
      <name val="Arial"/>
      <family val="2"/>
      <charset val="238"/>
    </font>
    <font>
      <sz val="11"/>
      <color theme="1"/>
      <name val="Arial"/>
      <family val="2"/>
      <charset val="238"/>
    </font>
    <font>
      <b/>
      <sz val="18"/>
      <name val="Arial"/>
      <family val="2"/>
      <charset val="238"/>
    </font>
    <font>
      <b/>
      <sz val="12"/>
      <name val="Arial"/>
      <family val="2"/>
      <charset val="238"/>
    </font>
    <font>
      <sz val="10"/>
      <name val="Arial CE"/>
      <charset val="238"/>
    </font>
    <font>
      <sz val="7"/>
      <name val="Arial"/>
      <family val="2"/>
      <charset val="238"/>
    </font>
    <font>
      <b/>
      <sz val="8"/>
      <color theme="1"/>
      <name val="Arial"/>
      <family val="2"/>
      <charset val="238"/>
    </font>
    <font>
      <b/>
      <sz val="8"/>
      <name val="Arial"/>
      <family val="2"/>
      <charset val="238"/>
    </font>
    <font>
      <sz val="9"/>
      <color theme="1"/>
      <name val="Calibri"/>
      <family val="2"/>
      <charset val="238"/>
      <scheme val="minor"/>
    </font>
    <font>
      <sz val="9"/>
      <color theme="1"/>
      <name val="Tahoma"/>
      <family val="2"/>
      <charset val="238"/>
    </font>
    <font>
      <i/>
      <vertAlign val="superscript"/>
      <sz val="8"/>
      <name val="Arial"/>
      <family val="2"/>
      <charset val="238"/>
    </font>
    <font>
      <sz val="10"/>
      <name val="Calibri"/>
      <family val="2"/>
      <charset val="238"/>
      <scheme val="minor"/>
    </font>
    <font>
      <sz val="10"/>
      <name val="Arial Narrow"/>
      <family val="2"/>
    </font>
    <font>
      <sz val="10"/>
      <color theme="1"/>
      <name val="Calibri"/>
      <family val="2"/>
      <charset val="238"/>
      <scheme val="minor"/>
    </font>
    <font>
      <sz val="8"/>
      <color indexed="8"/>
      <name val="Arial"/>
      <family val="2"/>
      <charset val="238"/>
    </font>
    <font>
      <b/>
      <vertAlign val="superscript"/>
      <sz val="10"/>
      <color theme="1"/>
      <name val="Arial"/>
      <family val="2"/>
      <charset val="238"/>
    </font>
    <font>
      <b/>
      <sz val="10"/>
      <name val="Arial"/>
      <family val="2"/>
      <charset val="238"/>
    </font>
    <font>
      <u/>
      <sz val="11"/>
      <color theme="10"/>
      <name val="Calibri"/>
      <family val="2"/>
      <charset val="238"/>
    </font>
    <font>
      <sz val="10"/>
      <name val="Arial Narrow"/>
      <family val="2"/>
      <charset val="238"/>
    </font>
    <font>
      <b/>
      <i/>
      <sz val="8"/>
      <color theme="1"/>
      <name val="Arial"/>
      <family val="2"/>
      <charset val="238"/>
    </font>
    <font>
      <b/>
      <i/>
      <sz val="10"/>
      <color theme="1"/>
      <name val="Arial"/>
      <family val="2"/>
      <charset val="238"/>
    </font>
    <font>
      <b/>
      <i/>
      <sz val="8"/>
      <name val="Arial"/>
      <family val="2"/>
      <charset val="238"/>
    </font>
    <font>
      <sz val="11"/>
      <color rgb="FFFF0000"/>
      <name val="Calibri"/>
      <family val="2"/>
      <charset val="238"/>
      <scheme val="minor"/>
    </font>
    <font>
      <i/>
      <sz val="10"/>
      <color theme="1"/>
      <name val="Arial"/>
      <family val="2"/>
      <charset val="238"/>
    </font>
    <font>
      <u/>
      <sz val="10"/>
      <name val="Arial"/>
      <family val="2"/>
      <charset val="238"/>
    </font>
    <font>
      <i/>
      <sz val="8"/>
      <color theme="4" tint="-0.249977111117893"/>
      <name val="Arial"/>
      <family val="2"/>
      <charset val="238"/>
    </font>
    <font>
      <u/>
      <sz val="11"/>
      <color theme="10"/>
      <name val="Calibri"/>
      <family val="2"/>
      <charset val="238"/>
      <scheme val="minor"/>
    </font>
    <font>
      <sz val="9"/>
      <color rgb="FF000000"/>
      <name val="Tahoma"/>
      <family val="2"/>
      <charset val="238"/>
    </font>
    <font>
      <b/>
      <sz val="11"/>
      <color rgb="FFFF0000"/>
      <name val="Calibri"/>
      <family val="2"/>
      <charset val="238"/>
      <scheme val="minor"/>
    </font>
    <font>
      <sz val="8"/>
      <color rgb="FF0070C0"/>
      <name val="Arial"/>
      <family val="2"/>
      <charset val="238"/>
    </font>
    <font>
      <u/>
      <sz val="10"/>
      <color theme="10"/>
      <name val="Arial"/>
      <family val="2"/>
      <charset val="238"/>
    </font>
    <font>
      <sz val="11"/>
      <color rgb="FF1F497D"/>
      <name val="Calibri"/>
      <family val="2"/>
      <charset val="238"/>
    </font>
    <font>
      <b/>
      <sz val="8"/>
      <color indexed="12"/>
      <name val="Arial"/>
      <family val="2"/>
      <charset val="238"/>
    </font>
    <font>
      <sz val="10"/>
      <name val="Times New Roman"/>
      <family val="1"/>
      <charset val="238"/>
    </font>
    <font>
      <sz val="10"/>
      <color indexed="8"/>
      <name val="Arial"/>
      <family val="2"/>
      <charset val="238"/>
    </font>
    <font>
      <b/>
      <sz val="14"/>
      <name val="Arial CE"/>
      <charset val="238"/>
    </font>
    <font>
      <sz val="10"/>
      <name val="MS Sans Serif"/>
      <family val="2"/>
      <charset val="238"/>
    </font>
    <font>
      <sz val="10"/>
      <name val="Arial Narrow"/>
      <family val="2"/>
      <charset val="238"/>
    </font>
    <font>
      <b/>
      <sz val="11"/>
      <color rgb="FFCC9610"/>
      <name val="Arial"/>
      <family val="2"/>
      <charset val="238"/>
    </font>
    <font>
      <b/>
      <i/>
      <sz val="10"/>
      <color rgb="FFCC9610"/>
      <name val="Arial"/>
      <family val="2"/>
      <charset val="238"/>
    </font>
    <font>
      <b/>
      <sz val="12"/>
      <color rgb="FF98700C"/>
      <name val="Arial"/>
      <family val="2"/>
      <charset val="238"/>
    </font>
    <font>
      <b/>
      <sz val="11"/>
      <color rgb="FF98700C"/>
      <name val="Arial"/>
      <family val="2"/>
      <charset val="238"/>
    </font>
    <font>
      <b/>
      <sz val="10"/>
      <color rgb="FF98700C"/>
      <name val="Arial"/>
      <family val="2"/>
      <charset val="238"/>
    </font>
    <font>
      <u/>
      <sz val="9"/>
      <color theme="10"/>
      <name val="Arial"/>
      <family val="2"/>
      <charset val="238"/>
    </font>
  </fonts>
  <fills count="6">
    <fill>
      <patternFill patternType="none"/>
    </fill>
    <fill>
      <patternFill patternType="gray125"/>
    </fill>
    <fill>
      <patternFill patternType="solid">
        <fgColor indexed="9"/>
        <bgColor indexed="8"/>
      </patternFill>
    </fill>
    <fill>
      <patternFill patternType="solid">
        <fgColor indexed="31"/>
        <bgColor indexed="64"/>
      </patternFill>
    </fill>
    <fill>
      <patternFill patternType="solid">
        <fgColor indexed="22"/>
        <bgColor indexed="64"/>
      </patternFill>
    </fill>
    <fill>
      <patternFill patternType="solid">
        <fgColor rgb="FFFCEFD0"/>
        <bgColor indexed="64"/>
      </patternFill>
    </fill>
  </fills>
  <borders count="121">
    <border>
      <left/>
      <right/>
      <top/>
      <bottom/>
      <diagonal/>
    </border>
    <border>
      <left style="medium">
        <color indexed="64"/>
      </left>
      <right/>
      <top style="medium">
        <color auto="1"/>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auto="1"/>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top style="double">
        <color indexed="0"/>
      </top>
      <bottom/>
      <diagonal/>
    </border>
    <border>
      <left style="medium">
        <color indexed="64"/>
      </left>
      <right style="medium">
        <color indexed="64"/>
      </right>
      <top style="medium">
        <color auto="1"/>
      </top>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auto="1"/>
      </left>
      <right style="medium">
        <color indexed="64"/>
      </right>
      <top/>
      <bottom/>
      <diagonal/>
    </border>
    <border>
      <left style="thin">
        <color indexed="64"/>
      </left>
      <right/>
      <top/>
      <bottom/>
      <diagonal/>
    </border>
    <border>
      <left style="thin">
        <color indexed="64"/>
      </left>
      <right style="medium">
        <color indexed="64"/>
      </right>
      <top style="medium">
        <color auto="1"/>
      </top>
      <bottom style="hair">
        <color indexed="64"/>
      </bottom>
      <diagonal/>
    </border>
    <border>
      <left style="medium">
        <color indexed="64"/>
      </left>
      <right style="medium">
        <color indexed="64"/>
      </right>
      <top style="medium">
        <color auto="1"/>
      </top>
      <bottom style="hair">
        <color indexed="64"/>
      </bottom>
      <diagonal/>
    </border>
    <border>
      <left/>
      <right/>
      <top style="medium">
        <color auto="1"/>
      </top>
      <bottom style="hair">
        <color indexed="64"/>
      </bottom>
      <diagonal/>
    </border>
    <border>
      <left style="medium">
        <color indexed="64"/>
      </left>
      <right style="thin">
        <color indexed="64"/>
      </right>
      <top style="medium">
        <color auto="1"/>
      </top>
      <bottom style="hair">
        <color indexed="64"/>
      </bottom>
      <diagonal/>
    </border>
    <border>
      <left style="thin">
        <color indexed="64"/>
      </left>
      <right style="thin">
        <color indexed="64"/>
      </right>
      <top style="medium">
        <color auto="1"/>
      </top>
      <bottom style="hair">
        <color indexed="64"/>
      </bottom>
      <diagonal/>
    </border>
    <border>
      <left/>
      <right style="thin">
        <color indexed="64"/>
      </right>
      <top style="medium">
        <color auto="1"/>
      </top>
      <bottom style="hair">
        <color indexed="64"/>
      </bottom>
      <diagonal/>
    </border>
    <border>
      <left style="thin">
        <color indexed="64"/>
      </left>
      <right style="medium">
        <color indexed="64"/>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bottom/>
      <diagonal/>
    </border>
    <border>
      <left style="hair">
        <color indexed="64"/>
      </left>
      <right style="thin">
        <color indexed="64"/>
      </right>
      <top/>
      <bottom/>
      <diagonal/>
    </border>
    <border>
      <left style="medium">
        <color indexed="64"/>
      </left>
      <right style="hair">
        <color indexed="64"/>
      </right>
      <top style="thin">
        <color indexed="64"/>
      </top>
      <bottom style="medium">
        <color indexed="64"/>
      </bottom>
      <diagonal/>
    </border>
    <border>
      <left style="medium">
        <color indexed="64"/>
      </left>
      <right style="hair">
        <color indexed="64"/>
      </right>
      <top/>
      <bottom/>
      <diagonal/>
    </border>
    <border>
      <left style="thin">
        <color indexed="64"/>
      </left>
      <right style="thin">
        <color indexed="64"/>
      </right>
      <top/>
      <bottom/>
      <diagonal/>
    </border>
    <border>
      <left style="thin">
        <color indexed="64"/>
      </left>
      <right/>
      <top style="medium">
        <color auto="1"/>
      </top>
      <bottom style="hair">
        <color indexed="64"/>
      </bottom>
      <diagonal/>
    </border>
    <border>
      <left style="thin">
        <color indexed="64"/>
      </left>
      <right/>
      <top style="thin">
        <color indexed="64"/>
      </top>
      <bottom style="hair">
        <color indexed="64"/>
      </bottom>
      <diagonal/>
    </border>
    <border>
      <left style="medium">
        <color indexed="64"/>
      </left>
      <right/>
      <top style="medium">
        <color auto="1"/>
      </top>
      <bottom style="hair">
        <color indexed="64"/>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style="hair">
        <color indexed="64"/>
      </left>
      <right/>
      <top style="medium">
        <color indexed="64"/>
      </top>
      <bottom style="thin">
        <color indexed="64"/>
      </bottom>
      <diagonal/>
    </border>
    <border>
      <left style="hair">
        <color indexed="64"/>
      </left>
      <right/>
      <top/>
      <bottom/>
      <diagonal/>
    </border>
    <border>
      <left style="medium">
        <color indexed="64"/>
      </left>
      <right/>
      <top style="thin">
        <color indexed="64"/>
      </top>
      <bottom style="medium">
        <color indexed="64"/>
      </bottom>
      <diagonal/>
    </border>
    <border>
      <left style="thin">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right style="hair">
        <color indexed="64"/>
      </right>
      <top style="thin">
        <color indexed="64"/>
      </top>
      <bottom style="medium">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style="thin">
        <color auto="1"/>
      </left>
      <right/>
      <top/>
      <bottom/>
      <diagonal/>
    </border>
    <border>
      <left style="thin">
        <color auto="1"/>
      </left>
      <right style="thin">
        <color auto="1"/>
      </right>
      <top/>
      <bottom/>
      <diagonal/>
    </border>
    <border>
      <left style="thin">
        <color auto="1"/>
      </left>
      <right style="medium">
        <color indexed="64"/>
      </right>
      <top/>
      <bottom/>
      <diagonal/>
    </border>
    <border>
      <left style="medium">
        <color indexed="64"/>
      </left>
      <right/>
      <top/>
      <bottom style="hair">
        <color indexed="64"/>
      </bottom>
      <diagonal/>
    </border>
    <border>
      <left/>
      <right style="thin">
        <color auto="1"/>
      </right>
      <top/>
      <bottom/>
      <diagonal/>
    </border>
    <border>
      <left style="hair">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hair">
        <color indexed="64"/>
      </top>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thin">
        <color indexed="64"/>
      </left>
      <right style="medium">
        <color indexed="64"/>
      </right>
      <top style="hair">
        <color indexed="64"/>
      </top>
      <bottom/>
      <diagonal/>
    </border>
    <border>
      <left/>
      <right style="thin">
        <color indexed="64"/>
      </right>
      <top style="hair">
        <color indexed="64"/>
      </top>
      <bottom/>
      <diagonal/>
    </border>
    <border>
      <left style="medium">
        <color indexed="64"/>
      </left>
      <right/>
      <top style="hair">
        <color indexed="64"/>
      </top>
      <bottom/>
      <diagonal/>
    </border>
    <border>
      <left/>
      <right/>
      <top style="hair">
        <color indexed="64"/>
      </top>
      <bottom/>
      <diagonal/>
    </border>
  </borders>
  <cellStyleXfs count="125">
    <xf numFmtId="0" fontId="0" fillId="0" borderId="0"/>
    <xf numFmtId="3" fontId="5" fillId="0" borderId="0"/>
    <xf numFmtId="0" fontId="5" fillId="0" borderId="0" applyBorder="0" applyProtection="0"/>
    <xf numFmtId="10" fontId="5" fillId="2" borderId="0" applyFont="0" applyFill="0" applyBorder="0" applyAlignment="0" applyProtection="0"/>
    <xf numFmtId="0" fontId="5" fillId="2" borderId="24" applyNumberFormat="0" applyFont="0" applyBorder="0" applyAlignment="0" applyProtection="0"/>
    <xf numFmtId="3" fontId="5" fillId="0" borderId="0" applyFont="0" applyFill="0" applyBorder="0" applyAlignment="0" applyProtection="0"/>
    <xf numFmtId="5" fontId="5" fillId="0" borderId="0" applyFont="0" applyFill="0" applyBorder="0" applyAlignment="0" applyProtection="0"/>
    <xf numFmtId="5" fontId="5"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4" fontId="5" fillId="0" borderId="0" applyFont="0" applyFill="0" applyBorder="0" applyAlignment="0" applyProtection="0"/>
    <xf numFmtId="0" fontId="5" fillId="0" borderId="0" applyFont="0" applyFill="0" applyBorder="0" applyAlignment="0" applyProtection="0"/>
    <xf numFmtId="0" fontId="5" fillId="2" borderId="0" applyFont="0" applyFill="0" applyBorder="0" applyAlignment="0" applyProtection="0"/>
    <xf numFmtId="4" fontId="5" fillId="2" borderId="0" applyFont="0" applyFill="0" applyBorder="0" applyAlignment="0" applyProtection="0"/>
    <xf numFmtId="3" fontId="5" fillId="0" borderId="0" applyFont="0" applyFill="0" applyBorder="0" applyAlignment="0" applyProtection="0"/>
    <xf numFmtId="3" fontId="5" fillId="2" borderId="0" applyFont="0" applyFill="0" applyBorder="0" applyAlignment="0" applyProtection="0"/>
    <xf numFmtId="2" fontId="5" fillId="0" borderId="0" applyFont="0" applyFill="0" applyBorder="0" applyAlignment="0" applyProtection="0"/>
    <xf numFmtId="0" fontId="13" fillId="0" borderId="0" applyNumberFormat="0" applyFont="0" applyFill="0" applyAlignment="0" applyProtection="0"/>
    <xf numFmtId="0" fontId="14" fillId="0" borderId="0" applyNumberFormat="0" applyFont="0" applyFill="0" applyAlignment="0" applyProtection="0"/>
    <xf numFmtId="7" fontId="5" fillId="2" borderId="0" applyFont="0" applyFill="0" applyBorder="0" applyAlignment="0" applyProtection="0"/>
    <xf numFmtId="7" fontId="5" fillId="2" borderId="0" applyFont="0" applyFill="0" applyBorder="0" applyAlignment="0" applyProtection="0"/>
    <xf numFmtId="5" fontId="5" fillId="0" borderId="0" applyFont="0" applyFill="0" applyBorder="0" applyAlignment="0" applyProtection="0"/>
    <xf numFmtId="5" fontId="5" fillId="2" borderId="0" applyFont="0" applyFill="0" applyBorder="0" applyAlignment="0" applyProtection="0"/>
    <xf numFmtId="5" fontId="5" fillId="2" borderId="0" applyFont="0" applyFill="0" applyBorder="0" applyAlignment="0" applyProtection="0"/>
    <xf numFmtId="5" fontId="5" fillId="0" borderId="0" applyFont="0" applyFill="0" applyBorder="0" applyAlignment="0" applyProtection="0"/>
    <xf numFmtId="0" fontId="5" fillId="0" borderId="0" applyBorder="0" applyProtection="0">
      <alignment vertical="top"/>
    </xf>
    <xf numFmtId="0" fontId="15" fillId="0" borderId="0"/>
    <xf numFmtId="3" fontId="5" fillId="0" borderId="0" applyBorder="0" applyProtection="0">
      <alignment wrapText="1"/>
    </xf>
    <xf numFmtId="3" fontId="5" fillId="0" borderId="0" applyBorder="0" applyProtection="0">
      <alignment wrapText="1"/>
    </xf>
    <xf numFmtId="3" fontId="5" fillId="0" borderId="0" applyBorder="0" applyProtection="0">
      <alignment wrapText="1"/>
    </xf>
    <xf numFmtId="0" fontId="5" fillId="0" borderId="0">
      <alignment vertical="top"/>
    </xf>
    <xf numFmtId="0" fontId="5" fillId="0" borderId="0" applyBorder="0" applyProtection="0"/>
    <xf numFmtId="0" fontId="5" fillId="0" borderId="0">
      <alignment vertical="top"/>
    </xf>
    <xf numFmtId="0" fontId="5" fillId="0" borderId="0">
      <alignment vertical="top"/>
    </xf>
    <xf numFmtId="0" fontId="5" fillId="0" borderId="0" applyBorder="0" applyProtection="0"/>
    <xf numFmtId="0" fontId="5" fillId="0" borderId="0" applyBorder="0" applyProtection="0"/>
    <xf numFmtId="3" fontId="5" fillId="0" borderId="0" applyBorder="0" applyProtection="0">
      <alignment wrapText="1"/>
    </xf>
    <xf numFmtId="0" fontId="5" fillId="0" borderId="0" applyBorder="0" applyProtection="0">
      <alignment vertical="center" wrapText="1"/>
    </xf>
    <xf numFmtId="0" fontId="16" fillId="0" borderId="0" applyBorder="0" applyProtection="0">
      <alignment vertical="center" wrapText="1"/>
    </xf>
    <xf numFmtId="3" fontId="5" fillId="0" borderId="0" applyBorder="0" applyProtection="0"/>
    <xf numFmtId="0" fontId="15" fillId="0" borderId="0"/>
    <xf numFmtId="3" fontId="5" fillId="0" borderId="0" applyBorder="0" applyProtection="0">
      <alignment wrapText="1"/>
    </xf>
    <xf numFmtId="0" fontId="5" fillId="0" borderId="0" applyBorder="0" applyProtection="0">
      <alignment vertical="center" wrapText="1"/>
    </xf>
    <xf numFmtId="0" fontId="5" fillId="0" borderId="0">
      <alignment vertical="top"/>
    </xf>
    <xf numFmtId="0" fontId="5" fillId="0" borderId="0">
      <alignment vertical="top"/>
    </xf>
    <xf numFmtId="0" fontId="5" fillId="0" borderId="0" applyBorder="0" applyProtection="0"/>
    <xf numFmtId="0" fontId="1" fillId="0" borderId="0"/>
    <xf numFmtId="0" fontId="1" fillId="0" borderId="0"/>
    <xf numFmtId="0" fontId="15" fillId="0" borderId="0" applyBorder="0">
      <alignment vertical="top"/>
    </xf>
    <xf numFmtId="2" fontId="5" fillId="0" borderId="0" applyFont="0" applyFill="0" applyBorder="0" applyAlignment="0" applyProtection="0"/>
    <xf numFmtId="2" fontId="5" fillId="2" borderId="0" applyFont="0" applyFill="0" applyBorder="0" applyAlignment="0" applyProtection="0"/>
    <xf numFmtId="9" fontId="1" fillId="0" borderId="0" applyFont="0" applyFill="0" applyBorder="0" applyAlignment="0" applyProtection="0"/>
    <xf numFmtId="0" fontId="5" fillId="0" borderId="24" applyNumberFormat="0" applyFont="0" applyBorder="0" applyAlignment="0" applyProtection="0"/>
    <xf numFmtId="0" fontId="13" fillId="0" borderId="0" applyNumberFormat="0" applyFill="0" applyBorder="0" applyAlignment="0" applyProtection="0"/>
    <xf numFmtId="0" fontId="13" fillId="2" borderId="0" applyNumberFormat="0" applyFont="0" applyFill="0" applyAlignment="0" applyProtection="0"/>
    <xf numFmtId="0" fontId="14" fillId="0" borderId="0" applyNumberFormat="0" applyFill="0" applyBorder="0" applyAlignment="0" applyProtection="0"/>
    <xf numFmtId="0" fontId="14" fillId="2" borderId="0" applyNumberFormat="0" applyFont="0" applyFill="0" applyAlignment="0" applyProtection="0"/>
    <xf numFmtId="0" fontId="28" fillId="0" borderId="0" applyNumberFormat="0" applyFill="0" applyBorder="0" applyAlignment="0" applyProtection="0">
      <alignment vertical="top"/>
      <protection locked="0"/>
    </xf>
    <xf numFmtId="9" fontId="1" fillId="0" borderId="0" applyFont="0" applyFill="0" applyBorder="0" applyAlignment="0" applyProtection="0"/>
    <xf numFmtId="0" fontId="5" fillId="0" borderId="0"/>
    <xf numFmtId="170" fontId="5" fillId="0" borderId="0" applyFont="0" applyFill="0" applyBorder="0" applyAlignment="0" applyProtection="0"/>
    <xf numFmtId="171" fontId="1" fillId="0" borderId="0" applyFont="0" applyFill="0" applyBorder="0" applyAlignment="0" applyProtection="0"/>
    <xf numFmtId="172" fontId="5" fillId="2" borderId="0" applyFont="0" applyFill="0" applyBorder="0" applyAlignment="0" applyProtection="0"/>
    <xf numFmtId="170" fontId="5" fillId="2" borderId="0" applyFont="0" applyFill="0" applyBorder="0" applyAlignment="0" applyProtection="0"/>
    <xf numFmtId="170" fontId="5" fillId="0" borderId="0" applyFont="0" applyFill="0" applyBorder="0" applyAlignment="0" applyProtection="0"/>
    <xf numFmtId="0" fontId="15" fillId="0" borderId="0"/>
    <xf numFmtId="0" fontId="29" fillId="0" borderId="0"/>
    <xf numFmtId="9" fontId="29" fillId="0" borderId="0" applyFont="0" applyFill="0" applyBorder="0" applyAlignment="0" applyProtection="0"/>
    <xf numFmtId="0" fontId="29" fillId="0" borderId="0"/>
    <xf numFmtId="170" fontId="5" fillId="0" borderId="0" applyFont="0" applyFill="0" applyBorder="0" applyAlignment="0" applyProtection="0"/>
    <xf numFmtId="171" fontId="1" fillId="0" borderId="0" applyFont="0" applyFill="0" applyBorder="0" applyAlignment="0" applyProtection="0"/>
    <xf numFmtId="172" fontId="5" fillId="2" borderId="0" applyFont="0" applyFill="0" applyBorder="0" applyAlignment="0" applyProtection="0"/>
    <xf numFmtId="170" fontId="5" fillId="2" borderId="0" applyFont="0" applyFill="0" applyBorder="0" applyAlignment="0" applyProtection="0"/>
    <xf numFmtId="170" fontId="5" fillId="0" borderId="0" applyFont="0" applyFill="0" applyBorder="0" applyAlignment="0" applyProtection="0"/>
    <xf numFmtId="5" fontId="5" fillId="0" borderId="0" applyFont="0" applyFill="0" applyBorder="0" applyAlignment="0" applyProtection="0"/>
    <xf numFmtId="164" fontId="1" fillId="0" borderId="0" applyFont="0" applyFill="0" applyBorder="0" applyAlignment="0" applyProtection="0"/>
    <xf numFmtId="7" fontId="5" fillId="2" borderId="0" applyFont="0" applyFill="0" applyBorder="0" applyAlignment="0" applyProtection="0"/>
    <xf numFmtId="5" fontId="5" fillId="2" borderId="0" applyFont="0" applyFill="0" applyBorder="0" applyAlignment="0" applyProtection="0"/>
    <xf numFmtId="5" fontId="5" fillId="0" borderId="0" applyFont="0" applyFill="0" applyBorder="0" applyAlignment="0" applyProtection="0"/>
    <xf numFmtId="0" fontId="37" fillId="0" borderId="0" applyNumberFormat="0" applyFill="0" applyBorder="0" applyAlignment="0" applyProtection="0"/>
    <xf numFmtId="7" fontId="5" fillId="2" borderId="0" applyFont="0" applyFill="0" applyBorder="0" applyAlignment="0" applyProtection="0"/>
    <xf numFmtId="0" fontId="28" fillId="0" borderId="0" applyNumberFormat="0" applyFill="0" applyBorder="0" applyAlignment="0" applyProtection="0">
      <alignment vertical="top"/>
      <protection locked="0"/>
    </xf>
    <xf numFmtId="7" fontId="5" fillId="2" borderId="0" applyFont="0" applyFill="0" applyBorder="0" applyAlignment="0" applyProtection="0"/>
    <xf numFmtId="7" fontId="5" fillId="2" borderId="0" applyFont="0" applyFill="0" applyBorder="0" applyAlignment="0" applyProtection="0"/>
    <xf numFmtId="0" fontId="15" fillId="0" borderId="0"/>
    <xf numFmtId="0" fontId="15" fillId="0" borderId="0"/>
    <xf numFmtId="7" fontId="5" fillId="2" borderId="0" applyFont="0" applyFill="0" applyBorder="0" applyAlignment="0" applyProtection="0"/>
    <xf numFmtId="7" fontId="5" fillId="2" borderId="0" applyFont="0" applyFill="0" applyBorder="0" applyAlignment="0" applyProtection="0"/>
    <xf numFmtId="0" fontId="1" fillId="0" borderId="0"/>
    <xf numFmtId="0" fontId="1" fillId="0" borderId="0"/>
    <xf numFmtId="0" fontId="1" fillId="0" borderId="0"/>
    <xf numFmtId="0" fontId="15" fillId="0" borderId="0"/>
    <xf numFmtId="0" fontId="6" fillId="3" borderId="113"/>
    <xf numFmtId="0" fontId="6" fillId="0" borderId="10"/>
    <xf numFmtId="0" fontId="43" fillId="4" borderId="0">
      <alignment horizontal="center"/>
    </xf>
    <xf numFmtId="175" fontId="44" fillId="0" borderId="0" applyFill="0" applyBorder="0" applyAlignment="0" applyProtection="0"/>
    <xf numFmtId="0" fontId="25" fillId="4" borderId="10">
      <alignment horizontal="left"/>
    </xf>
    <xf numFmtId="0" fontId="45" fillId="4" borderId="0">
      <alignment horizontal="left"/>
    </xf>
    <xf numFmtId="0" fontId="6" fillId="0" borderId="0"/>
    <xf numFmtId="0" fontId="47" fillId="0" borderId="0"/>
    <xf numFmtId="176" fontId="46" fillId="0" borderId="0" applyFont="0">
      <alignment horizontal="left"/>
    </xf>
    <xf numFmtId="0" fontId="6" fillId="4" borderId="10"/>
    <xf numFmtId="0" fontId="47"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5" fillId="0" borderId="0"/>
    <xf numFmtId="0" fontId="5" fillId="0" borderId="0"/>
    <xf numFmtId="0" fontId="48" fillId="0" borderId="0"/>
    <xf numFmtId="0" fontId="48" fillId="0" borderId="0"/>
    <xf numFmtId="9" fontId="29" fillId="0" borderId="0" applyFont="0" applyFill="0" applyBorder="0" applyAlignment="0" applyProtection="0"/>
    <xf numFmtId="0" fontId="29" fillId="0" borderId="0"/>
    <xf numFmtId="0" fontId="1" fillId="0" borderId="0"/>
    <xf numFmtId="0" fontId="1" fillId="0" borderId="0"/>
    <xf numFmtId="0" fontId="1" fillId="0" borderId="0"/>
    <xf numFmtId="0" fontId="48" fillId="0" borderId="0"/>
    <xf numFmtId="0" fontId="1" fillId="0" borderId="0"/>
    <xf numFmtId="0" fontId="1" fillId="0" borderId="0"/>
  </cellStyleXfs>
  <cellXfs count="813">
    <xf numFmtId="0" fontId="0" fillId="0" borderId="0" xfId="0"/>
    <xf numFmtId="0" fontId="2" fillId="0" borderId="0" xfId="0" applyFont="1"/>
    <xf numFmtId="0" fontId="3" fillId="0" borderId="0" xfId="0" applyFont="1"/>
    <xf numFmtId="0" fontId="4" fillId="0" borderId="0" xfId="0" applyFont="1"/>
    <xf numFmtId="0" fontId="8" fillId="0" borderId="0" xfId="0" applyFont="1"/>
    <xf numFmtId="0" fontId="8" fillId="0" borderId="0" xfId="0" applyFont="1" applyAlignment="1">
      <alignment vertical="center"/>
    </xf>
    <xf numFmtId="165" fontId="8" fillId="0" borderId="0" xfId="0" applyNumberFormat="1" applyFont="1" applyAlignment="1">
      <alignment vertical="center"/>
    </xf>
    <xf numFmtId="0" fontId="10" fillId="0" borderId="0" xfId="2" applyFont="1"/>
    <xf numFmtId="0" fontId="12" fillId="0" borderId="0" xfId="0" applyFont="1"/>
    <xf numFmtId="165" fontId="6" fillId="0" borderId="15" xfId="0" applyNumberFormat="1" applyFont="1" applyFill="1" applyBorder="1" applyAlignment="1" applyProtection="1">
      <alignment horizontal="right" vertical="center"/>
    </xf>
    <xf numFmtId="0" fontId="19" fillId="0" borderId="0" xfId="0" applyFont="1" applyBorder="1" applyAlignment="1">
      <alignment vertical="center"/>
    </xf>
    <xf numFmtId="165" fontId="8" fillId="0" borderId="0" xfId="0" applyNumberFormat="1" applyFont="1" applyFill="1" applyBorder="1" applyAlignment="1">
      <alignment vertical="center"/>
    </xf>
    <xf numFmtId="165" fontId="8" fillId="0" borderId="32" xfId="0" applyNumberFormat="1" applyFont="1" applyFill="1" applyBorder="1" applyAlignment="1">
      <alignment vertical="center"/>
    </xf>
    <xf numFmtId="0" fontId="0" fillId="0" borderId="0" xfId="0" applyAlignment="1">
      <alignment vertical="center"/>
    </xf>
    <xf numFmtId="0" fontId="20" fillId="0" borderId="0" xfId="0" applyFont="1"/>
    <xf numFmtId="165" fontId="20" fillId="0" borderId="0" xfId="0" applyNumberFormat="1" applyFont="1"/>
    <xf numFmtId="0" fontId="0" fillId="0" borderId="0" xfId="0" applyFont="1"/>
    <xf numFmtId="0" fontId="6" fillId="0" borderId="0" xfId="0" applyFont="1" applyFill="1"/>
    <xf numFmtId="0" fontId="22" fillId="0" borderId="0" xfId="0" applyFont="1" applyFill="1"/>
    <xf numFmtId="0" fontId="22" fillId="0" borderId="0" xfId="0" applyFont="1" applyFill="1" applyAlignment="1">
      <alignment vertical="center"/>
    </xf>
    <xf numFmtId="0" fontId="23" fillId="0" borderId="0" xfId="0" applyFont="1" applyFill="1"/>
    <xf numFmtId="0" fontId="2" fillId="0" borderId="0" xfId="0" applyFont="1" applyAlignment="1">
      <alignment vertical="center"/>
    </xf>
    <xf numFmtId="0" fontId="0" fillId="0" borderId="0" xfId="0" applyAlignment="1">
      <alignment horizontal="center" vertical="center"/>
    </xf>
    <xf numFmtId="165" fontId="0" fillId="0" borderId="0" xfId="0" applyNumberFormat="1" applyAlignment="1">
      <alignment vertical="center"/>
    </xf>
    <xf numFmtId="0" fontId="24" fillId="0" borderId="0" xfId="0" applyFont="1"/>
    <xf numFmtId="3" fontId="0" fillId="0" borderId="0" xfId="0" applyNumberFormat="1"/>
    <xf numFmtId="165" fontId="6" fillId="0" borderId="26" xfId="0" applyNumberFormat="1" applyFont="1" applyFill="1" applyBorder="1" applyAlignment="1" applyProtection="1">
      <alignment horizontal="right" vertical="center"/>
    </xf>
    <xf numFmtId="165" fontId="8" fillId="0" borderId="17" xfId="0" applyNumberFormat="1" applyFont="1" applyFill="1" applyBorder="1" applyAlignment="1">
      <alignment vertical="center"/>
    </xf>
    <xf numFmtId="0" fontId="24" fillId="0" borderId="0" xfId="0" applyFont="1" applyFill="1"/>
    <xf numFmtId="0" fontId="0" fillId="0" borderId="0" xfId="0" applyFont="1" applyFill="1"/>
    <xf numFmtId="0" fontId="0" fillId="0" borderId="0" xfId="0" applyFill="1" applyBorder="1"/>
    <xf numFmtId="165" fontId="6" fillId="0" borderId="32" xfId="0" applyNumberFormat="1" applyFont="1" applyFill="1" applyBorder="1" applyAlignment="1" applyProtection="1">
      <alignment horizontal="right" vertical="center"/>
    </xf>
    <xf numFmtId="0" fontId="3" fillId="0" borderId="0" xfId="0" applyFont="1" applyFill="1" applyBorder="1"/>
    <xf numFmtId="0" fontId="10" fillId="0" borderId="0" xfId="2" applyFont="1" applyFill="1" applyBorder="1"/>
    <xf numFmtId="0" fontId="10" fillId="0" borderId="0" xfId="2" applyFont="1" applyFill="1" applyBorder="1" applyAlignment="1" applyProtection="1">
      <alignment horizontal="left" vertical="center"/>
      <protection locked="0"/>
    </xf>
    <xf numFmtId="0" fontId="0" fillId="0" borderId="0" xfId="0" applyBorder="1"/>
    <xf numFmtId="0" fontId="3" fillId="0" borderId="0" xfId="0" applyFont="1"/>
    <xf numFmtId="0" fontId="4" fillId="0" borderId="0" xfId="0" applyFont="1"/>
    <xf numFmtId="3" fontId="6" fillId="0" borderId="0" xfId="1" applyNumberFormat="1" applyFont="1" applyFill="1" applyBorder="1" applyAlignment="1" applyProtection="1">
      <alignment vertical="center" wrapText="1"/>
      <protection locked="0"/>
    </xf>
    <xf numFmtId="0" fontId="3" fillId="0" borderId="0" xfId="0" applyFont="1"/>
    <xf numFmtId="0" fontId="10" fillId="0" borderId="0" xfId="2" applyFont="1"/>
    <xf numFmtId="0" fontId="2" fillId="0" borderId="0" xfId="0" applyFont="1"/>
    <xf numFmtId="0" fontId="3" fillId="0" borderId="0" xfId="0" applyFont="1"/>
    <xf numFmtId="0" fontId="4" fillId="0" borderId="0" xfId="0" applyFont="1"/>
    <xf numFmtId="0" fontId="10" fillId="0" borderId="0" xfId="2" applyFont="1" applyBorder="1" applyProtection="1">
      <protection locked="0"/>
    </xf>
    <xf numFmtId="0" fontId="10" fillId="0" borderId="0" xfId="2" applyFont="1"/>
    <xf numFmtId="0" fontId="3" fillId="0" borderId="0" xfId="0" applyFont="1"/>
    <xf numFmtId="0" fontId="4" fillId="0" borderId="0" xfId="0" applyFont="1"/>
    <xf numFmtId="165" fontId="0" fillId="0" borderId="0" xfId="0" applyNumberFormat="1"/>
    <xf numFmtId="0" fontId="2" fillId="0" borderId="0" xfId="0" applyFont="1"/>
    <xf numFmtId="0" fontId="3" fillId="0" borderId="0" xfId="0" applyFont="1"/>
    <xf numFmtId="0" fontId="4" fillId="0" borderId="0" xfId="0" applyFont="1"/>
    <xf numFmtId="165" fontId="6" fillId="0" borderId="31" xfId="1" applyNumberFormat="1" applyFont="1" applyFill="1" applyBorder="1" applyAlignment="1" applyProtection="1">
      <alignment vertical="center"/>
      <protection locked="0"/>
    </xf>
    <xf numFmtId="0" fontId="4" fillId="0" borderId="0" xfId="0" applyFont="1"/>
    <xf numFmtId="165" fontId="6" fillId="0" borderId="17" xfId="0" applyNumberFormat="1" applyFont="1" applyFill="1" applyBorder="1" applyAlignment="1" applyProtection="1">
      <alignment horizontal="right" vertical="center"/>
    </xf>
    <xf numFmtId="0" fontId="3" fillId="0" borderId="0" xfId="0" applyFont="1"/>
    <xf numFmtId="0" fontId="4" fillId="0" borderId="0" xfId="0" applyFont="1"/>
    <xf numFmtId="0" fontId="0" fillId="0" borderId="0" xfId="0"/>
    <xf numFmtId="0" fontId="3" fillId="0" borderId="0" xfId="0" applyFont="1"/>
    <xf numFmtId="0" fontId="4" fillId="0" borderId="0" xfId="0" applyFont="1"/>
    <xf numFmtId="165" fontId="0" fillId="0" borderId="0" xfId="0" applyNumberFormat="1"/>
    <xf numFmtId="0" fontId="3" fillId="0" borderId="0" xfId="0" applyFont="1"/>
    <xf numFmtId="0" fontId="4" fillId="0" borderId="0" xfId="0" applyFont="1"/>
    <xf numFmtId="0" fontId="10" fillId="0" borderId="0" xfId="2" applyFont="1"/>
    <xf numFmtId="0" fontId="10" fillId="0" borderId="0" xfId="2" applyFont="1" applyBorder="1"/>
    <xf numFmtId="165" fontId="6" fillId="0" borderId="63" xfId="1" applyNumberFormat="1" applyFont="1" applyFill="1" applyBorder="1" applyAlignment="1" applyProtection="1">
      <alignment horizontal="right" vertical="center"/>
      <protection locked="0"/>
    </xf>
    <xf numFmtId="165" fontId="6" fillId="0" borderId="0" xfId="1" applyNumberFormat="1" applyFont="1" applyFill="1" applyBorder="1" applyAlignment="1" applyProtection="1">
      <alignment horizontal="right" vertical="center"/>
      <protection locked="0"/>
    </xf>
    <xf numFmtId="165" fontId="8" fillId="0" borderId="16" xfId="0" applyNumberFormat="1" applyFont="1" applyFill="1" applyBorder="1" applyAlignment="1">
      <alignment horizontal="right" vertical="center"/>
    </xf>
    <xf numFmtId="165" fontId="6" fillId="0" borderId="63" xfId="1" applyNumberFormat="1" applyFont="1" applyFill="1" applyBorder="1" applyAlignment="1" applyProtection="1">
      <alignment vertical="center"/>
      <protection locked="0"/>
    </xf>
    <xf numFmtId="0" fontId="4" fillId="0" borderId="0" xfId="2" applyFont="1" applyBorder="1" applyProtection="1">
      <protection locked="0"/>
    </xf>
    <xf numFmtId="165" fontId="10" fillId="0" borderId="0" xfId="2" applyNumberFormat="1" applyFont="1"/>
    <xf numFmtId="0" fontId="2" fillId="0" borderId="0" xfId="0" applyFont="1" applyFill="1"/>
    <xf numFmtId="0" fontId="0" fillId="0" borderId="0" xfId="0" applyFill="1"/>
    <xf numFmtId="0" fontId="3" fillId="0" borderId="0" xfId="0" applyFont="1" applyFill="1"/>
    <xf numFmtId="165" fontId="6" fillId="0" borderId="0" xfId="1" applyNumberFormat="1" applyFont="1" applyFill="1" applyBorder="1" applyAlignment="1" applyProtection="1">
      <alignment vertical="center"/>
      <protection locked="0"/>
    </xf>
    <xf numFmtId="165" fontId="6" fillId="0" borderId="15" xfId="1" applyNumberFormat="1" applyFont="1" applyFill="1" applyBorder="1" applyAlignment="1" applyProtection="1">
      <alignment horizontal="right" vertical="center"/>
      <protection locked="0"/>
    </xf>
    <xf numFmtId="165" fontId="8" fillId="0" borderId="15" xfId="0" applyNumberFormat="1" applyFont="1" applyFill="1" applyBorder="1" applyAlignment="1">
      <alignment horizontal="right" vertical="center"/>
    </xf>
    <xf numFmtId="0" fontId="2" fillId="0" borderId="0" xfId="0" applyFont="1"/>
    <xf numFmtId="165" fontId="8" fillId="0" borderId="31" xfId="0" applyNumberFormat="1" applyFont="1" applyFill="1" applyBorder="1" applyAlignment="1">
      <alignment horizontal="right" vertical="center"/>
    </xf>
    <xf numFmtId="165" fontId="8" fillId="0" borderId="0" xfId="0" applyNumberFormat="1" applyFont="1" applyFill="1" applyBorder="1" applyAlignment="1">
      <alignment horizontal="right" vertical="center"/>
    </xf>
    <xf numFmtId="165" fontId="6" fillId="0" borderId="63" xfId="0" applyNumberFormat="1" applyFont="1" applyFill="1" applyBorder="1" applyAlignment="1" applyProtection="1">
      <alignment horizontal="right" vertical="center"/>
    </xf>
    <xf numFmtId="165" fontId="8" fillId="0" borderId="63" xfId="0" applyNumberFormat="1" applyFont="1" applyFill="1" applyBorder="1" applyAlignment="1">
      <alignment horizontal="right" vertical="center"/>
    </xf>
    <xf numFmtId="165" fontId="0" fillId="0" borderId="0" xfId="0" applyNumberFormat="1"/>
    <xf numFmtId="165" fontId="8" fillId="0" borderId="15" xfId="0" applyNumberFormat="1" applyFont="1" applyFill="1" applyBorder="1" applyAlignment="1">
      <alignment vertical="center"/>
    </xf>
    <xf numFmtId="169" fontId="4" fillId="0" borderId="0" xfId="58" applyNumberFormat="1" applyFont="1" applyFill="1" applyBorder="1" applyAlignment="1">
      <alignment vertical="center"/>
    </xf>
    <xf numFmtId="0" fontId="3" fillId="0" borderId="0" xfId="0" applyFont="1"/>
    <xf numFmtId="0" fontId="4" fillId="0" borderId="0" xfId="0" applyFont="1"/>
    <xf numFmtId="0" fontId="0" fillId="0" borderId="0" xfId="0"/>
    <xf numFmtId="0" fontId="10" fillId="0" borderId="0" xfId="2" applyFont="1"/>
    <xf numFmtId="0" fontId="4" fillId="0" borderId="0" xfId="2" applyFont="1"/>
    <xf numFmtId="165" fontId="6" fillId="0" borderId="32" xfId="1" applyNumberFormat="1" applyFont="1" applyFill="1" applyBorder="1" applyAlignment="1" applyProtection="1">
      <alignment vertical="center"/>
      <protection locked="0"/>
    </xf>
    <xf numFmtId="165" fontId="6" fillId="0" borderId="17" xfId="1" applyNumberFormat="1" applyFont="1" applyFill="1" applyBorder="1" applyAlignment="1" applyProtection="1">
      <alignment horizontal="right" vertical="center"/>
      <protection locked="0"/>
    </xf>
    <xf numFmtId="165" fontId="8" fillId="0" borderId="65" xfId="0" applyNumberFormat="1" applyFont="1" applyFill="1" applyBorder="1" applyAlignment="1">
      <alignment horizontal="right" vertical="center"/>
    </xf>
    <xf numFmtId="165" fontId="8" fillId="0" borderId="64" xfId="0" applyNumberFormat="1" applyFont="1" applyFill="1" applyBorder="1" applyAlignment="1">
      <alignment horizontal="right" vertical="center"/>
    </xf>
    <xf numFmtId="165" fontId="6" fillId="0" borderId="65" xfId="0" applyNumberFormat="1" applyFont="1" applyFill="1" applyBorder="1" applyAlignment="1" applyProtection="1">
      <alignment horizontal="right" vertical="center"/>
    </xf>
    <xf numFmtId="165" fontId="10" fillId="0" borderId="0" xfId="2" applyNumberFormat="1" applyFont="1" applyFill="1" applyBorder="1"/>
    <xf numFmtId="165" fontId="6" fillId="0" borderId="31" xfId="1" applyNumberFormat="1" applyFont="1" applyFill="1" applyBorder="1" applyAlignment="1" applyProtection="1">
      <alignment horizontal="right" vertical="center"/>
      <protection locked="0"/>
    </xf>
    <xf numFmtId="165" fontId="6" fillId="0" borderId="64" xfId="0" applyNumberFormat="1" applyFont="1" applyFill="1" applyBorder="1" applyAlignment="1" applyProtection="1">
      <alignment horizontal="right" vertical="center"/>
    </xf>
    <xf numFmtId="167" fontId="0" fillId="0" borderId="0" xfId="0" applyNumberFormat="1"/>
    <xf numFmtId="165" fontId="6" fillId="0" borderId="0" xfId="0" applyNumberFormat="1" applyFont="1" applyFill="1" applyBorder="1" applyAlignment="1" applyProtection="1">
      <alignment horizontal="right" vertical="center"/>
    </xf>
    <xf numFmtId="3" fontId="6" fillId="0" borderId="0" xfId="1" applyNumberFormat="1" applyFont="1" applyFill="1" applyBorder="1" applyAlignment="1" applyProtection="1">
      <alignment horizontal="right" vertical="center"/>
      <protection locked="0"/>
    </xf>
    <xf numFmtId="3" fontId="0" fillId="0" borderId="0" xfId="0" applyNumberFormat="1" applyBorder="1"/>
    <xf numFmtId="0" fontId="2" fillId="0" borderId="0" xfId="0" applyFont="1"/>
    <xf numFmtId="0" fontId="10" fillId="0" borderId="0" xfId="2" applyFont="1" applyBorder="1" applyProtection="1">
      <protection locked="0"/>
    </xf>
    <xf numFmtId="0" fontId="10" fillId="0" borderId="0" xfId="2" applyFont="1"/>
    <xf numFmtId="0" fontId="4" fillId="0" borderId="0" xfId="2" applyFont="1" applyBorder="1" applyProtection="1">
      <protection locked="0"/>
    </xf>
    <xf numFmtId="0" fontId="10" fillId="0" borderId="0" xfId="2" applyFont="1" applyBorder="1"/>
    <xf numFmtId="165" fontId="8" fillId="0" borderId="0" xfId="0" applyNumberFormat="1" applyFont="1" applyBorder="1" applyAlignment="1">
      <alignment horizontal="right" vertical="center"/>
    </xf>
    <xf numFmtId="165" fontId="8" fillId="0" borderId="31" xfId="0" applyNumberFormat="1" applyFont="1" applyFill="1" applyBorder="1" applyAlignment="1">
      <alignment vertical="center"/>
    </xf>
    <xf numFmtId="169" fontId="4" fillId="0" borderId="32" xfId="58" applyNumberFormat="1" applyFont="1" applyFill="1" applyBorder="1" applyAlignment="1">
      <alignment vertical="center"/>
    </xf>
    <xf numFmtId="169" fontId="10" fillId="0" borderId="32" xfId="58" applyNumberFormat="1" applyFont="1" applyFill="1" applyBorder="1" applyAlignment="1" applyProtection="1">
      <alignment horizontal="right" vertical="center"/>
      <protection locked="0"/>
    </xf>
    <xf numFmtId="169" fontId="4" fillId="0" borderId="17" xfId="58" applyNumberFormat="1" applyFont="1" applyFill="1" applyBorder="1" applyAlignment="1">
      <alignment vertical="center"/>
    </xf>
    <xf numFmtId="169" fontId="4" fillId="0" borderId="31" xfId="58" applyNumberFormat="1" applyFont="1" applyFill="1" applyBorder="1" applyAlignment="1">
      <alignment vertical="center"/>
    </xf>
    <xf numFmtId="169" fontId="4" fillId="0" borderId="33" xfId="58" applyNumberFormat="1" applyFont="1" applyFill="1" applyBorder="1" applyAlignment="1">
      <alignment vertical="center"/>
    </xf>
    <xf numFmtId="165" fontId="6" fillId="0" borderId="32" xfId="1" applyNumberFormat="1" applyFont="1" applyFill="1" applyBorder="1" applyProtection="1">
      <protection locked="0"/>
    </xf>
    <xf numFmtId="165" fontId="6" fillId="0" borderId="0" xfId="41" applyNumberFormat="1" applyFont="1" applyFill="1" applyBorder="1" applyAlignment="1" applyProtection="1">
      <alignment horizontal="right" vertical="center"/>
    </xf>
    <xf numFmtId="169" fontId="10" fillId="0" borderId="0" xfId="58" applyNumberFormat="1" applyFont="1" applyFill="1" applyBorder="1" applyAlignment="1" applyProtection="1">
      <alignment horizontal="right" vertical="center"/>
      <protection locked="0"/>
    </xf>
    <xf numFmtId="165" fontId="6" fillId="0" borderId="26" xfId="1" applyNumberFormat="1" applyFont="1" applyFill="1" applyBorder="1" applyAlignment="1" applyProtection="1">
      <alignment horizontal="right" vertical="center"/>
      <protection locked="0"/>
    </xf>
    <xf numFmtId="165" fontId="8" fillId="0" borderId="17" xfId="0" applyNumberFormat="1" applyFont="1" applyFill="1" applyBorder="1" applyAlignment="1">
      <alignment horizontal="right" vertical="center"/>
    </xf>
    <xf numFmtId="165" fontId="6" fillId="0" borderId="15" xfId="41" applyNumberFormat="1" applyFont="1" applyFill="1" applyBorder="1" applyAlignment="1" applyProtection="1"/>
    <xf numFmtId="165" fontId="6" fillId="0" borderId="31" xfId="1" applyNumberFormat="1" applyFont="1" applyFill="1" applyBorder="1" applyProtection="1">
      <protection locked="0"/>
    </xf>
    <xf numFmtId="165" fontId="6" fillId="0" borderId="34" xfId="1" applyNumberFormat="1" applyFont="1" applyFill="1" applyBorder="1" applyProtection="1">
      <protection locked="0"/>
    </xf>
    <xf numFmtId="165" fontId="6" fillId="0" borderId="15" xfId="36" applyNumberFormat="1" applyFont="1" applyFill="1" applyBorder="1" applyAlignment="1" applyProtection="1">
      <alignment horizontal="right"/>
      <protection locked="0"/>
    </xf>
    <xf numFmtId="165" fontId="6" fillId="0" borderId="31" xfId="1" applyNumberFormat="1" applyFont="1" applyFill="1" applyBorder="1" applyAlignment="1" applyProtection="1">
      <alignment horizontal="right"/>
      <protection locked="0"/>
    </xf>
    <xf numFmtId="169" fontId="0" fillId="0" borderId="0" xfId="0" applyNumberFormat="1"/>
    <xf numFmtId="165" fontId="8" fillId="0" borderId="33" xfId="0" applyNumberFormat="1" applyFont="1" applyFill="1" applyBorder="1" applyAlignment="1">
      <alignment horizontal="right" vertical="center"/>
    </xf>
    <xf numFmtId="169" fontId="4" fillId="0" borderId="64" xfId="58" applyNumberFormat="1" applyFont="1" applyFill="1" applyBorder="1" applyAlignment="1">
      <alignment vertical="center"/>
    </xf>
    <xf numFmtId="9" fontId="0" fillId="0" borderId="0" xfId="58" applyFont="1" applyAlignment="1">
      <alignment vertical="center"/>
    </xf>
    <xf numFmtId="169" fontId="0" fillId="0" borderId="0" xfId="0" applyNumberFormat="1" applyAlignment="1">
      <alignment vertical="center"/>
    </xf>
    <xf numFmtId="1" fontId="0" fillId="0" borderId="0" xfId="0" applyNumberFormat="1"/>
    <xf numFmtId="1" fontId="0" fillId="0" borderId="0" xfId="0" applyNumberFormat="1" applyBorder="1"/>
    <xf numFmtId="167" fontId="0" fillId="0" borderId="0" xfId="0" applyNumberFormat="1" applyBorder="1"/>
    <xf numFmtId="1" fontId="0" fillId="0" borderId="0" xfId="58" applyNumberFormat="1" applyFont="1" applyBorder="1"/>
    <xf numFmtId="0" fontId="28" fillId="0" borderId="0" xfId="57" applyAlignment="1" applyProtection="1"/>
    <xf numFmtId="166" fontId="18" fillId="0" borderId="64" xfId="0" applyNumberFormat="1" applyFont="1" applyFill="1" applyBorder="1" applyAlignment="1" applyProtection="1">
      <alignment horizontal="right" vertical="center"/>
    </xf>
    <xf numFmtId="166" fontId="6" fillId="0" borderId="64" xfId="0" applyNumberFormat="1" applyFont="1" applyFill="1" applyBorder="1" applyAlignment="1" applyProtection="1">
      <alignment horizontal="right" vertical="center"/>
    </xf>
    <xf numFmtId="0" fontId="10" fillId="0" borderId="0" xfId="2" applyFont="1" applyFill="1"/>
    <xf numFmtId="165" fontId="6" fillId="0" borderId="33" xfId="0" applyNumberFormat="1" applyFont="1" applyFill="1" applyBorder="1" applyAlignment="1" applyProtection="1">
      <alignment horizontal="right" vertical="center"/>
    </xf>
    <xf numFmtId="0" fontId="6" fillId="0" borderId="0" xfId="2" applyFont="1" applyFill="1" applyBorder="1" applyAlignment="1" applyProtection="1">
      <alignment horizontal="center" vertical="center"/>
      <protection locked="0"/>
    </xf>
    <xf numFmtId="165" fontId="6" fillId="0" borderId="90" xfId="1" applyNumberFormat="1" applyFont="1" applyFill="1" applyBorder="1" applyAlignment="1" applyProtection="1">
      <alignment vertical="center"/>
      <protection locked="0"/>
    </xf>
    <xf numFmtId="165" fontId="6" fillId="0" borderId="90" xfId="1" applyNumberFormat="1" applyFont="1" applyFill="1" applyBorder="1" applyAlignment="1" applyProtection="1">
      <alignment horizontal="right" vertical="center"/>
      <protection locked="0"/>
    </xf>
    <xf numFmtId="165" fontId="6" fillId="0" borderId="90" xfId="0" applyNumberFormat="1" applyFont="1" applyFill="1" applyBorder="1" applyAlignment="1" applyProtection="1">
      <alignment horizontal="right" vertical="center"/>
    </xf>
    <xf numFmtId="165" fontId="8" fillId="0" borderId="90" xfId="0" applyNumberFormat="1" applyFont="1" applyFill="1" applyBorder="1" applyAlignment="1">
      <alignment horizontal="right" vertical="center"/>
    </xf>
    <xf numFmtId="169" fontId="4" fillId="0" borderId="90" xfId="58" applyNumberFormat="1" applyFont="1" applyFill="1" applyBorder="1" applyAlignment="1">
      <alignment vertical="center"/>
    </xf>
    <xf numFmtId="165" fontId="8" fillId="0" borderId="90" xfId="0" applyNumberFormat="1" applyFont="1" applyFill="1" applyBorder="1" applyAlignment="1">
      <alignment vertical="center"/>
    </xf>
    <xf numFmtId="166" fontId="6" fillId="0" borderId="90" xfId="0" applyNumberFormat="1" applyFont="1" applyFill="1" applyBorder="1" applyAlignment="1" applyProtection="1">
      <alignment horizontal="right" vertical="center"/>
    </xf>
    <xf numFmtId="165" fontId="8" fillId="0" borderId="90" xfId="0" applyNumberFormat="1" applyFont="1" applyFill="1" applyBorder="1" applyAlignment="1">
      <alignment horizontal="center" vertical="center"/>
    </xf>
    <xf numFmtId="165" fontId="6" fillId="0" borderId="63" xfId="41" applyNumberFormat="1" applyFont="1" applyFill="1" applyBorder="1" applyAlignment="1" applyProtection="1"/>
    <xf numFmtId="165" fontId="6" fillId="0" borderId="90" xfId="41" applyNumberFormat="1" applyFont="1" applyFill="1" applyBorder="1" applyAlignment="1" applyProtection="1"/>
    <xf numFmtId="165" fontId="6" fillId="0" borderId="90" xfId="1" applyNumberFormat="1" applyFont="1" applyFill="1" applyBorder="1" applyProtection="1">
      <protection locked="0"/>
    </xf>
    <xf numFmtId="165" fontId="6" fillId="0" borderId="64" xfId="1" applyNumberFormat="1" applyFont="1" applyFill="1" applyBorder="1" applyProtection="1">
      <protection locked="0"/>
    </xf>
    <xf numFmtId="165" fontId="6" fillId="0" borderId="63" xfId="41" applyNumberFormat="1" applyFont="1" applyFill="1" applyBorder="1" applyAlignment="1" applyProtection="1">
      <alignment horizontal="right"/>
    </xf>
    <xf numFmtId="165" fontId="6" fillId="0" borderId="90" xfId="1" applyNumberFormat="1" applyFont="1" applyFill="1" applyBorder="1" applyAlignment="1" applyProtection="1">
      <alignment horizontal="right"/>
      <protection locked="0"/>
    </xf>
    <xf numFmtId="165" fontId="6" fillId="0" borderId="64" xfId="1" applyNumberFormat="1" applyFont="1" applyFill="1" applyBorder="1" applyAlignment="1" applyProtection="1">
      <alignment horizontal="right"/>
      <protection locked="0"/>
    </xf>
    <xf numFmtId="165" fontId="6" fillId="0" borderId="63" xfId="36" applyNumberFormat="1" applyFont="1" applyFill="1" applyBorder="1" applyAlignment="1" applyProtection="1">
      <alignment horizontal="right"/>
      <protection locked="0"/>
    </xf>
    <xf numFmtId="169" fontId="10" fillId="0" borderId="90" xfId="58" applyNumberFormat="1" applyFont="1" applyFill="1" applyBorder="1" applyAlignment="1" applyProtection="1">
      <alignment horizontal="right" vertical="center"/>
      <protection locked="0"/>
    </xf>
    <xf numFmtId="169" fontId="10" fillId="0" borderId="64" xfId="58" applyNumberFormat="1" applyFont="1" applyFill="1" applyBorder="1" applyAlignment="1" applyProtection="1">
      <alignment horizontal="right" vertical="center"/>
      <protection locked="0"/>
    </xf>
    <xf numFmtId="9" fontId="10" fillId="0" borderId="90" xfId="58" applyNumberFormat="1" applyFont="1" applyFill="1" applyBorder="1" applyAlignment="1" applyProtection="1">
      <alignment horizontal="right" vertical="center"/>
      <protection locked="0"/>
    </xf>
    <xf numFmtId="9" fontId="10" fillId="0" borderId="64" xfId="58" applyNumberFormat="1" applyFont="1" applyFill="1" applyBorder="1" applyAlignment="1" applyProtection="1">
      <alignment horizontal="right" vertical="center"/>
      <protection locked="0"/>
    </xf>
    <xf numFmtId="165" fontId="6" fillId="0" borderId="90" xfId="2" applyNumberFormat="1" applyFont="1" applyFill="1" applyBorder="1" applyAlignment="1" applyProtection="1">
      <alignment horizontal="right" vertical="center"/>
      <protection locked="0"/>
    </xf>
    <xf numFmtId="166" fontId="18" fillId="0" borderId="90" xfId="0" applyNumberFormat="1" applyFont="1" applyFill="1" applyBorder="1" applyAlignment="1" applyProtection="1">
      <alignment horizontal="right" vertical="center"/>
    </xf>
    <xf numFmtId="0" fontId="0" fillId="0" borderId="0" xfId="0" applyFill="1" applyBorder="1" applyAlignment="1">
      <alignment vertical="center"/>
    </xf>
    <xf numFmtId="0" fontId="2" fillId="0" borderId="0" xfId="0" applyFont="1" applyFill="1" applyAlignment="1">
      <alignment vertical="center"/>
    </xf>
    <xf numFmtId="169" fontId="6" fillId="0" borderId="0" xfId="58" applyNumberFormat="1" applyFont="1" applyFill="1" applyBorder="1" applyAlignment="1" applyProtection="1">
      <alignment vertical="center"/>
      <protection locked="0"/>
    </xf>
    <xf numFmtId="169" fontId="6" fillId="0" borderId="0" xfId="58" applyNumberFormat="1" applyFont="1" applyFill="1" applyBorder="1" applyAlignment="1" applyProtection="1">
      <alignment horizontal="center" vertical="center"/>
      <protection locked="0"/>
    </xf>
    <xf numFmtId="0" fontId="10" fillId="0" borderId="0" xfId="2" applyFont="1" applyFill="1" applyBorder="1" applyAlignment="1" applyProtection="1">
      <alignment horizontal="center" vertical="center"/>
      <protection locked="0"/>
    </xf>
    <xf numFmtId="0" fontId="6" fillId="0" borderId="0" xfId="2" applyFont="1" applyFill="1" applyBorder="1" applyAlignment="1" applyProtection="1">
      <alignment vertical="center" wrapText="1"/>
      <protection locked="0"/>
    </xf>
    <xf numFmtId="0" fontId="6" fillId="0" borderId="0" xfId="2" applyFont="1" applyFill="1" applyBorder="1" applyAlignment="1" applyProtection="1">
      <alignment vertical="center"/>
      <protection locked="0"/>
    </xf>
    <xf numFmtId="166" fontId="0" fillId="0" borderId="0" xfId="0" applyNumberFormat="1"/>
    <xf numFmtId="0" fontId="5" fillId="0" borderId="0" xfId="0" applyFont="1"/>
    <xf numFmtId="0" fontId="35" fillId="0" borderId="0" xfId="57" applyFont="1" applyAlignment="1" applyProtection="1"/>
    <xf numFmtId="0" fontId="2" fillId="0" borderId="0" xfId="0" applyFont="1" applyAlignment="1"/>
    <xf numFmtId="10" fontId="10" fillId="0" borderId="90" xfId="58" applyNumberFormat="1" applyFont="1" applyFill="1" applyBorder="1" applyAlignment="1" applyProtection="1">
      <alignment horizontal="right" vertical="center"/>
      <protection locked="0"/>
    </xf>
    <xf numFmtId="10" fontId="10" fillId="0" borderId="64" xfId="58" applyNumberFormat="1" applyFont="1" applyFill="1" applyBorder="1" applyAlignment="1" applyProtection="1">
      <alignment horizontal="right" vertical="center"/>
      <protection locked="0"/>
    </xf>
    <xf numFmtId="169" fontId="10" fillId="0" borderId="90" xfId="58" applyNumberFormat="1" applyFont="1" applyFill="1" applyBorder="1" applyAlignment="1" applyProtection="1">
      <alignment horizontal="right" vertical="center"/>
    </xf>
    <xf numFmtId="169" fontId="10" fillId="0" borderId="17" xfId="58" applyNumberFormat="1" applyFont="1" applyFill="1" applyBorder="1" applyAlignment="1" applyProtection="1">
      <alignment horizontal="right" vertical="center"/>
    </xf>
    <xf numFmtId="10" fontId="10" fillId="0" borderId="17" xfId="58" applyNumberFormat="1" applyFont="1" applyFill="1" applyBorder="1" applyAlignment="1" applyProtection="1">
      <alignment horizontal="right" vertical="center"/>
    </xf>
    <xf numFmtId="169" fontId="4" fillId="0" borderId="17" xfId="58" applyNumberFormat="1" applyFont="1" applyFill="1" applyBorder="1" applyAlignment="1">
      <alignment horizontal="right" vertical="center"/>
    </xf>
    <xf numFmtId="9" fontId="10" fillId="0" borderId="90" xfId="58" applyNumberFormat="1" applyFont="1" applyFill="1" applyBorder="1" applyAlignment="1" applyProtection="1">
      <alignment horizontal="right" vertical="center"/>
    </xf>
    <xf numFmtId="9" fontId="4" fillId="0" borderId="90" xfId="58" applyNumberFormat="1" applyFont="1" applyFill="1" applyBorder="1" applyAlignment="1">
      <alignment horizontal="right" vertical="center"/>
    </xf>
    <xf numFmtId="169" fontId="17" fillId="0" borderId="87" xfId="58" applyNumberFormat="1" applyFont="1" applyFill="1" applyBorder="1" applyAlignment="1">
      <alignment vertical="center"/>
    </xf>
    <xf numFmtId="169" fontId="8" fillId="0" borderId="87" xfId="58" applyNumberFormat="1" applyFont="1" applyFill="1" applyBorder="1" applyAlignment="1">
      <alignment vertical="center"/>
    </xf>
    <xf numFmtId="165" fontId="8" fillId="0" borderId="63" xfId="0" applyNumberFormat="1" applyFont="1" applyFill="1" applyBorder="1" applyAlignment="1">
      <alignment horizontal="center" vertical="center"/>
    </xf>
    <xf numFmtId="165" fontId="4" fillId="0" borderId="0" xfId="0" applyNumberFormat="1" applyFont="1"/>
    <xf numFmtId="0" fontId="36" fillId="0" borderId="0" xfId="0" applyFont="1"/>
    <xf numFmtId="165" fontId="8" fillId="0" borderId="63" xfId="0" applyNumberFormat="1" applyFont="1" applyFill="1" applyBorder="1" applyAlignment="1">
      <alignment vertical="center"/>
    </xf>
    <xf numFmtId="165" fontId="8" fillId="0" borderId="106" xfId="0" applyNumberFormat="1" applyFont="1" applyFill="1" applyBorder="1" applyAlignment="1">
      <alignment vertical="center"/>
    </xf>
    <xf numFmtId="0" fontId="0" fillId="0" borderId="0" xfId="0"/>
    <xf numFmtId="0" fontId="33" fillId="0" borderId="0" xfId="0" applyFont="1" applyAlignment="1">
      <alignment vertical="center"/>
    </xf>
    <xf numFmtId="0" fontId="38" fillId="0" borderId="0" xfId="0" applyFont="1" applyFill="1" applyBorder="1" applyAlignment="1">
      <alignment horizontal="right" vertical="center" wrapText="1"/>
    </xf>
    <xf numFmtId="165" fontId="8" fillId="0" borderId="106" xfId="0" applyNumberFormat="1" applyFont="1" applyFill="1" applyBorder="1" applyAlignment="1">
      <alignment horizontal="right" vertical="center"/>
    </xf>
    <xf numFmtId="0" fontId="38" fillId="0" borderId="0" xfId="0" applyFont="1" applyFill="1" applyBorder="1" applyAlignment="1">
      <alignment vertical="center" wrapText="1"/>
    </xf>
    <xf numFmtId="165" fontId="39" fillId="0" borderId="0" xfId="0" applyNumberFormat="1" applyFont="1"/>
    <xf numFmtId="0" fontId="33" fillId="0" borderId="0" xfId="0" applyFont="1" applyAlignment="1">
      <alignment horizontal="left" vertical="top"/>
    </xf>
    <xf numFmtId="0" fontId="6" fillId="0" borderId="0" xfId="2" applyFont="1" applyFill="1" applyBorder="1" applyAlignment="1" applyProtection="1">
      <alignment horizontal="center" vertical="center"/>
      <protection locked="0"/>
    </xf>
    <xf numFmtId="165" fontId="8" fillId="0" borderId="109" xfId="0" applyNumberFormat="1" applyFont="1" applyFill="1" applyBorder="1" applyAlignment="1">
      <alignment vertical="center"/>
    </xf>
    <xf numFmtId="169" fontId="4" fillId="0" borderId="107" xfId="58" applyNumberFormat="1" applyFont="1" applyFill="1" applyBorder="1" applyAlignment="1">
      <alignment vertical="center"/>
    </xf>
    <xf numFmtId="169" fontId="4" fillId="0" borderId="109" xfId="58" applyNumberFormat="1" applyFont="1" applyFill="1" applyBorder="1" applyAlignment="1">
      <alignment vertical="center"/>
    </xf>
    <xf numFmtId="165" fontId="6" fillId="0" borderId="109" xfId="2" applyNumberFormat="1" applyFont="1" applyFill="1" applyBorder="1" applyAlignment="1" applyProtection="1">
      <alignment horizontal="right" vertical="center"/>
      <protection locked="0"/>
    </xf>
    <xf numFmtId="0" fontId="38" fillId="0" borderId="0" xfId="0" applyFont="1" applyFill="1" applyBorder="1" applyAlignment="1">
      <alignment horizontal="center" vertical="center" wrapText="1"/>
    </xf>
    <xf numFmtId="0" fontId="39" fillId="0" borderId="0" xfId="0" applyFont="1" applyAlignment="1">
      <alignment horizontal="left" vertical="center"/>
    </xf>
    <xf numFmtId="165" fontId="6" fillId="0" borderId="0" xfId="41" applyNumberFormat="1" applyFont="1" applyFill="1" applyBorder="1" applyAlignment="1" applyProtection="1"/>
    <xf numFmtId="165" fontId="6" fillId="0" borderId="0" xfId="1" applyNumberFormat="1" applyFont="1" applyFill="1" applyBorder="1" applyProtection="1">
      <protection locked="0"/>
    </xf>
    <xf numFmtId="165" fontId="6" fillId="0" borderId="0" xfId="41" applyNumberFormat="1" applyFont="1" applyFill="1" applyBorder="1" applyAlignment="1" applyProtection="1">
      <alignment horizontal="right"/>
    </xf>
    <xf numFmtId="165" fontId="6" fillId="0" borderId="0" xfId="1" applyNumberFormat="1" applyFont="1" applyFill="1" applyBorder="1" applyAlignment="1" applyProtection="1">
      <alignment horizontal="right"/>
      <protection locked="0"/>
    </xf>
    <xf numFmtId="165" fontId="6" fillId="0" borderId="0" xfId="36" applyNumberFormat="1" applyFont="1" applyFill="1" applyBorder="1" applyAlignment="1" applyProtection="1">
      <alignment horizontal="right"/>
      <protection locked="0"/>
    </xf>
    <xf numFmtId="165" fontId="8" fillId="0" borderId="109" xfId="0" applyNumberFormat="1" applyFont="1" applyFill="1" applyBorder="1" applyAlignment="1">
      <alignment horizontal="right" vertical="center"/>
    </xf>
    <xf numFmtId="0" fontId="10" fillId="0" borderId="0" xfId="2" applyFont="1" applyFill="1" applyBorder="1" applyAlignment="1" applyProtection="1">
      <alignment vertical="center"/>
      <protection locked="0"/>
    </xf>
    <xf numFmtId="165" fontId="6" fillId="0" borderId="109" xfId="0" applyNumberFormat="1" applyFont="1" applyFill="1" applyBorder="1" applyAlignment="1" applyProtection="1">
      <alignment horizontal="right" vertical="center"/>
    </xf>
    <xf numFmtId="169" fontId="4" fillId="0" borderId="64" xfId="58" applyNumberFormat="1" applyFont="1" applyFill="1" applyBorder="1" applyAlignment="1">
      <alignment horizontal="right" vertical="center"/>
    </xf>
    <xf numFmtId="165" fontId="6" fillId="0" borderId="109" xfId="1" applyNumberFormat="1" applyFont="1" applyFill="1" applyBorder="1" applyAlignment="1" applyProtection="1">
      <alignment horizontal="right" vertical="center"/>
      <protection locked="0"/>
    </xf>
    <xf numFmtId="167" fontId="10" fillId="0" borderId="0" xfId="0" applyNumberFormat="1" applyFont="1" applyFill="1" applyBorder="1" applyAlignment="1" applyProtection="1">
      <alignment horizontal="right" vertical="center"/>
    </xf>
    <xf numFmtId="0" fontId="0" fillId="0" borderId="0" xfId="0"/>
    <xf numFmtId="0" fontId="40" fillId="0" borderId="0" xfId="0" applyFont="1" applyAlignment="1">
      <alignment vertical="center"/>
    </xf>
    <xf numFmtId="2" fontId="0" fillId="0" borderId="0" xfId="0" applyNumberFormat="1"/>
    <xf numFmtId="10" fontId="0" fillId="0" borderId="0" xfId="0" applyNumberFormat="1"/>
    <xf numFmtId="9" fontId="0" fillId="0" borderId="0" xfId="0" applyNumberFormat="1"/>
    <xf numFmtId="9" fontId="0" fillId="0" borderId="0" xfId="0" applyNumberFormat="1" applyAlignment="1">
      <alignment vertical="center"/>
    </xf>
    <xf numFmtId="0" fontId="4" fillId="0" borderId="0" xfId="0" applyFont="1" applyAlignment="1">
      <alignment vertical="center"/>
    </xf>
    <xf numFmtId="0" fontId="41" fillId="0" borderId="0" xfId="57" applyFont="1" applyAlignment="1" applyProtection="1"/>
    <xf numFmtId="0" fontId="38" fillId="0" borderId="0" xfId="0" applyFont="1" applyFill="1" applyBorder="1" applyAlignment="1">
      <alignment horizontal="left" vertical="center" wrapText="1"/>
    </xf>
    <xf numFmtId="165" fontId="6" fillId="0" borderId="34" xfId="1" applyNumberFormat="1" applyFont="1" applyFill="1" applyBorder="1" applyAlignment="1" applyProtection="1">
      <alignment horizontal="right"/>
      <protection locked="0"/>
    </xf>
    <xf numFmtId="0" fontId="2" fillId="0" borderId="0" xfId="0" applyFont="1" applyFill="1" applyAlignment="1"/>
    <xf numFmtId="0" fontId="27" fillId="0" borderId="0" xfId="0" applyFont="1" applyAlignment="1"/>
    <xf numFmtId="0" fontId="4" fillId="0" borderId="0" xfId="0" applyFont="1" applyFill="1" applyAlignment="1">
      <alignment vertical="center"/>
    </xf>
    <xf numFmtId="0" fontId="4" fillId="0" borderId="0" xfId="2" applyFont="1" applyBorder="1" applyAlignment="1" applyProtection="1">
      <alignment vertical="center"/>
      <protection locked="0"/>
    </xf>
    <xf numFmtId="0" fontId="4" fillId="0" borderId="0" xfId="2" applyFont="1" applyAlignment="1">
      <alignment vertical="center"/>
    </xf>
    <xf numFmtId="0" fontId="4" fillId="0" borderId="0" xfId="2" applyFont="1" applyFill="1" applyAlignment="1">
      <alignment vertical="center"/>
    </xf>
    <xf numFmtId="0" fontId="10" fillId="0" borderId="0" xfId="2" applyFont="1" applyBorder="1" applyAlignment="1" applyProtection="1">
      <alignment vertical="center"/>
      <protection locked="0"/>
    </xf>
    <xf numFmtId="0" fontId="3" fillId="0" borderId="0" xfId="0" applyFont="1" applyAlignment="1">
      <alignment horizontal="justify" vertical="center"/>
    </xf>
    <xf numFmtId="0" fontId="3" fillId="0" borderId="0" xfId="0" applyFont="1" applyAlignment="1">
      <alignment horizontal="center" vertical="center"/>
    </xf>
    <xf numFmtId="165" fontId="8" fillId="0" borderId="7" xfId="0" applyNumberFormat="1" applyFont="1" applyFill="1" applyBorder="1" applyAlignment="1">
      <alignment horizontal="right" vertical="center"/>
    </xf>
    <xf numFmtId="165" fontId="6" fillId="0" borderId="109" xfId="1" applyNumberFormat="1" applyFont="1" applyFill="1" applyBorder="1" applyAlignment="1" applyProtection="1">
      <alignment vertical="center"/>
      <protection locked="0"/>
    </xf>
    <xf numFmtId="9" fontId="4" fillId="0" borderId="109" xfId="58" applyNumberFormat="1" applyFont="1" applyFill="1" applyBorder="1" applyAlignment="1">
      <alignment vertical="center"/>
    </xf>
    <xf numFmtId="169" fontId="10" fillId="0" borderId="109" xfId="58" applyNumberFormat="1" applyFont="1" applyFill="1" applyBorder="1" applyAlignment="1" applyProtection="1">
      <alignment horizontal="right" vertical="center"/>
      <protection locked="0"/>
    </xf>
    <xf numFmtId="165" fontId="0" fillId="0" borderId="0" xfId="0" applyNumberFormat="1" applyFont="1"/>
    <xf numFmtId="10" fontId="4" fillId="0" borderId="109" xfId="58" applyNumberFormat="1" applyFont="1" applyFill="1" applyBorder="1" applyAlignment="1">
      <alignment vertical="center"/>
    </xf>
    <xf numFmtId="165" fontId="17" fillId="0" borderId="109" xfId="0" applyNumberFormat="1" applyFont="1" applyFill="1" applyBorder="1" applyAlignment="1">
      <alignment vertical="center"/>
    </xf>
    <xf numFmtId="0" fontId="5" fillId="0" borderId="0" xfId="0" applyFont="1" applyFill="1"/>
    <xf numFmtId="0" fontId="41" fillId="0" borderId="0" xfId="57" applyFont="1" applyFill="1" applyAlignment="1" applyProtection="1"/>
    <xf numFmtId="167" fontId="4" fillId="0" borderId="0" xfId="0" applyNumberFormat="1" applyFont="1" applyFill="1" applyBorder="1" applyAlignment="1">
      <alignment horizontal="right" vertical="center"/>
    </xf>
    <xf numFmtId="9" fontId="10" fillId="0" borderId="0" xfId="58" applyNumberFormat="1" applyFont="1" applyFill="1" applyBorder="1" applyAlignment="1" applyProtection="1">
      <alignment horizontal="right" vertical="center"/>
    </xf>
    <xf numFmtId="169" fontId="10" fillId="0" borderId="0" xfId="58" applyNumberFormat="1" applyFont="1" applyFill="1" applyBorder="1" applyAlignment="1" applyProtection="1">
      <alignment horizontal="right" vertical="center"/>
    </xf>
    <xf numFmtId="165" fontId="6" fillId="0" borderId="34" xfId="0" applyNumberFormat="1" applyFont="1" applyFill="1" applyBorder="1" applyAlignment="1" applyProtection="1">
      <alignment horizontal="right" vertical="center"/>
    </xf>
    <xf numFmtId="169" fontId="4" fillId="0" borderId="106" xfId="58" applyNumberFormat="1" applyFont="1" applyFill="1" applyBorder="1" applyAlignment="1">
      <alignment vertical="center"/>
    </xf>
    <xf numFmtId="167" fontId="8" fillId="0" borderId="17" xfId="0" applyNumberFormat="1" applyFont="1" applyFill="1" applyBorder="1" applyAlignment="1">
      <alignment horizontal="right" vertical="center"/>
    </xf>
    <xf numFmtId="167" fontId="10" fillId="0" borderId="109" xfId="0" applyNumberFormat="1" applyFont="1" applyFill="1" applyBorder="1" applyAlignment="1" applyProtection="1">
      <alignment horizontal="right" vertical="center"/>
    </xf>
    <xf numFmtId="165" fontId="6" fillId="0" borderId="0" xfId="2" applyNumberFormat="1" applyFont="1" applyFill="1" applyBorder="1" applyAlignment="1" applyProtection="1">
      <alignment horizontal="right" vertical="center"/>
      <protection locked="0"/>
    </xf>
    <xf numFmtId="0" fontId="4" fillId="0" borderId="0" xfId="2" applyFont="1" applyFill="1" applyBorder="1" applyAlignment="1" applyProtection="1">
      <alignment horizontal="left" vertical="center"/>
      <protection locked="0"/>
    </xf>
    <xf numFmtId="167" fontId="6" fillId="0" borderId="7" xfId="41" applyNumberFormat="1" applyFont="1" applyFill="1" applyBorder="1" applyAlignment="1" applyProtection="1">
      <alignment horizontal="right"/>
    </xf>
    <xf numFmtId="167" fontId="6" fillId="0" borderId="90" xfId="41" applyNumberFormat="1" applyFont="1" applyFill="1" applyBorder="1" applyAlignment="1" applyProtection="1">
      <alignment horizontal="right"/>
    </xf>
    <xf numFmtId="174" fontId="18" fillId="0" borderId="90" xfId="0" applyNumberFormat="1" applyFont="1" applyFill="1" applyBorder="1" applyAlignment="1" applyProtection="1">
      <alignment horizontal="right" vertical="center"/>
    </xf>
    <xf numFmtId="174" fontId="18" fillId="0" borderId="32" xfId="0" applyNumberFormat="1" applyFont="1" applyFill="1" applyBorder="1" applyAlignment="1" applyProtection="1">
      <alignment horizontal="right" vertical="center"/>
    </xf>
    <xf numFmtId="174" fontId="6" fillId="0" borderId="90" xfId="0" applyNumberFormat="1" applyFont="1" applyFill="1" applyBorder="1" applyAlignment="1" applyProtection="1">
      <alignment horizontal="right" vertical="center"/>
    </xf>
    <xf numFmtId="174" fontId="6" fillId="0" borderId="32" xfId="0" applyNumberFormat="1" applyFont="1" applyFill="1" applyBorder="1" applyAlignment="1" applyProtection="1">
      <alignment horizontal="right" vertical="center"/>
    </xf>
    <xf numFmtId="0" fontId="4" fillId="0" borderId="0" xfId="0" applyFont="1" applyFill="1"/>
    <xf numFmtId="167" fontId="0" fillId="0" borderId="0" xfId="0" applyNumberFormat="1" applyFont="1"/>
    <xf numFmtId="165" fontId="17" fillId="0" borderId="19" xfId="0" applyNumberFormat="1" applyFont="1" applyFill="1" applyBorder="1" applyAlignment="1">
      <alignment horizontal="right" vertical="center"/>
    </xf>
    <xf numFmtId="165" fontId="6" fillId="0" borderId="111" xfId="1" applyNumberFormat="1" applyFont="1" applyFill="1" applyBorder="1" applyAlignment="1" applyProtection="1">
      <alignment horizontal="right" vertical="center"/>
      <protection locked="0"/>
    </xf>
    <xf numFmtId="165" fontId="6" fillId="0" borderId="43" xfId="1" applyNumberFormat="1" applyFont="1" applyFill="1" applyBorder="1" applyAlignment="1" applyProtection="1">
      <alignment horizontal="right" vertical="center"/>
      <protection locked="0"/>
    </xf>
    <xf numFmtId="165" fontId="6" fillId="0" borderId="19" xfId="1" applyNumberFormat="1" applyFont="1" applyFill="1" applyBorder="1" applyAlignment="1" applyProtection="1">
      <alignment horizontal="right" vertical="center"/>
      <protection locked="0"/>
    </xf>
    <xf numFmtId="165" fontId="8" fillId="0" borderId="18" xfId="0" applyNumberFormat="1" applyFont="1" applyFill="1" applyBorder="1" applyAlignment="1">
      <alignment horizontal="right" vertical="center"/>
    </xf>
    <xf numFmtId="0" fontId="42" fillId="0" borderId="0" xfId="0" applyFont="1" applyAlignment="1">
      <alignment vertical="center"/>
    </xf>
    <xf numFmtId="165" fontId="6" fillId="0" borderId="43" xfId="2" applyNumberFormat="1" applyFont="1" applyFill="1" applyBorder="1" applyAlignment="1" applyProtection="1">
      <alignment horizontal="right" vertical="center"/>
      <protection locked="0"/>
    </xf>
    <xf numFmtId="165" fontId="6" fillId="0" borderId="19" xfId="2" applyNumberFormat="1" applyFont="1" applyFill="1" applyBorder="1" applyAlignment="1" applyProtection="1">
      <alignment horizontal="right" vertical="center"/>
      <protection locked="0"/>
    </xf>
    <xf numFmtId="165" fontId="8" fillId="0" borderId="6" xfId="0" applyNumberFormat="1" applyFont="1" applyFill="1" applyBorder="1" applyAlignment="1">
      <alignment vertical="center"/>
    </xf>
    <xf numFmtId="165" fontId="6" fillId="0" borderId="111" xfId="2" applyNumberFormat="1" applyFont="1" applyFill="1" applyBorder="1" applyAlignment="1" applyProtection="1">
      <alignment horizontal="right" vertical="center"/>
      <protection locked="0"/>
    </xf>
    <xf numFmtId="165" fontId="8" fillId="0" borderId="2" xfId="0" applyNumberFormat="1" applyFont="1" applyFill="1" applyBorder="1" applyAlignment="1">
      <alignment vertical="center"/>
    </xf>
    <xf numFmtId="165" fontId="6" fillId="0" borderId="50" xfId="1" applyNumberFormat="1" applyFont="1" applyFill="1" applyBorder="1" applyAlignment="1" applyProtection="1">
      <alignment horizontal="right" vertical="center"/>
      <protection locked="0"/>
    </xf>
    <xf numFmtId="165" fontId="6" fillId="0" borderId="31" xfId="2" applyNumberFormat="1" applyFont="1" applyFill="1" applyBorder="1" applyAlignment="1" applyProtection="1">
      <alignment horizontal="right" vertical="center"/>
      <protection locked="0"/>
    </xf>
    <xf numFmtId="165" fontId="6" fillId="0" borderId="17" xfId="2" applyNumberFormat="1" applyFont="1" applyFill="1" applyBorder="1" applyAlignment="1" applyProtection="1">
      <alignment horizontal="right" vertical="center"/>
      <protection locked="0"/>
    </xf>
    <xf numFmtId="165" fontId="8" fillId="0" borderId="33" xfId="0" applyNumberFormat="1" applyFont="1" applyFill="1" applyBorder="1" applyAlignment="1">
      <alignment vertical="center"/>
    </xf>
    <xf numFmtId="165" fontId="6" fillId="0" borderId="15" xfId="2" applyNumberFormat="1" applyFont="1" applyFill="1" applyBorder="1" applyAlignment="1" applyProtection="1">
      <alignment horizontal="right" vertical="center"/>
      <protection locked="0"/>
    </xf>
    <xf numFmtId="165" fontId="8" fillId="0" borderId="34" xfId="0" applyNumberFormat="1" applyFont="1" applyFill="1" applyBorder="1" applyAlignment="1">
      <alignment vertical="center"/>
    </xf>
    <xf numFmtId="0" fontId="0" fillId="0" borderId="0" xfId="0"/>
    <xf numFmtId="0" fontId="0" fillId="0" borderId="0" xfId="0" applyFill="1"/>
    <xf numFmtId="165" fontId="6" fillId="0" borderId="111" xfId="0" applyNumberFormat="1" applyFont="1" applyFill="1" applyBorder="1" applyAlignment="1" applyProtection="1">
      <alignment horizontal="right" vertical="center"/>
    </xf>
    <xf numFmtId="165" fontId="6" fillId="0" borderId="19" xfId="0" applyNumberFormat="1" applyFont="1" applyFill="1" applyBorder="1" applyAlignment="1" applyProtection="1">
      <alignment horizontal="right" vertical="center"/>
    </xf>
    <xf numFmtId="167" fontId="6" fillId="0" borderId="19" xfId="0" applyNumberFormat="1" applyFont="1" applyFill="1" applyBorder="1" applyAlignment="1" applyProtection="1">
      <alignment horizontal="right" vertical="center"/>
    </xf>
    <xf numFmtId="167" fontId="10" fillId="0" borderId="19" xfId="0" applyNumberFormat="1" applyFont="1" applyFill="1" applyBorder="1" applyAlignment="1" applyProtection="1">
      <alignment horizontal="right" vertical="center"/>
    </xf>
    <xf numFmtId="0" fontId="0" fillId="0" borderId="0" xfId="0"/>
    <xf numFmtId="165" fontId="0" fillId="0" borderId="0" xfId="0" applyNumberFormat="1" applyFill="1" applyBorder="1"/>
    <xf numFmtId="167" fontId="6" fillId="0" borderId="0" xfId="41" applyNumberFormat="1" applyFont="1" applyFill="1" applyBorder="1" applyAlignment="1" applyProtection="1">
      <alignment horizontal="right"/>
    </xf>
    <xf numFmtId="0" fontId="49" fillId="0" borderId="0" xfId="0" applyFont="1"/>
    <xf numFmtId="0" fontId="50" fillId="0" borderId="0" xfId="0" applyFont="1"/>
    <xf numFmtId="0" fontId="50" fillId="0" borderId="0" xfId="0" applyFont="1" applyFill="1"/>
    <xf numFmtId="165" fontId="17" fillId="0" borderId="111" xfId="0" applyNumberFormat="1" applyFont="1" applyFill="1" applyBorder="1" applyAlignment="1">
      <alignment vertical="center"/>
    </xf>
    <xf numFmtId="165" fontId="17" fillId="0" borderId="19" xfId="0" applyNumberFormat="1" applyFont="1" applyFill="1" applyBorder="1" applyAlignment="1">
      <alignment vertical="center"/>
    </xf>
    <xf numFmtId="169" fontId="30" fillId="0" borderId="19" xfId="58" applyNumberFormat="1" applyFont="1" applyFill="1" applyBorder="1" applyAlignment="1">
      <alignment horizontal="right" vertical="center"/>
    </xf>
    <xf numFmtId="165" fontId="17" fillId="0" borderId="50" xfId="0" applyNumberFormat="1" applyFont="1" applyFill="1" applyBorder="1" applyAlignment="1">
      <alignment horizontal="right" vertical="center"/>
    </xf>
    <xf numFmtId="165" fontId="18" fillId="0" borderId="111" xfId="1" applyNumberFormat="1" applyFont="1" applyFill="1" applyBorder="1" applyAlignment="1" applyProtection="1">
      <alignment horizontal="right" vertical="center"/>
      <protection locked="0"/>
    </xf>
    <xf numFmtId="165" fontId="6" fillId="0" borderId="33" xfId="1" applyNumberFormat="1" applyFont="1" applyFill="1" applyBorder="1" applyAlignment="1" applyProtection="1">
      <alignment vertical="center"/>
      <protection locked="0"/>
    </xf>
    <xf numFmtId="169" fontId="30" fillId="0" borderId="19" xfId="58" applyNumberFormat="1" applyFont="1" applyFill="1" applyBorder="1" applyAlignment="1">
      <alignment vertical="center"/>
    </xf>
    <xf numFmtId="169" fontId="30" fillId="0" borderId="20" xfId="58" applyNumberFormat="1" applyFont="1" applyFill="1" applyBorder="1" applyAlignment="1">
      <alignment vertical="center"/>
    </xf>
    <xf numFmtId="165" fontId="17" fillId="0" borderId="63" xfId="0" applyNumberFormat="1" applyFont="1" applyFill="1" applyBorder="1" applyAlignment="1">
      <alignment vertical="center"/>
    </xf>
    <xf numFmtId="169" fontId="4" fillId="0" borderId="105" xfId="58" applyNumberFormat="1" applyFont="1" applyFill="1" applyBorder="1" applyAlignment="1">
      <alignment vertical="center"/>
    </xf>
    <xf numFmtId="165" fontId="17" fillId="0" borderId="63" xfId="0" applyNumberFormat="1" applyFont="1" applyFill="1" applyBorder="1" applyAlignment="1">
      <alignment horizontal="right" vertical="center"/>
    </xf>
    <xf numFmtId="165" fontId="17" fillId="0" borderId="109" xfId="0" applyNumberFormat="1" applyFont="1" applyFill="1" applyBorder="1" applyAlignment="1">
      <alignment horizontal="right" vertical="center"/>
    </xf>
    <xf numFmtId="169" fontId="30" fillId="0" borderId="50" xfId="58" applyNumberFormat="1" applyFont="1" applyFill="1" applyBorder="1" applyAlignment="1">
      <alignment vertical="center"/>
    </xf>
    <xf numFmtId="165" fontId="18" fillId="0" borderId="19" xfId="1" applyNumberFormat="1" applyFont="1" applyFill="1" applyBorder="1" applyAlignment="1" applyProtection="1">
      <alignment horizontal="right" vertical="center"/>
      <protection locked="0"/>
    </xf>
    <xf numFmtId="165" fontId="18" fillId="0" borderId="43" xfId="1" applyNumberFormat="1" applyFont="1" applyFill="1" applyBorder="1" applyAlignment="1" applyProtection="1">
      <alignment horizontal="right" vertical="center"/>
      <protection locked="0"/>
    </xf>
    <xf numFmtId="10" fontId="32" fillId="0" borderId="19" xfId="58" applyNumberFormat="1" applyFont="1" applyFill="1" applyBorder="1" applyAlignment="1" applyProtection="1">
      <alignment horizontal="right" vertical="center"/>
      <protection locked="0"/>
    </xf>
    <xf numFmtId="169" fontId="32" fillId="0" borderId="19" xfId="58" applyNumberFormat="1" applyFont="1" applyFill="1" applyBorder="1" applyAlignment="1" applyProtection="1">
      <alignment horizontal="right" vertical="center"/>
      <protection locked="0"/>
    </xf>
    <xf numFmtId="165" fontId="18" fillId="0" borderId="63" xfId="1" applyNumberFormat="1" applyFont="1" applyFill="1" applyBorder="1" applyAlignment="1" applyProtection="1">
      <alignment horizontal="right" vertical="center"/>
      <protection locked="0"/>
    </xf>
    <xf numFmtId="165" fontId="18" fillId="0" borderId="109" xfId="1" applyNumberFormat="1" applyFont="1" applyFill="1" applyBorder="1" applyAlignment="1" applyProtection="1">
      <alignment horizontal="right" vertical="center"/>
      <protection locked="0"/>
    </xf>
    <xf numFmtId="165" fontId="18" fillId="0" borderId="19" xfId="41" applyNumberFormat="1" applyFont="1" applyFill="1" applyBorder="1" applyAlignment="1" applyProtection="1">
      <alignment horizontal="right" vertical="center"/>
    </xf>
    <xf numFmtId="165" fontId="18" fillId="0" borderId="20" xfId="41" applyNumberFormat="1" applyFont="1" applyFill="1" applyBorder="1" applyAlignment="1" applyProtection="1">
      <alignment horizontal="right" vertical="center"/>
    </xf>
    <xf numFmtId="165" fontId="18" fillId="0" borderId="50" xfId="1" applyNumberFormat="1" applyFont="1" applyFill="1" applyBorder="1" applyAlignment="1" applyProtection="1">
      <alignment horizontal="right" vertical="center"/>
      <protection locked="0"/>
    </xf>
    <xf numFmtId="167" fontId="8" fillId="0" borderId="63" xfId="0" applyNumberFormat="1" applyFont="1" applyFill="1" applyBorder="1" applyAlignment="1">
      <alignment vertical="center"/>
    </xf>
    <xf numFmtId="167" fontId="18" fillId="0" borderId="43" xfId="41" applyNumberFormat="1" applyFont="1" applyFill="1" applyBorder="1" applyAlignment="1" applyProtection="1">
      <alignment horizontal="right" vertical="center"/>
    </xf>
    <xf numFmtId="167" fontId="18" fillId="0" borderId="6" xfId="41" applyNumberFormat="1" applyFont="1" applyFill="1" applyBorder="1" applyAlignment="1" applyProtection="1">
      <alignment horizontal="right" vertical="center"/>
    </xf>
    <xf numFmtId="167" fontId="8" fillId="0" borderId="0" xfId="0" applyNumberFormat="1" applyFont="1" applyFill="1" applyBorder="1" applyAlignment="1">
      <alignment vertical="center"/>
    </xf>
    <xf numFmtId="167" fontId="8" fillId="0" borderId="0" xfId="0" applyNumberFormat="1" applyFont="1" applyFill="1" applyBorder="1" applyAlignment="1">
      <alignment horizontal="right" vertical="center"/>
    </xf>
    <xf numFmtId="167" fontId="32" fillId="0" borderId="50" xfId="1" applyNumberFormat="1" applyFont="1" applyFill="1" applyBorder="1" applyAlignment="1" applyProtection="1">
      <alignment horizontal="right" vertical="center"/>
      <protection locked="0"/>
    </xf>
    <xf numFmtId="165" fontId="18" fillId="0" borderId="43" xfId="0" applyNumberFormat="1" applyFont="1" applyFill="1" applyBorder="1" applyAlignment="1" applyProtection="1">
      <alignment horizontal="right" vertical="center"/>
    </xf>
    <xf numFmtId="165" fontId="18" fillId="0" borderId="0" xfId="0" applyNumberFormat="1" applyFont="1" applyFill="1" applyBorder="1" applyAlignment="1" applyProtection="1">
      <alignment horizontal="right" vertical="center"/>
    </xf>
    <xf numFmtId="165" fontId="18" fillId="0" borderId="63" xfId="0" applyNumberFormat="1" applyFont="1" applyFill="1" applyBorder="1" applyAlignment="1" applyProtection="1">
      <alignment horizontal="right" vertical="center"/>
    </xf>
    <xf numFmtId="165" fontId="18" fillId="0" borderId="64" xfId="0" applyNumberFormat="1" applyFont="1" applyFill="1" applyBorder="1" applyAlignment="1" applyProtection="1">
      <alignment horizontal="right" vertical="center"/>
    </xf>
    <xf numFmtId="165" fontId="17" fillId="0" borderId="65" xfId="0" applyNumberFormat="1" applyFont="1" applyFill="1" applyBorder="1" applyAlignment="1">
      <alignment horizontal="right" vertical="center"/>
    </xf>
    <xf numFmtId="165" fontId="17" fillId="0" borderId="64" xfId="0" applyNumberFormat="1" applyFont="1" applyFill="1" applyBorder="1" applyAlignment="1">
      <alignment vertical="center"/>
    </xf>
    <xf numFmtId="165" fontId="8" fillId="0" borderId="64" xfId="0" applyNumberFormat="1" applyFont="1" applyFill="1" applyBorder="1" applyAlignment="1">
      <alignment vertical="center"/>
    </xf>
    <xf numFmtId="3" fontId="17" fillId="0" borderId="0" xfId="0" applyNumberFormat="1" applyFont="1" applyFill="1" applyBorder="1" applyAlignment="1">
      <alignment horizontal="right" vertical="center" wrapText="1"/>
    </xf>
    <xf numFmtId="3" fontId="8" fillId="0" borderId="0" xfId="0" applyNumberFormat="1" applyFont="1" applyFill="1" applyBorder="1" applyAlignment="1">
      <alignment horizontal="right" vertical="center" wrapText="1"/>
    </xf>
    <xf numFmtId="3" fontId="17" fillId="0" borderId="32" xfId="0" applyNumberFormat="1" applyFont="1" applyFill="1" applyBorder="1" applyAlignment="1">
      <alignment horizontal="right" vertical="center" wrapText="1"/>
    </xf>
    <xf numFmtId="3" fontId="8" fillId="0" borderId="32" xfId="0" applyNumberFormat="1" applyFont="1" applyFill="1" applyBorder="1" applyAlignment="1">
      <alignment horizontal="right" vertical="center" wrapText="1"/>
    </xf>
    <xf numFmtId="3" fontId="17" fillId="0" borderId="1" xfId="0" applyNumberFormat="1" applyFont="1" applyFill="1" applyBorder="1" applyAlignment="1">
      <alignment horizontal="right" vertical="center" wrapText="1"/>
    </xf>
    <xf numFmtId="3" fontId="17" fillId="0" borderId="19" xfId="0" applyNumberFormat="1" applyFont="1" applyFill="1" applyBorder="1" applyAlignment="1">
      <alignment horizontal="right" vertical="center" wrapText="1"/>
    </xf>
    <xf numFmtId="3" fontId="8" fillId="0" borderId="7" xfId="0" applyNumberFormat="1" applyFont="1" applyFill="1" applyBorder="1" applyAlignment="1">
      <alignment horizontal="right" vertical="center" wrapText="1"/>
    </xf>
    <xf numFmtId="0" fontId="3" fillId="0" borderId="7" xfId="0" applyFont="1" applyFill="1" applyBorder="1" applyAlignment="1">
      <alignment horizontal="center" vertical="center"/>
    </xf>
    <xf numFmtId="165" fontId="18" fillId="0" borderId="26" xfId="1" applyNumberFormat="1" applyFont="1" applyFill="1" applyBorder="1" applyAlignment="1" applyProtection="1">
      <alignment horizontal="right" vertical="center"/>
      <protection locked="0"/>
    </xf>
    <xf numFmtId="165" fontId="18" fillId="0" borderId="19" xfId="1" applyNumberFormat="1" applyFont="1" applyFill="1" applyBorder="1" applyAlignment="1" applyProtection="1">
      <alignment vertical="center"/>
      <protection locked="0"/>
    </xf>
    <xf numFmtId="169" fontId="32" fillId="0" borderId="32" xfId="58" applyNumberFormat="1" applyFont="1" applyFill="1" applyBorder="1" applyAlignment="1" applyProtection="1">
      <alignment vertical="center"/>
      <protection locked="0"/>
    </xf>
    <xf numFmtId="169" fontId="10" fillId="0" borderId="32" xfId="58" applyNumberFormat="1" applyFont="1" applyFill="1" applyBorder="1" applyAlignment="1" applyProtection="1">
      <alignment vertical="center"/>
      <protection locked="0"/>
    </xf>
    <xf numFmtId="165" fontId="18" fillId="0" borderId="1" xfId="0" applyNumberFormat="1" applyFont="1" applyFill="1" applyBorder="1" applyAlignment="1" applyProtection="1">
      <alignment horizontal="right" vertical="center"/>
    </xf>
    <xf numFmtId="165" fontId="6" fillId="0" borderId="7" xfId="0" applyNumberFormat="1" applyFont="1" applyFill="1" applyBorder="1" applyAlignment="1" applyProtection="1">
      <alignment horizontal="right" vertical="center"/>
    </xf>
    <xf numFmtId="165" fontId="18" fillId="0" borderId="109" xfId="0" applyNumberFormat="1" applyFont="1" applyFill="1" applyBorder="1" applyAlignment="1" applyProtection="1">
      <alignment horizontal="right" vertical="center"/>
    </xf>
    <xf numFmtId="165" fontId="18" fillId="0" borderId="111" xfId="0" applyNumberFormat="1" applyFont="1" applyFill="1" applyBorder="1" applyAlignment="1" applyProtection="1">
      <alignment horizontal="right" vertical="center"/>
    </xf>
    <xf numFmtId="165" fontId="18" fillId="0" borderId="19" xfId="0" applyNumberFormat="1" applyFont="1" applyFill="1" applyBorder="1" applyAlignment="1" applyProtection="1">
      <alignment horizontal="right" vertical="center"/>
    </xf>
    <xf numFmtId="165" fontId="17" fillId="0" borderId="20" xfId="0" applyNumberFormat="1" applyFont="1" applyFill="1" applyBorder="1" applyAlignment="1">
      <alignment horizontal="right" vertical="center"/>
    </xf>
    <xf numFmtId="165" fontId="18" fillId="0" borderId="26" xfId="0" applyNumberFormat="1" applyFont="1" applyFill="1" applyBorder="1" applyAlignment="1" applyProtection="1">
      <alignment horizontal="right" vertical="center"/>
    </xf>
    <xf numFmtId="9" fontId="32" fillId="0" borderId="50" xfId="58" applyNumberFormat="1" applyFont="1" applyFill="1" applyBorder="1" applyAlignment="1" applyProtection="1">
      <alignment horizontal="right" vertical="center"/>
    </xf>
    <xf numFmtId="169" fontId="32" fillId="0" borderId="50" xfId="58" applyNumberFormat="1" applyFont="1" applyFill="1" applyBorder="1" applyAlignment="1" applyProtection="1">
      <alignment horizontal="right" vertical="center"/>
    </xf>
    <xf numFmtId="169" fontId="10" fillId="0" borderId="18" xfId="58" applyNumberFormat="1" applyFont="1" applyFill="1" applyBorder="1" applyAlignment="1" applyProtection="1">
      <alignment horizontal="right" vertical="center"/>
    </xf>
    <xf numFmtId="165" fontId="0" fillId="0" borderId="0" xfId="0" applyNumberFormat="1" applyFont="1" applyFill="1"/>
    <xf numFmtId="169" fontId="30" fillId="0" borderId="43" xfId="58" applyNumberFormat="1" applyFont="1" applyFill="1" applyBorder="1" applyAlignment="1">
      <alignment vertical="center"/>
    </xf>
    <xf numFmtId="165" fontId="18" fillId="0" borderId="0" xfId="1" applyNumberFormat="1" applyFont="1" applyFill="1" applyBorder="1" applyAlignment="1" applyProtection="1">
      <alignment horizontal="right" vertical="center"/>
      <protection locked="0"/>
    </xf>
    <xf numFmtId="165" fontId="18" fillId="0" borderId="19" xfId="2" applyNumberFormat="1" applyFont="1" applyFill="1" applyBorder="1" applyAlignment="1" applyProtection="1">
      <alignment horizontal="right" vertical="center"/>
      <protection locked="0"/>
    </xf>
    <xf numFmtId="165" fontId="18" fillId="0" borderId="111" xfId="2" applyNumberFormat="1" applyFont="1" applyFill="1" applyBorder="1" applyAlignment="1" applyProtection="1">
      <alignment horizontal="right" vertical="center"/>
      <protection locked="0"/>
    </xf>
    <xf numFmtId="165" fontId="17" fillId="0" borderId="2" xfId="0" applyNumberFormat="1" applyFont="1" applyFill="1" applyBorder="1" applyAlignment="1">
      <alignment vertical="center"/>
    </xf>
    <xf numFmtId="166" fontId="6" fillId="0" borderId="109" xfId="0" applyNumberFormat="1" applyFont="1" applyFill="1" applyBorder="1" applyAlignment="1" applyProtection="1">
      <alignment horizontal="right" vertical="center"/>
    </xf>
    <xf numFmtId="165" fontId="18" fillId="0" borderId="90" xfId="0" applyNumberFormat="1" applyFont="1" applyFill="1" applyBorder="1" applyAlignment="1" applyProtection="1">
      <alignment horizontal="right" vertical="center"/>
    </xf>
    <xf numFmtId="165" fontId="17" fillId="0" borderId="90" xfId="0" applyNumberFormat="1" applyFont="1" applyFill="1" applyBorder="1" applyAlignment="1">
      <alignment vertical="center"/>
    </xf>
    <xf numFmtId="166" fontId="8" fillId="0" borderId="0" xfId="0" applyNumberFormat="1" applyFont="1" applyFill="1" applyBorder="1" applyAlignment="1">
      <alignment vertical="center"/>
    </xf>
    <xf numFmtId="165" fontId="17" fillId="0" borderId="90" xfId="0" applyNumberFormat="1" applyFont="1" applyFill="1" applyBorder="1" applyAlignment="1">
      <alignment horizontal="right" vertical="center"/>
    </xf>
    <xf numFmtId="3" fontId="17" fillId="0" borderId="63" xfId="0" applyNumberFormat="1" applyFont="1" applyFill="1" applyBorder="1" applyAlignment="1">
      <alignment horizontal="right" vertical="center" wrapText="1"/>
    </xf>
    <xf numFmtId="165" fontId="18" fillId="0" borderId="90" xfId="1" applyNumberFormat="1" applyFont="1" applyFill="1" applyBorder="1" applyAlignment="1" applyProtection="1">
      <alignment horizontal="right" vertical="center"/>
      <protection locked="0"/>
    </xf>
    <xf numFmtId="169" fontId="4" fillId="0" borderId="0" xfId="58" applyNumberFormat="1" applyFont="1" applyFill="1" applyBorder="1" applyAlignment="1">
      <alignment horizontal="right" vertical="center"/>
    </xf>
    <xf numFmtId="0" fontId="6" fillId="0" borderId="0" xfId="2" applyFont="1" applyFill="1" applyBorder="1" applyAlignment="1" applyProtection="1">
      <alignment horizontal="center" vertical="center" wrapText="1"/>
      <protection locked="0"/>
    </xf>
    <xf numFmtId="0" fontId="6" fillId="0" borderId="66" xfId="2" applyFont="1" applyFill="1" applyBorder="1" applyAlignment="1" applyProtection="1">
      <alignment horizontal="center" vertical="center"/>
      <protection locked="0"/>
    </xf>
    <xf numFmtId="165" fontId="6" fillId="0" borderId="67" xfId="1" applyNumberFormat="1" applyFont="1" applyFill="1" applyBorder="1" applyAlignment="1" applyProtection="1">
      <alignment vertical="center"/>
      <protection locked="0"/>
    </xf>
    <xf numFmtId="165" fontId="6" fillId="0" borderId="70" xfId="1" applyNumberFormat="1" applyFont="1" applyFill="1" applyBorder="1" applyAlignment="1" applyProtection="1">
      <alignment vertical="center"/>
      <protection locked="0"/>
    </xf>
    <xf numFmtId="165" fontId="6" fillId="0" borderId="91" xfId="1" applyNumberFormat="1" applyFont="1" applyFill="1" applyBorder="1" applyAlignment="1" applyProtection="1">
      <alignment vertical="center"/>
      <protection locked="0"/>
    </xf>
    <xf numFmtId="0" fontId="10" fillId="0" borderId="72" xfId="2" applyFont="1" applyFill="1" applyBorder="1" applyAlignment="1" applyProtection="1">
      <alignment horizontal="center" vertical="center"/>
      <protection locked="0"/>
    </xf>
    <xf numFmtId="169" fontId="6" fillId="0" borderId="73" xfId="58" applyNumberFormat="1" applyFont="1" applyFill="1" applyBorder="1" applyAlignment="1" applyProtection="1">
      <alignment vertical="center"/>
      <protection locked="0"/>
    </xf>
    <xf numFmtId="169" fontId="6" fillId="0" borderId="75" xfId="58" applyNumberFormat="1" applyFont="1" applyFill="1" applyBorder="1" applyAlignment="1" applyProtection="1">
      <alignment vertical="center"/>
      <protection locked="0"/>
    </xf>
    <xf numFmtId="169" fontId="6" fillId="0" borderId="103" xfId="58" applyNumberFormat="1" applyFont="1" applyFill="1" applyBorder="1" applyAlignment="1" applyProtection="1">
      <alignment vertical="center"/>
      <protection locked="0"/>
    </xf>
    <xf numFmtId="169" fontId="6" fillId="0" borderId="112" xfId="58" applyNumberFormat="1" applyFont="1" applyFill="1" applyBorder="1" applyAlignment="1" applyProtection="1">
      <alignment vertical="center"/>
      <protection locked="0"/>
    </xf>
    <xf numFmtId="0" fontId="6" fillId="0" borderId="99" xfId="2" applyFont="1" applyFill="1" applyBorder="1" applyAlignment="1" applyProtection="1">
      <alignment horizontal="center" vertical="center"/>
      <protection locked="0"/>
    </xf>
    <xf numFmtId="165" fontId="6" fillId="0" borderId="81" xfId="1" applyNumberFormat="1" applyFont="1" applyFill="1" applyBorder="1" applyAlignment="1" applyProtection="1">
      <alignment vertical="center"/>
      <protection locked="0"/>
    </xf>
    <xf numFmtId="165" fontId="6" fillId="0" borderId="101" xfId="1" applyNumberFormat="1" applyFont="1" applyFill="1" applyBorder="1" applyAlignment="1" applyProtection="1">
      <alignment vertical="center"/>
      <protection locked="0"/>
    </xf>
    <xf numFmtId="165" fontId="6" fillId="0" borderId="104" xfId="1" applyNumberFormat="1" applyFont="1" applyFill="1" applyBorder="1" applyAlignment="1" applyProtection="1">
      <alignment vertical="center"/>
      <protection locked="0"/>
    </xf>
    <xf numFmtId="0" fontId="10" fillId="0" borderId="56" xfId="2" applyFont="1" applyFill="1" applyBorder="1" applyAlignment="1" applyProtection="1">
      <alignment horizontal="center" vertical="center"/>
      <protection locked="0"/>
    </xf>
    <xf numFmtId="169" fontId="6" fillId="0" borderId="53" xfId="58" applyNumberFormat="1" applyFont="1" applyFill="1" applyBorder="1" applyAlignment="1" applyProtection="1">
      <alignment vertical="center"/>
      <protection locked="0"/>
    </xf>
    <xf numFmtId="169" fontId="6" fillId="0" borderId="54" xfId="58" applyNumberFormat="1" applyFont="1" applyFill="1" applyBorder="1" applyAlignment="1" applyProtection="1">
      <alignment vertical="center"/>
      <protection locked="0"/>
    </xf>
    <xf numFmtId="169" fontId="6" fillId="0" borderId="55" xfId="58" applyNumberFormat="1" applyFont="1" applyFill="1" applyBorder="1" applyAlignment="1" applyProtection="1">
      <alignment vertical="center"/>
      <protection locked="0"/>
    </xf>
    <xf numFmtId="0" fontId="6" fillId="0" borderId="77" xfId="2" applyFont="1" applyFill="1" applyBorder="1" applyAlignment="1" applyProtection="1">
      <alignment horizontal="center" vertical="center"/>
      <protection locked="0"/>
    </xf>
    <xf numFmtId="165" fontId="6" fillId="0" borderId="78" xfId="1" applyNumberFormat="1" applyFont="1" applyFill="1" applyBorder="1" applyAlignment="1" applyProtection="1">
      <alignment vertical="center"/>
      <protection locked="0"/>
    </xf>
    <xf numFmtId="165" fontId="6" fillId="0" borderId="92" xfId="1" applyNumberFormat="1" applyFont="1" applyFill="1" applyBorder="1" applyAlignment="1" applyProtection="1">
      <alignment vertical="center"/>
      <protection locked="0"/>
    </xf>
    <xf numFmtId="0" fontId="10" fillId="0" borderId="64" xfId="2" applyFont="1" applyFill="1" applyBorder="1" applyAlignment="1" applyProtection="1">
      <alignment horizontal="center" vertical="center"/>
      <protection locked="0"/>
    </xf>
    <xf numFmtId="169" fontId="6" fillId="0" borderId="115" xfId="58" applyNumberFormat="1" applyFont="1" applyFill="1" applyBorder="1" applyAlignment="1" applyProtection="1">
      <alignment vertical="center"/>
      <protection locked="0"/>
    </xf>
    <xf numFmtId="169" fontId="6" fillId="0" borderId="90" xfId="58" applyNumberFormat="1" applyFont="1" applyFill="1" applyBorder="1" applyAlignment="1" applyProtection="1">
      <alignment vertical="center"/>
      <protection locked="0"/>
    </xf>
    <xf numFmtId="169" fontId="6" fillId="0" borderId="65" xfId="58" applyNumberFormat="1" applyFont="1" applyFill="1" applyBorder="1" applyAlignment="1" applyProtection="1">
      <alignment vertical="center"/>
      <protection locked="0"/>
    </xf>
    <xf numFmtId="169" fontId="6" fillId="0" borderId="63" xfId="58" applyNumberFormat="1" applyFont="1" applyFill="1" applyBorder="1" applyAlignment="1" applyProtection="1">
      <alignment vertical="center"/>
      <protection locked="0"/>
    </xf>
    <xf numFmtId="169" fontId="6" fillId="0" borderId="116" xfId="58" applyNumberFormat="1" applyFont="1" applyFill="1" applyBorder="1" applyAlignment="1" applyProtection="1">
      <alignment vertical="center"/>
      <protection locked="0"/>
    </xf>
    <xf numFmtId="165" fontId="6" fillId="0" borderId="69" xfId="1" applyNumberFormat="1" applyFont="1" applyFill="1" applyBorder="1" applyAlignment="1" applyProtection="1">
      <alignment vertical="center"/>
      <protection locked="0"/>
    </xf>
    <xf numFmtId="167" fontId="6" fillId="0" borderId="70" xfId="1" applyNumberFormat="1" applyFont="1" applyFill="1" applyBorder="1" applyAlignment="1" applyProtection="1">
      <alignment vertical="center"/>
      <protection locked="0"/>
    </xf>
    <xf numFmtId="167" fontId="10" fillId="0" borderId="70" xfId="1" applyNumberFormat="1" applyFont="1" applyFill="1" applyBorder="1" applyAlignment="1" applyProtection="1">
      <alignment vertical="center"/>
      <protection locked="0"/>
    </xf>
    <xf numFmtId="167" fontId="10" fillId="0" borderId="66" xfId="1" applyNumberFormat="1" applyFont="1" applyFill="1" applyBorder="1" applyAlignment="1" applyProtection="1">
      <alignment vertical="center"/>
      <protection locked="0"/>
    </xf>
    <xf numFmtId="169" fontId="6" fillId="0" borderId="74" xfId="58" applyNumberFormat="1" applyFont="1" applyFill="1" applyBorder="1" applyAlignment="1" applyProtection="1">
      <alignment vertical="center"/>
      <protection locked="0"/>
    </xf>
    <xf numFmtId="169" fontId="10" fillId="0" borderId="75" xfId="58" applyNumberFormat="1" applyFont="1" applyFill="1" applyBorder="1" applyAlignment="1" applyProtection="1">
      <alignment vertical="center"/>
      <protection locked="0"/>
    </xf>
    <xf numFmtId="169" fontId="10" fillId="0" borderId="72" xfId="58" applyNumberFormat="1" applyFont="1" applyFill="1" applyBorder="1" applyAlignment="1" applyProtection="1">
      <alignment vertical="center"/>
      <protection locked="0"/>
    </xf>
    <xf numFmtId="165" fontId="6" fillId="0" borderId="80" xfId="1" applyNumberFormat="1" applyFont="1" applyFill="1" applyBorder="1" applyAlignment="1" applyProtection="1">
      <alignment vertical="center"/>
      <protection locked="0"/>
    </xf>
    <xf numFmtId="167" fontId="6" fillId="0" borderId="81" xfId="1" applyNumberFormat="1" applyFont="1" applyFill="1" applyBorder="1" applyAlignment="1" applyProtection="1">
      <alignment vertical="center"/>
      <protection locked="0"/>
    </xf>
    <xf numFmtId="167" fontId="10" fillId="0" borderId="81" xfId="1" applyNumberFormat="1" applyFont="1" applyFill="1" applyBorder="1" applyAlignment="1" applyProtection="1">
      <alignment vertical="center"/>
      <protection locked="0"/>
    </xf>
    <xf numFmtId="167" fontId="10" fillId="0" borderId="77" xfId="1" applyNumberFormat="1" applyFont="1" applyFill="1" applyBorder="1" applyAlignment="1" applyProtection="1">
      <alignment vertical="center"/>
      <protection locked="0"/>
    </xf>
    <xf numFmtId="167" fontId="6" fillId="0" borderId="90" xfId="0" applyNumberFormat="1" applyFont="1" applyFill="1" applyBorder="1" applyAlignment="1" applyProtection="1">
      <alignment horizontal="right" vertical="center"/>
    </xf>
    <xf numFmtId="167" fontId="10" fillId="0" borderId="90" xfId="0" applyNumberFormat="1" applyFont="1" applyFill="1" applyBorder="1" applyAlignment="1" applyProtection="1">
      <alignment horizontal="right" vertical="center"/>
    </xf>
    <xf numFmtId="167" fontId="10" fillId="0" borderId="64" xfId="0" applyNumberFormat="1" applyFont="1" applyFill="1" applyBorder="1" applyAlignment="1" applyProtection="1">
      <alignment horizontal="right" vertical="center"/>
    </xf>
    <xf numFmtId="167" fontId="10" fillId="0" borderId="65" xfId="0" applyNumberFormat="1" applyFont="1" applyFill="1" applyBorder="1" applyAlignment="1" applyProtection="1">
      <alignment horizontal="right" vertical="center"/>
    </xf>
    <xf numFmtId="167" fontId="8" fillId="0" borderId="90" xfId="0" applyNumberFormat="1" applyFont="1" applyFill="1" applyBorder="1" applyAlignment="1">
      <alignment horizontal="right" vertical="center"/>
    </xf>
    <xf numFmtId="167" fontId="10" fillId="0" borderId="91" xfId="1" applyNumberFormat="1" applyFont="1" applyFill="1" applyBorder="1" applyAlignment="1" applyProtection="1">
      <alignment vertical="center"/>
      <protection locked="0"/>
    </xf>
    <xf numFmtId="169" fontId="10" fillId="0" borderId="103" xfId="58" applyNumberFormat="1" applyFont="1" applyFill="1" applyBorder="1" applyAlignment="1" applyProtection="1">
      <alignment vertical="center"/>
      <protection locked="0"/>
    </xf>
    <xf numFmtId="167" fontId="10" fillId="0" borderId="92" xfId="1" applyNumberFormat="1" applyFont="1" applyFill="1" applyBorder="1" applyAlignment="1" applyProtection="1">
      <alignment vertical="center"/>
      <protection locked="0"/>
    </xf>
    <xf numFmtId="0" fontId="10" fillId="0" borderId="117" xfId="2" applyFont="1" applyFill="1" applyBorder="1" applyAlignment="1" applyProtection="1">
      <alignment horizontal="center" vertical="center"/>
      <protection locked="0"/>
    </xf>
    <xf numFmtId="169" fontId="10" fillId="0" borderId="115" xfId="58" applyNumberFormat="1" applyFont="1" applyFill="1" applyBorder="1" applyAlignment="1" applyProtection="1">
      <alignment vertical="center"/>
      <protection locked="0"/>
    </xf>
    <xf numFmtId="169" fontId="10" fillId="0" borderId="117" xfId="58" applyNumberFormat="1" applyFont="1" applyFill="1" applyBorder="1" applyAlignment="1" applyProtection="1">
      <alignment vertical="center"/>
      <protection locked="0"/>
    </xf>
    <xf numFmtId="169" fontId="10" fillId="0" borderId="116" xfId="58" applyNumberFormat="1" applyFont="1" applyFill="1" applyBorder="1" applyAlignment="1" applyProtection="1">
      <alignment vertical="center"/>
      <protection locked="0"/>
    </xf>
    <xf numFmtId="0" fontId="17" fillId="0" borderId="32" xfId="0" applyFont="1" applyFill="1" applyBorder="1" applyAlignment="1">
      <alignment horizontal="left" vertical="center" wrapText="1"/>
    </xf>
    <xf numFmtId="0" fontId="8" fillId="0" borderId="32" xfId="0" applyFont="1" applyFill="1" applyBorder="1" applyAlignment="1">
      <alignment horizontal="left" vertical="center" wrapText="1" indent="1"/>
    </xf>
    <xf numFmtId="0" fontId="17" fillId="0" borderId="0" xfId="0" applyFont="1" applyFill="1" applyBorder="1" applyAlignment="1">
      <alignment horizontal="left" vertical="center" wrapText="1"/>
    </xf>
    <xf numFmtId="0" fontId="8" fillId="0" borderId="0" xfId="0" applyFont="1" applyFill="1" applyBorder="1" applyAlignment="1">
      <alignment horizontal="left" vertical="center" wrapText="1" indent="1"/>
    </xf>
    <xf numFmtId="0" fontId="8" fillId="0" borderId="35" xfId="0" applyFont="1" applyFill="1" applyBorder="1" applyAlignment="1">
      <alignment horizontal="center" vertical="center"/>
    </xf>
    <xf numFmtId="0" fontId="6" fillId="0" borderId="17" xfId="0" applyFont="1" applyFill="1" applyBorder="1" applyAlignment="1">
      <alignment horizontal="center" vertical="center" wrapText="1"/>
    </xf>
    <xf numFmtId="0" fontId="6" fillId="0" borderId="22"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6" fillId="0" borderId="102" xfId="2" applyFont="1" applyFill="1" applyBorder="1" applyAlignment="1" applyProtection="1">
      <alignment horizontal="center" vertical="center"/>
      <protection locked="0"/>
    </xf>
    <xf numFmtId="0" fontId="10" fillId="0" borderId="85" xfId="2" applyFont="1" applyFill="1" applyBorder="1" applyAlignment="1" applyProtection="1">
      <alignment horizontal="center" vertical="center"/>
      <protection locked="0"/>
    </xf>
    <xf numFmtId="166" fontId="18" fillId="0" borderId="65" xfId="0" applyNumberFormat="1" applyFont="1" applyFill="1" applyBorder="1" applyAlignment="1" applyProtection="1">
      <alignment horizontal="right" vertical="center"/>
    </xf>
    <xf numFmtId="166" fontId="6" fillId="0" borderId="65" xfId="0" applyNumberFormat="1" applyFont="1" applyFill="1" applyBorder="1" applyAlignment="1" applyProtection="1">
      <alignment horizontal="right" vertical="center"/>
    </xf>
    <xf numFmtId="169" fontId="8" fillId="0" borderId="0" xfId="58" applyNumberFormat="1" applyFont="1" applyFill="1" applyBorder="1" applyAlignment="1">
      <alignment vertical="center"/>
    </xf>
    <xf numFmtId="0" fontId="6" fillId="0" borderId="84" xfId="2" applyFont="1" applyFill="1" applyBorder="1" applyAlignment="1" applyProtection="1">
      <alignment horizontal="center" vertical="center"/>
      <protection locked="0"/>
    </xf>
    <xf numFmtId="173" fontId="8" fillId="0" borderId="86" xfId="0" applyNumberFormat="1" applyFont="1" applyFill="1" applyBorder="1" applyAlignment="1">
      <alignment vertical="center"/>
    </xf>
    <xf numFmtId="165" fontId="6" fillId="0" borderId="71" xfId="1" applyNumberFormat="1" applyFont="1" applyFill="1" applyBorder="1" applyAlignment="1" applyProtection="1">
      <alignment vertical="center"/>
      <protection locked="0"/>
    </xf>
    <xf numFmtId="165" fontId="6" fillId="0" borderId="70" xfId="1" applyNumberFormat="1" applyFont="1" applyFill="1" applyBorder="1" applyAlignment="1" applyProtection="1">
      <alignment horizontal="center" vertical="center"/>
      <protection locked="0"/>
    </xf>
    <xf numFmtId="165" fontId="6" fillId="0" borderId="66" xfId="1" applyNumberFormat="1" applyFont="1" applyFill="1" applyBorder="1" applyAlignment="1" applyProtection="1">
      <alignment horizontal="center" vertical="center"/>
      <protection locked="0"/>
    </xf>
    <xf numFmtId="169" fontId="6" fillId="0" borderId="48" xfId="58" applyNumberFormat="1" applyFont="1" applyFill="1" applyBorder="1" applyAlignment="1" applyProtection="1">
      <alignment vertical="center"/>
      <protection locked="0"/>
    </xf>
    <xf numFmtId="165" fontId="6" fillId="0" borderId="82" xfId="1" applyNumberFormat="1" applyFont="1" applyFill="1" applyBorder="1" applyAlignment="1" applyProtection="1">
      <alignment vertical="center"/>
      <protection locked="0"/>
    </xf>
    <xf numFmtId="165" fontId="6" fillId="0" borderId="81" xfId="1" applyNumberFormat="1" applyFont="1" applyFill="1" applyBorder="1" applyAlignment="1" applyProtection="1">
      <alignment horizontal="center" vertical="center"/>
      <protection locked="0"/>
    </xf>
    <xf numFmtId="165" fontId="6" fillId="0" borderId="77" xfId="1" applyNumberFormat="1" applyFont="1" applyFill="1" applyBorder="1" applyAlignment="1" applyProtection="1">
      <alignment horizontal="center" vertical="center"/>
      <protection locked="0"/>
    </xf>
    <xf numFmtId="169" fontId="6" fillId="0" borderId="76" xfId="58" applyNumberFormat="1" applyFont="1" applyFill="1" applyBorder="1" applyAlignment="1" applyProtection="1">
      <alignment vertical="center"/>
      <protection locked="0"/>
    </xf>
    <xf numFmtId="169" fontId="6" fillId="0" borderId="75" xfId="58" applyNumberFormat="1" applyFont="1" applyFill="1" applyBorder="1" applyAlignment="1" applyProtection="1">
      <alignment horizontal="center" vertical="center"/>
      <protection locked="0"/>
    </xf>
    <xf numFmtId="169" fontId="6" fillId="0" borderId="72" xfId="58" applyNumberFormat="1" applyFont="1" applyFill="1" applyBorder="1" applyAlignment="1" applyProtection="1">
      <alignment horizontal="center" vertical="center"/>
      <protection locked="0"/>
    </xf>
    <xf numFmtId="165" fontId="6" fillId="0" borderId="101" xfId="1" applyNumberFormat="1" applyFont="1" applyFill="1" applyBorder="1" applyAlignment="1" applyProtection="1">
      <alignment horizontal="center" vertical="center"/>
      <protection locked="0"/>
    </xf>
    <xf numFmtId="169" fontId="4" fillId="0" borderId="65" xfId="58" applyNumberFormat="1" applyFont="1" applyFill="1" applyBorder="1" applyAlignment="1">
      <alignment vertical="center"/>
    </xf>
    <xf numFmtId="165" fontId="6" fillId="0" borderId="91" xfId="1" applyNumberFormat="1" applyFont="1" applyFill="1" applyBorder="1" applyAlignment="1" applyProtection="1">
      <alignment horizontal="center" vertical="center"/>
      <protection locked="0"/>
    </xf>
    <xf numFmtId="165" fontId="6" fillId="0" borderId="92" xfId="1" applyNumberFormat="1" applyFont="1" applyFill="1" applyBorder="1" applyAlignment="1" applyProtection="1">
      <alignment horizontal="center" vertical="center"/>
      <protection locked="0"/>
    </xf>
    <xf numFmtId="169" fontId="6" fillId="0" borderId="103" xfId="58" applyNumberFormat="1" applyFont="1" applyFill="1" applyBorder="1" applyAlignment="1" applyProtection="1">
      <alignment horizontal="center" vertical="center"/>
      <protection locked="0"/>
    </xf>
    <xf numFmtId="0" fontId="6" fillId="0" borderId="88" xfId="2" applyFont="1" applyFill="1" applyBorder="1" applyAlignment="1" applyProtection="1">
      <alignment horizontal="center" vertical="center"/>
      <protection locked="0"/>
    </xf>
    <xf numFmtId="173" fontId="17" fillId="0" borderId="89" xfId="0" applyNumberFormat="1" applyFont="1" applyFill="1" applyBorder="1" applyAlignment="1">
      <alignment vertical="center"/>
    </xf>
    <xf numFmtId="173" fontId="8" fillId="0" borderId="89" xfId="0" applyNumberFormat="1" applyFont="1" applyFill="1" applyBorder="1" applyAlignment="1">
      <alignment vertical="center"/>
    </xf>
    <xf numFmtId="0" fontId="8" fillId="0" borderId="41"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8" fillId="0" borderId="22"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40"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8" fillId="0" borderId="40" xfId="0" applyFont="1" applyFill="1" applyBorder="1" applyAlignment="1">
      <alignment horizontal="center" vertical="center" wrapText="1"/>
    </xf>
    <xf numFmtId="3" fontId="17" fillId="0" borderId="32" xfId="0" applyNumberFormat="1" applyFont="1" applyFill="1" applyBorder="1" applyAlignment="1">
      <alignment horizontal="left" vertical="center" wrapText="1"/>
    </xf>
    <xf numFmtId="0" fontId="8" fillId="0" borderId="32" xfId="0" applyFont="1" applyFill="1" applyBorder="1" applyAlignment="1">
      <alignment horizontal="left" vertical="center" indent="1"/>
    </xf>
    <xf numFmtId="165" fontId="6" fillId="0" borderId="68" xfId="1" applyNumberFormat="1" applyFont="1" applyFill="1" applyBorder="1" applyAlignment="1" applyProtection="1">
      <alignment horizontal="center" vertical="center"/>
      <protection locked="0"/>
    </xf>
    <xf numFmtId="165" fontId="6" fillId="0" borderId="79" xfId="1" applyNumberFormat="1" applyFont="1" applyFill="1" applyBorder="1" applyAlignment="1" applyProtection="1">
      <alignment horizontal="center" vertical="center"/>
      <protection locked="0"/>
    </xf>
    <xf numFmtId="0" fontId="8" fillId="0" borderId="23" xfId="0" applyFont="1" applyFill="1" applyBorder="1" applyAlignment="1">
      <alignment horizontal="center" vertical="center" wrapText="1"/>
    </xf>
    <xf numFmtId="166" fontId="17" fillId="0" borderId="86" xfId="0" applyNumberFormat="1" applyFont="1" applyFill="1" applyBorder="1" applyAlignment="1">
      <alignment vertical="center"/>
    </xf>
    <xf numFmtId="166" fontId="8" fillId="0" borderId="86" xfId="0" applyNumberFormat="1" applyFont="1" applyFill="1" applyBorder="1" applyAlignment="1">
      <alignment vertical="center"/>
    </xf>
    <xf numFmtId="165" fontId="6" fillId="0" borderId="66" xfId="1" applyNumberFormat="1" applyFont="1" applyFill="1" applyBorder="1" applyAlignment="1" applyProtection="1">
      <alignment vertical="center"/>
      <protection locked="0"/>
    </xf>
    <xf numFmtId="169" fontId="6" fillId="0" borderId="56" xfId="58" applyNumberFormat="1" applyFont="1" applyFill="1" applyBorder="1" applyAlignment="1" applyProtection="1">
      <alignment vertical="center"/>
      <protection locked="0"/>
    </xf>
    <xf numFmtId="165" fontId="6" fillId="0" borderId="77" xfId="1" applyNumberFormat="1" applyFont="1" applyFill="1" applyBorder="1" applyAlignment="1" applyProtection="1">
      <alignment vertical="center"/>
      <protection locked="0"/>
    </xf>
    <xf numFmtId="169" fontId="6" fillId="0" borderId="109" xfId="58" applyNumberFormat="1" applyFont="1" applyFill="1" applyBorder="1" applyAlignment="1" applyProtection="1">
      <alignment vertical="center"/>
      <protection locked="0"/>
    </xf>
    <xf numFmtId="0" fontId="6" fillId="0" borderId="59" xfId="0" applyFont="1" applyFill="1" applyBorder="1" applyAlignment="1">
      <alignment horizontal="center" vertical="center" wrapText="1"/>
    </xf>
    <xf numFmtId="165" fontId="17" fillId="0" borderId="89" xfId="0" applyNumberFormat="1" applyFont="1" applyFill="1" applyBorder="1" applyAlignment="1">
      <alignment vertical="center"/>
    </xf>
    <xf numFmtId="165" fontId="8" fillId="0" borderId="89" xfId="0" applyNumberFormat="1" applyFont="1" applyFill="1" applyBorder="1" applyAlignment="1">
      <alignment vertical="center"/>
    </xf>
    <xf numFmtId="169" fontId="8" fillId="0" borderId="97" xfId="58" applyNumberFormat="1" applyFont="1" applyFill="1" applyBorder="1" applyAlignment="1">
      <alignment vertical="center"/>
    </xf>
    <xf numFmtId="165" fontId="8" fillId="0" borderId="86" xfId="0" applyNumberFormat="1" applyFont="1" applyFill="1" applyBorder="1" applyAlignment="1">
      <alignment vertical="center"/>
    </xf>
    <xf numFmtId="0" fontId="10" fillId="0" borderId="110" xfId="2" applyFont="1" applyFill="1" applyBorder="1" applyAlignment="1" applyProtection="1">
      <alignment horizontal="center" vertical="center"/>
      <protection locked="0"/>
    </xf>
    <xf numFmtId="169" fontId="17" fillId="0" borderId="97" xfId="58" applyNumberFormat="1" applyFont="1" applyFill="1" applyBorder="1" applyAlignment="1">
      <alignment vertical="center"/>
    </xf>
    <xf numFmtId="0" fontId="8" fillId="0" borderId="62" xfId="0" applyFont="1" applyFill="1" applyBorder="1" applyAlignment="1">
      <alignment horizontal="center" vertical="center" wrapText="1"/>
    </xf>
    <xf numFmtId="0" fontId="8" fillId="0" borderId="21" xfId="0" applyFont="1" applyFill="1" applyBorder="1" applyAlignment="1">
      <alignment horizontal="center" vertical="center" wrapText="1"/>
    </xf>
    <xf numFmtId="165" fontId="6" fillId="0" borderId="100" xfId="1" applyNumberFormat="1" applyFont="1" applyFill="1" applyBorder="1" applyAlignment="1" applyProtection="1">
      <alignment vertical="center"/>
      <protection locked="0"/>
    </xf>
    <xf numFmtId="165" fontId="6" fillId="0" borderId="99" xfId="1" applyNumberFormat="1" applyFont="1" applyFill="1" applyBorder="1" applyAlignment="1" applyProtection="1">
      <alignment vertical="center"/>
      <protection locked="0"/>
    </xf>
    <xf numFmtId="165" fontId="6" fillId="0" borderId="108" xfId="1" applyNumberFormat="1" applyFont="1" applyFill="1" applyBorder="1" applyAlignment="1" applyProtection="1">
      <alignment vertical="center"/>
      <protection locked="0"/>
    </xf>
    <xf numFmtId="169" fontId="6" fillId="0" borderId="61" xfId="58" applyNumberFormat="1" applyFont="1" applyFill="1" applyBorder="1" applyAlignment="1" applyProtection="1">
      <alignment vertical="center"/>
      <protection locked="0"/>
    </xf>
    <xf numFmtId="165" fontId="6" fillId="0" borderId="95" xfId="1" applyNumberFormat="1" applyFont="1" applyFill="1" applyBorder="1" applyAlignment="1" applyProtection="1">
      <alignment vertical="center"/>
      <protection locked="0"/>
    </xf>
    <xf numFmtId="169" fontId="6" fillId="0" borderId="64" xfId="58" applyNumberFormat="1" applyFont="1" applyFill="1" applyBorder="1" applyAlignment="1" applyProtection="1">
      <alignment vertical="center"/>
      <protection locked="0"/>
    </xf>
    <xf numFmtId="169" fontId="6" fillId="0" borderId="7" xfId="58" applyNumberFormat="1" applyFont="1" applyFill="1" applyBorder="1" applyAlignment="1" applyProtection="1">
      <alignment vertical="center"/>
      <protection locked="0"/>
    </xf>
    <xf numFmtId="165" fontId="17" fillId="0" borderId="65" xfId="0" applyNumberFormat="1" applyFont="1" applyFill="1" applyBorder="1" applyAlignment="1">
      <alignment vertical="center"/>
    </xf>
    <xf numFmtId="165" fontId="8" fillId="0" borderId="65" xfId="0" applyNumberFormat="1" applyFont="1" applyFill="1" applyBorder="1" applyAlignment="1">
      <alignment horizontal="center" vertical="center"/>
    </xf>
    <xf numFmtId="165" fontId="17" fillId="0" borderId="86" xfId="0" applyNumberFormat="1" applyFont="1" applyFill="1" applyBorder="1" applyAlignment="1">
      <alignment vertical="center"/>
    </xf>
    <xf numFmtId="169" fontId="4" fillId="0" borderId="90" xfId="58" applyNumberFormat="1" applyFont="1" applyFill="1" applyBorder="1" applyAlignment="1">
      <alignment horizontal="right" vertical="center"/>
    </xf>
    <xf numFmtId="0" fontId="17" fillId="0" borderId="2" xfId="0" applyFont="1" applyFill="1" applyBorder="1" applyAlignment="1">
      <alignment horizontal="left" vertical="center" wrapText="1"/>
    </xf>
    <xf numFmtId="169" fontId="4" fillId="0" borderId="90" xfId="58" applyNumberFormat="1" applyFont="1" applyFill="1" applyBorder="1" applyAlignment="1">
      <alignment horizontal="center" vertical="center"/>
    </xf>
    <xf numFmtId="169" fontId="4" fillId="0" borderId="65" xfId="58" applyNumberFormat="1" applyFont="1" applyFill="1" applyBorder="1" applyAlignment="1">
      <alignment horizontal="center" vertical="center"/>
    </xf>
    <xf numFmtId="0" fontId="8" fillId="0" borderId="39" xfId="0" applyFont="1" applyFill="1" applyBorder="1" applyAlignment="1">
      <alignment horizontal="center" vertical="center" wrapText="1"/>
    </xf>
    <xf numFmtId="3" fontId="6" fillId="0" borderId="22" xfId="1" applyNumberFormat="1" applyFont="1" applyFill="1" applyBorder="1" applyAlignment="1" applyProtection="1">
      <alignment horizontal="center" vertical="center" wrapText="1"/>
      <protection locked="0"/>
    </xf>
    <xf numFmtId="3" fontId="6" fillId="0" borderId="21" xfId="1" applyNumberFormat="1" applyFont="1" applyFill="1" applyBorder="1" applyAlignment="1" applyProtection="1">
      <alignment horizontal="center" vertical="center" wrapText="1"/>
      <protection locked="0"/>
    </xf>
    <xf numFmtId="165" fontId="6" fillId="0" borderId="65" xfId="1" applyNumberFormat="1" applyFont="1" applyFill="1" applyBorder="1" applyAlignment="1" applyProtection="1">
      <alignment horizontal="right" vertical="center"/>
      <protection locked="0"/>
    </xf>
    <xf numFmtId="49" fontId="18" fillId="0" borderId="6" xfId="0" applyNumberFormat="1" applyFont="1" applyFill="1" applyBorder="1" applyAlignment="1" applyProtection="1">
      <alignment horizontal="left" vertical="center"/>
      <protection locked="0"/>
    </xf>
    <xf numFmtId="167" fontId="6" fillId="0" borderId="93" xfId="1" applyNumberFormat="1" applyFont="1" applyFill="1" applyBorder="1" applyAlignment="1" applyProtection="1">
      <alignment vertical="center"/>
      <protection locked="0"/>
    </xf>
    <xf numFmtId="167" fontId="6" fillId="0" borderId="95" xfId="1" applyNumberFormat="1" applyFont="1" applyFill="1" applyBorder="1" applyAlignment="1" applyProtection="1">
      <alignment vertical="center"/>
      <protection locked="0"/>
    </xf>
    <xf numFmtId="3" fontId="6" fillId="0" borderId="62" xfId="1" applyNumberFormat="1" applyFont="1" applyFill="1" applyBorder="1" applyAlignment="1" applyProtection="1">
      <alignment horizontal="center" vertical="center" wrapText="1"/>
      <protection locked="0"/>
    </xf>
    <xf numFmtId="167" fontId="6" fillId="0" borderId="65" xfId="41" applyNumberFormat="1" applyFont="1" applyFill="1" applyBorder="1" applyAlignment="1" applyProtection="1">
      <alignment horizontal="right"/>
    </xf>
    <xf numFmtId="165" fontId="6" fillId="0" borderId="109" xfId="1" applyNumberFormat="1" applyFont="1" applyFill="1" applyBorder="1" applyProtection="1">
      <protection locked="0"/>
    </xf>
    <xf numFmtId="167" fontId="6" fillId="0" borderId="91" xfId="1" applyNumberFormat="1" applyFont="1" applyFill="1" applyBorder="1" applyAlignment="1" applyProtection="1">
      <alignment vertical="center"/>
      <protection locked="0"/>
    </xf>
    <xf numFmtId="167" fontId="6" fillId="0" borderId="92" xfId="1" applyNumberFormat="1" applyFont="1" applyFill="1" applyBorder="1" applyAlignment="1" applyProtection="1">
      <alignment vertical="center"/>
      <protection locked="0"/>
    </xf>
    <xf numFmtId="9" fontId="6" fillId="0" borderId="74" xfId="58" applyNumberFormat="1" applyFont="1" applyFill="1" applyBorder="1" applyAlignment="1" applyProtection="1">
      <alignment vertical="center"/>
      <protection locked="0"/>
    </xf>
    <xf numFmtId="9" fontId="6" fillId="0" borderId="75" xfId="58" applyNumberFormat="1" applyFont="1" applyFill="1" applyBorder="1" applyAlignment="1" applyProtection="1">
      <alignment vertical="center"/>
      <protection locked="0"/>
    </xf>
    <xf numFmtId="167" fontId="10" fillId="0" borderId="50" xfId="0" applyNumberFormat="1" applyFont="1" applyFill="1" applyBorder="1" applyAlignment="1" applyProtection="1">
      <alignment horizontal="right" vertical="center"/>
    </xf>
    <xf numFmtId="9" fontId="6" fillId="0" borderId="112" xfId="58" applyNumberFormat="1" applyFont="1" applyFill="1" applyBorder="1" applyAlignment="1" applyProtection="1">
      <alignment vertical="center"/>
      <protection locked="0"/>
    </xf>
    <xf numFmtId="9" fontId="6" fillId="0" borderId="115" xfId="58" applyNumberFormat="1" applyFont="1" applyFill="1" applyBorder="1" applyAlignment="1" applyProtection="1">
      <alignment vertical="center"/>
      <protection locked="0"/>
    </xf>
    <xf numFmtId="165" fontId="18" fillId="0" borderId="111" xfId="41" applyNumberFormat="1" applyFont="1" applyFill="1" applyBorder="1" applyAlignment="1" applyProtection="1">
      <alignment horizontal="right" vertical="center"/>
    </xf>
    <xf numFmtId="165" fontId="18" fillId="0" borderId="111" xfId="36" applyNumberFormat="1" applyFont="1" applyFill="1" applyBorder="1" applyAlignment="1" applyProtection="1">
      <alignment horizontal="right" vertical="center"/>
      <protection locked="0"/>
    </xf>
    <xf numFmtId="167" fontId="18" fillId="0" borderId="111" xfId="41" applyNumberFormat="1" applyFont="1" applyFill="1" applyBorder="1" applyAlignment="1" applyProtection="1">
      <alignment horizontal="right" vertical="center"/>
    </xf>
    <xf numFmtId="167" fontId="8" fillId="0" borderId="109" xfId="0" applyNumberFormat="1" applyFont="1" applyFill="1" applyBorder="1" applyAlignment="1">
      <alignment vertical="center"/>
    </xf>
    <xf numFmtId="167" fontId="4" fillId="0" borderId="65" xfId="0" applyNumberFormat="1" applyFont="1" applyFill="1" applyBorder="1" applyAlignment="1">
      <alignment horizontal="right" vertical="center"/>
    </xf>
    <xf numFmtId="167" fontId="8" fillId="0" borderId="109" xfId="0" applyNumberFormat="1" applyFont="1" applyFill="1" applyBorder="1" applyAlignment="1">
      <alignment horizontal="right" vertical="center"/>
    </xf>
    <xf numFmtId="167" fontId="32" fillId="0" borderId="1" xfId="1" applyNumberFormat="1" applyFont="1" applyFill="1" applyBorder="1" applyAlignment="1" applyProtection="1">
      <alignment horizontal="right" vertical="center"/>
      <protection locked="0"/>
    </xf>
    <xf numFmtId="167" fontId="4" fillId="0" borderId="7" xfId="0" applyNumberFormat="1" applyFont="1" applyFill="1" applyBorder="1" applyAlignment="1">
      <alignment horizontal="right" vertical="center"/>
    </xf>
    <xf numFmtId="165" fontId="8" fillId="0" borderId="65" xfId="0" applyNumberFormat="1" applyFont="1" applyFill="1" applyBorder="1" applyAlignment="1">
      <alignment vertical="center"/>
    </xf>
    <xf numFmtId="165" fontId="6" fillId="0" borderId="59" xfId="1" applyNumberFormat="1" applyFont="1" applyFill="1" applyBorder="1" applyAlignment="1" applyProtection="1">
      <alignment horizontal="center" vertical="center" wrapText="1"/>
      <protection locked="0"/>
    </xf>
    <xf numFmtId="0" fontId="8" fillId="0" borderId="14" xfId="0" applyFont="1" applyFill="1" applyBorder="1" applyAlignment="1">
      <alignment horizontal="center" vertical="center" wrapText="1"/>
    </xf>
    <xf numFmtId="165" fontId="6" fillId="0" borderId="58" xfId="1" applyNumberFormat="1" applyFont="1" applyFill="1" applyBorder="1" applyAlignment="1" applyProtection="1">
      <alignment horizontal="center" vertical="center" wrapText="1"/>
      <protection locked="0"/>
    </xf>
    <xf numFmtId="3" fontId="17" fillId="0" borderId="90" xfId="0" applyNumberFormat="1" applyFont="1" applyFill="1" applyBorder="1" applyAlignment="1">
      <alignment horizontal="right" vertical="center" wrapText="1"/>
    </xf>
    <xf numFmtId="3" fontId="17" fillId="0" borderId="6" xfId="0" applyNumberFormat="1" applyFont="1" applyFill="1" applyBorder="1" applyAlignment="1">
      <alignment horizontal="right" vertical="center" wrapText="1"/>
    </xf>
    <xf numFmtId="3" fontId="8" fillId="0" borderId="63" xfId="0" applyNumberFormat="1" applyFont="1" applyFill="1" applyBorder="1" applyAlignment="1">
      <alignment horizontal="right" vertical="center" wrapText="1"/>
    </xf>
    <xf numFmtId="3" fontId="8" fillId="0" borderId="90" xfId="0" applyNumberFormat="1" applyFont="1" applyFill="1" applyBorder="1" applyAlignment="1">
      <alignment horizontal="right" vertical="center" wrapText="1"/>
    </xf>
    <xf numFmtId="0" fontId="3" fillId="0" borderId="90" xfId="0" applyFont="1" applyFill="1" applyBorder="1" applyAlignment="1">
      <alignment horizontal="center" vertical="center"/>
    </xf>
    <xf numFmtId="0" fontId="3" fillId="0" borderId="65" xfId="0" applyFont="1" applyFill="1" applyBorder="1" applyAlignment="1">
      <alignment horizontal="center" vertical="center"/>
    </xf>
    <xf numFmtId="166" fontId="17" fillId="0" borderId="89" xfId="0" applyNumberFormat="1" applyFont="1" applyFill="1" applyBorder="1" applyAlignment="1">
      <alignment vertical="center"/>
    </xf>
    <xf numFmtId="166" fontId="8" fillId="0" borderId="89" xfId="0" applyNumberFormat="1" applyFont="1" applyFill="1" applyBorder="1" applyAlignment="1">
      <alignment vertical="center"/>
    </xf>
    <xf numFmtId="165" fontId="6" fillId="0" borderId="89" xfId="0" applyNumberFormat="1" applyFont="1" applyFill="1" applyBorder="1" applyAlignment="1">
      <alignment vertical="center"/>
    </xf>
    <xf numFmtId="166" fontId="18" fillId="0" borderId="90" xfId="0" applyNumberFormat="1" applyFont="1" applyFill="1" applyBorder="1" applyAlignment="1" applyProtection="1">
      <alignment horizontal="left" vertical="center"/>
    </xf>
    <xf numFmtId="174" fontId="17" fillId="0" borderId="89" xfId="0" applyNumberFormat="1" applyFont="1" applyFill="1" applyBorder="1" applyAlignment="1">
      <alignment vertical="center"/>
    </xf>
    <xf numFmtId="174" fontId="8" fillId="0" borderId="89" xfId="0" applyNumberFormat="1" applyFont="1" applyFill="1" applyBorder="1" applyAlignment="1">
      <alignment vertical="center"/>
    </xf>
    <xf numFmtId="167" fontId="8" fillId="0" borderId="89" xfId="0" applyNumberFormat="1" applyFont="1" applyFill="1" applyBorder="1" applyAlignment="1">
      <alignment vertical="center"/>
    </xf>
    <xf numFmtId="3" fontId="6" fillId="0" borderId="39" xfId="1" applyNumberFormat="1" applyFont="1" applyFill="1" applyBorder="1" applyAlignment="1" applyProtection="1">
      <alignment horizontal="center" vertical="center" wrapText="1"/>
      <protection locked="0"/>
    </xf>
    <xf numFmtId="3" fontId="6" fillId="0" borderId="41" xfId="1" applyNumberFormat="1" applyFont="1" applyFill="1" applyBorder="1" applyAlignment="1" applyProtection="1">
      <alignment horizontal="center" vertical="center" wrapText="1"/>
      <protection locked="0"/>
    </xf>
    <xf numFmtId="3" fontId="10" fillId="0" borderId="22" xfId="1" applyNumberFormat="1" applyFont="1" applyFill="1" applyBorder="1" applyAlignment="1" applyProtection="1">
      <alignment horizontal="center" vertical="center" wrapText="1"/>
      <protection locked="0"/>
    </xf>
    <xf numFmtId="3" fontId="10" fillId="0" borderId="21" xfId="1" applyNumberFormat="1" applyFont="1" applyFill="1" applyBorder="1" applyAlignment="1" applyProtection="1">
      <alignment horizontal="center" vertical="center" wrapText="1"/>
      <protection locked="0"/>
    </xf>
    <xf numFmtId="3" fontId="10" fillId="0" borderId="40" xfId="1" applyNumberFormat="1" applyFont="1" applyFill="1" applyBorder="1" applyAlignment="1" applyProtection="1">
      <alignment horizontal="center" vertical="center" wrapText="1"/>
      <protection locked="0"/>
    </xf>
    <xf numFmtId="3" fontId="6" fillId="0" borderId="40" xfId="1" applyNumberFormat="1" applyFont="1" applyFill="1" applyBorder="1" applyAlignment="1" applyProtection="1">
      <alignment horizontal="center" vertical="center" wrapText="1"/>
      <protection locked="0"/>
    </xf>
    <xf numFmtId="3" fontId="10" fillId="0" borderId="59" xfId="1" applyNumberFormat="1" applyFont="1" applyFill="1" applyBorder="1" applyAlignment="1" applyProtection="1">
      <alignment horizontal="center" vertical="center" wrapText="1"/>
      <protection locked="0"/>
    </xf>
    <xf numFmtId="3" fontId="10" fillId="0" borderId="23" xfId="1" applyNumberFormat="1" applyFont="1" applyFill="1" applyBorder="1" applyAlignment="1" applyProtection="1">
      <alignment horizontal="center" vertical="center" wrapText="1"/>
      <protection locked="0"/>
    </xf>
    <xf numFmtId="169" fontId="10" fillId="0" borderId="65" xfId="58" applyNumberFormat="1" applyFont="1" applyFill="1" applyBorder="1" applyAlignment="1" applyProtection="1">
      <alignment horizontal="right" vertical="center"/>
      <protection locked="0"/>
    </xf>
    <xf numFmtId="169" fontId="6" fillId="0" borderId="114" xfId="58" applyNumberFormat="1" applyFont="1" applyFill="1" applyBorder="1" applyAlignment="1" applyProtection="1">
      <alignment vertical="center"/>
      <protection locked="0"/>
    </xf>
    <xf numFmtId="169" fontId="6" fillId="0" borderId="115" xfId="58" applyNumberFormat="1" applyFont="1" applyFill="1" applyBorder="1" applyAlignment="1" applyProtection="1">
      <alignment horizontal="center" vertical="center"/>
      <protection locked="0"/>
    </xf>
    <xf numFmtId="169" fontId="6" fillId="0" borderId="116" xfId="58" applyNumberFormat="1" applyFont="1" applyFill="1" applyBorder="1" applyAlignment="1" applyProtection="1">
      <alignment horizontal="center" vertical="center"/>
      <protection locked="0"/>
    </xf>
    <xf numFmtId="169" fontId="32" fillId="0" borderId="90" xfId="58" applyNumberFormat="1" applyFont="1" applyFill="1" applyBorder="1" applyAlignment="1" applyProtection="1">
      <alignment horizontal="right" vertical="center"/>
      <protection locked="0"/>
    </xf>
    <xf numFmtId="169" fontId="32" fillId="0" borderId="64" xfId="58" applyNumberFormat="1" applyFont="1" applyFill="1" applyBorder="1" applyAlignment="1" applyProtection="1">
      <alignment horizontal="right" vertical="center"/>
      <protection locked="0"/>
    </xf>
    <xf numFmtId="169" fontId="32" fillId="0" borderId="65" xfId="58" applyNumberFormat="1" applyFont="1" applyFill="1" applyBorder="1" applyAlignment="1" applyProtection="1">
      <alignment horizontal="right" vertical="center"/>
      <protection locked="0"/>
    </xf>
    <xf numFmtId="169" fontId="6" fillId="0" borderId="117" xfId="58" applyNumberFormat="1" applyFont="1" applyFill="1" applyBorder="1" applyAlignment="1" applyProtection="1">
      <alignment horizontal="center" vertical="center"/>
      <protection locked="0"/>
    </xf>
    <xf numFmtId="165" fontId="18" fillId="0" borderId="63" xfId="1" applyNumberFormat="1" applyFont="1" applyFill="1" applyBorder="1" applyAlignment="1" applyProtection="1">
      <alignment vertical="center"/>
      <protection locked="0"/>
    </xf>
    <xf numFmtId="169" fontId="32" fillId="0" borderId="0" xfId="58" applyNumberFormat="1" applyFont="1" applyFill="1" applyBorder="1" applyAlignment="1" applyProtection="1">
      <alignment vertical="center"/>
      <protection locked="0"/>
    </xf>
    <xf numFmtId="169" fontId="10" fillId="0" borderId="0" xfId="58" applyNumberFormat="1" applyFont="1" applyFill="1" applyBorder="1" applyAlignment="1" applyProtection="1">
      <alignment vertical="center"/>
      <protection locked="0"/>
    </xf>
    <xf numFmtId="3" fontId="6" fillId="0" borderId="15" xfId="1" applyNumberFormat="1" applyFont="1" applyFill="1" applyBorder="1" applyAlignment="1" applyProtection="1">
      <alignment horizontal="center" vertical="center" wrapText="1"/>
      <protection locked="0"/>
    </xf>
    <xf numFmtId="166" fontId="6" fillId="0" borderId="0" xfId="0" applyNumberFormat="1" applyFont="1" applyFill="1" applyBorder="1" applyAlignment="1" applyProtection="1">
      <alignment horizontal="right" vertical="center"/>
    </xf>
    <xf numFmtId="169" fontId="6" fillId="0" borderId="118" xfId="58" applyNumberFormat="1" applyFont="1" applyFill="1" applyBorder="1" applyAlignment="1" applyProtection="1">
      <alignment vertical="center"/>
      <protection locked="0"/>
    </xf>
    <xf numFmtId="169" fontId="10" fillId="0" borderId="65" xfId="58" applyNumberFormat="1" applyFont="1" applyFill="1" applyBorder="1" applyAlignment="1" applyProtection="1">
      <alignment horizontal="right" vertical="center"/>
    </xf>
    <xf numFmtId="169" fontId="6" fillId="0" borderId="72" xfId="58" applyNumberFormat="1" applyFont="1" applyFill="1" applyBorder="1" applyAlignment="1" applyProtection="1">
      <alignment vertical="center"/>
      <protection locked="0"/>
    </xf>
    <xf numFmtId="169" fontId="6" fillId="0" borderId="117" xfId="58" applyNumberFormat="1" applyFont="1" applyFill="1" applyBorder="1" applyAlignment="1" applyProtection="1">
      <alignment vertical="center"/>
      <protection locked="0"/>
    </xf>
    <xf numFmtId="0" fontId="8" fillId="0" borderId="98" xfId="0" applyFont="1" applyFill="1" applyBorder="1" applyAlignment="1">
      <alignment horizontal="center" vertical="center" wrapText="1"/>
    </xf>
    <xf numFmtId="169" fontId="32" fillId="0" borderId="90" xfId="58" applyNumberFormat="1" applyFont="1" applyFill="1" applyBorder="1" applyAlignment="1" applyProtection="1">
      <alignment horizontal="right" vertical="center"/>
    </xf>
    <xf numFmtId="169" fontId="32" fillId="0" borderId="65" xfId="58" applyNumberFormat="1" applyFont="1" applyFill="1" applyBorder="1" applyAlignment="1" applyProtection="1">
      <alignment horizontal="right" vertical="center"/>
    </xf>
    <xf numFmtId="3" fontId="10" fillId="0" borderId="62" xfId="1" applyNumberFormat="1" applyFont="1" applyFill="1" applyBorder="1" applyAlignment="1" applyProtection="1">
      <alignment horizontal="center" vertical="center" wrapText="1"/>
      <protection locked="0"/>
    </xf>
    <xf numFmtId="9" fontId="10" fillId="0" borderId="65" xfId="58" applyNumberFormat="1" applyFont="1" applyFill="1" applyBorder="1" applyAlignment="1" applyProtection="1">
      <alignment horizontal="right" vertical="center"/>
      <protection locked="0"/>
    </xf>
    <xf numFmtId="9" fontId="32" fillId="0" borderId="90" xfId="58" applyNumberFormat="1" applyFont="1" applyFill="1" applyBorder="1" applyAlignment="1" applyProtection="1">
      <alignment horizontal="right" vertical="center"/>
      <protection locked="0"/>
    </xf>
    <xf numFmtId="9" fontId="32" fillId="0" borderId="65" xfId="58" applyNumberFormat="1" applyFont="1" applyFill="1" applyBorder="1" applyAlignment="1" applyProtection="1">
      <alignment horizontal="right" vertical="center"/>
      <protection locked="0"/>
    </xf>
    <xf numFmtId="0" fontId="8" fillId="0" borderId="57"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27" xfId="0" applyFont="1" applyFill="1" applyBorder="1" applyAlignment="1">
      <alignment horizontal="center" vertical="center" wrapText="1"/>
    </xf>
    <xf numFmtId="0" fontId="0" fillId="0" borderId="19" xfId="0" applyFill="1" applyBorder="1" applyAlignment="1">
      <alignment horizontal="center" vertical="center"/>
    </xf>
    <xf numFmtId="169" fontId="6" fillId="0" borderId="94" xfId="58" applyNumberFormat="1" applyFont="1" applyFill="1" applyBorder="1" applyAlignment="1" applyProtection="1">
      <alignment vertical="center"/>
      <protection locked="0"/>
    </xf>
    <xf numFmtId="10" fontId="10" fillId="0" borderId="90" xfId="58" applyNumberFormat="1" applyFont="1" applyFill="1" applyBorder="1" applyAlignment="1" applyProtection="1">
      <alignment horizontal="right" vertical="center"/>
    </xf>
    <xf numFmtId="10" fontId="4" fillId="0" borderId="90" xfId="58" applyNumberFormat="1" applyFont="1" applyFill="1" applyBorder="1" applyAlignment="1">
      <alignment horizontal="right" vertical="center"/>
    </xf>
    <xf numFmtId="0" fontId="0" fillId="0" borderId="65" xfId="0" applyFill="1" applyBorder="1" applyAlignment="1">
      <alignment horizontal="center" vertical="center"/>
    </xf>
    <xf numFmtId="0" fontId="0" fillId="0" borderId="50" xfId="0" applyFill="1" applyBorder="1" applyAlignment="1">
      <alignment horizontal="center" vertical="center"/>
    </xf>
    <xf numFmtId="0" fontId="0" fillId="0" borderId="90" xfId="0" applyFill="1" applyBorder="1" applyAlignment="1">
      <alignment horizontal="center" vertical="center"/>
    </xf>
    <xf numFmtId="169" fontId="6" fillId="0" borderId="119" xfId="58" applyNumberFormat="1" applyFont="1" applyFill="1" applyBorder="1" applyAlignment="1" applyProtection="1">
      <alignment vertical="center"/>
      <protection locked="0"/>
    </xf>
    <xf numFmtId="169" fontId="6" fillId="0" borderId="120" xfId="58" applyNumberFormat="1" applyFont="1" applyFill="1" applyBorder="1" applyAlignment="1" applyProtection="1">
      <alignment horizontal="center" vertical="center"/>
      <protection locked="0"/>
    </xf>
    <xf numFmtId="9" fontId="10" fillId="0" borderId="64" xfId="58" applyNumberFormat="1" applyFont="1" applyFill="1" applyBorder="1" applyAlignment="1" applyProtection="1">
      <alignment horizontal="right" vertical="center"/>
    </xf>
    <xf numFmtId="169" fontId="10" fillId="0" borderId="109" xfId="58" applyNumberFormat="1" applyFont="1" applyFill="1" applyBorder="1" applyAlignment="1" applyProtection="1">
      <alignment horizontal="right" vertical="center"/>
    </xf>
    <xf numFmtId="165" fontId="6" fillId="0" borderId="61" xfId="1" applyNumberFormat="1" applyFont="1" applyFill="1" applyBorder="1" applyAlignment="1" applyProtection="1">
      <alignment vertical="center"/>
      <protection locked="0"/>
    </xf>
    <xf numFmtId="169" fontId="6" fillId="0" borderId="36" xfId="58" applyNumberFormat="1" applyFont="1" applyFill="1" applyBorder="1" applyAlignment="1" applyProtection="1">
      <alignment vertical="center"/>
      <protection locked="0"/>
    </xf>
    <xf numFmtId="165" fontId="6" fillId="0" borderId="36" xfId="1" applyNumberFormat="1" applyFont="1" applyFill="1" applyBorder="1" applyAlignment="1" applyProtection="1">
      <alignment vertical="center"/>
      <protection locked="0"/>
    </xf>
    <xf numFmtId="169" fontId="6" fillId="0" borderId="38" xfId="58" applyNumberFormat="1" applyFont="1" applyFill="1" applyBorder="1" applyAlignment="1" applyProtection="1">
      <alignment vertical="center"/>
      <protection locked="0"/>
    </xf>
    <xf numFmtId="165" fontId="18" fillId="0" borderId="50" xfId="0" applyNumberFormat="1" applyFont="1" applyFill="1" applyBorder="1" applyAlignment="1" applyProtection="1">
      <alignment horizontal="right" vertical="center"/>
    </xf>
    <xf numFmtId="9" fontId="10" fillId="0" borderId="65" xfId="58" applyNumberFormat="1" applyFont="1" applyFill="1" applyBorder="1" applyAlignment="1" applyProtection="1">
      <alignment horizontal="right" vertical="center"/>
    </xf>
    <xf numFmtId="10" fontId="4" fillId="0" borderId="0" xfId="58" applyNumberFormat="1" applyFont="1" applyFill="1" applyBorder="1" applyAlignment="1">
      <alignment horizontal="center" vertical="center"/>
    </xf>
    <xf numFmtId="10" fontId="4" fillId="0" borderId="0" xfId="58" applyNumberFormat="1" applyFont="1" applyFill="1" applyBorder="1" applyAlignment="1">
      <alignment vertical="center"/>
    </xf>
    <xf numFmtId="169" fontId="30" fillId="0" borderId="6" xfId="58" applyNumberFormat="1" applyFont="1" applyFill="1" applyBorder="1" applyAlignment="1">
      <alignment vertical="center"/>
    </xf>
    <xf numFmtId="165" fontId="6" fillId="0" borderId="93" xfId="1" applyNumberFormat="1" applyFont="1" applyFill="1" applyBorder="1" applyAlignment="1" applyProtection="1">
      <alignment vertical="center"/>
      <protection locked="0"/>
    </xf>
    <xf numFmtId="165" fontId="6" fillId="0" borderId="63" xfId="2" applyNumberFormat="1" applyFont="1" applyFill="1" applyBorder="1" applyAlignment="1" applyProtection="1">
      <alignment horizontal="right" vertical="center"/>
      <protection locked="0"/>
    </xf>
    <xf numFmtId="165" fontId="18" fillId="0" borderId="65" xfId="1" applyNumberFormat="1" applyFont="1" applyFill="1" applyBorder="1" applyAlignment="1" applyProtection="1">
      <alignment horizontal="right" vertical="center"/>
      <protection locked="0"/>
    </xf>
    <xf numFmtId="165" fontId="6" fillId="0" borderId="65" xfId="2" applyNumberFormat="1" applyFont="1" applyFill="1" applyBorder="1" applyAlignment="1" applyProtection="1">
      <alignment horizontal="right" vertical="center"/>
      <protection locked="0"/>
    </xf>
    <xf numFmtId="9" fontId="4" fillId="0" borderId="64" xfId="58" applyNumberFormat="1" applyFont="1" applyFill="1" applyBorder="1" applyAlignment="1">
      <alignment vertical="center"/>
    </xf>
    <xf numFmtId="165" fontId="10" fillId="0" borderId="66" xfId="1" applyNumberFormat="1" applyFont="1" applyFill="1" applyBorder="1" applyAlignment="1" applyProtection="1">
      <alignment horizontal="center" vertical="center"/>
      <protection locked="0"/>
    </xf>
    <xf numFmtId="169" fontId="10" fillId="0" borderId="72" xfId="58" applyNumberFormat="1" applyFont="1" applyFill="1" applyBorder="1" applyAlignment="1" applyProtection="1">
      <alignment horizontal="center" vertical="center"/>
      <protection locked="0"/>
    </xf>
    <xf numFmtId="165" fontId="10" fillId="0" borderId="77" xfId="1" applyNumberFormat="1" applyFont="1" applyFill="1" applyBorder="1" applyAlignment="1" applyProtection="1">
      <alignment horizontal="center" vertical="center"/>
      <protection locked="0"/>
    </xf>
    <xf numFmtId="169" fontId="10" fillId="0" borderId="117" xfId="58" applyNumberFormat="1" applyFont="1" applyFill="1" applyBorder="1" applyAlignment="1" applyProtection="1">
      <alignment horizontal="center" vertical="center"/>
      <protection locked="0"/>
    </xf>
    <xf numFmtId="166" fontId="18" fillId="0" borderId="63" xfId="0" applyNumberFormat="1" applyFont="1" applyFill="1" applyBorder="1" applyAlignment="1" applyProtection="1">
      <alignment horizontal="right" vertical="center"/>
    </xf>
    <xf numFmtId="166" fontId="6" fillId="0" borderId="63" xfId="0" applyNumberFormat="1" applyFont="1" applyFill="1" applyBorder="1" applyAlignment="1" applyProtection="1">
      <alignment horizontal="right" vertical="center"/>
    </xf>
    <xf numFmtId="0" fontId="6" fillId="0" borderId="15" xfId="0" applyFont="1" applyFill="1" applyBorder="1" applyAlignment="1">
      <alignment horizontal="center" vertical="center" wrapText="1"/>
    </xf>
    <xf numFmtId="0" fontId="6" fillId="0" borderId="62" xfId="0" applyFont="1" applyFill="1" applyBorder="1" applyAlignment="1">
      <alignment horizontal="center" vertical="center" wrapText="1"/>
    </xf>
    <xf numFmtId="0" fontId="8" fillId="0" borderId="41" xfId="0" applyFont="1" applyFill="1" applyBorder="1" applyAlignment="1">
      <alignment horizontal="center" vertical="center" wrapText="1"/>
    </xf>
    <xf numFmtId="0" fontId="8" fillId="0" borderId="62" xfId="0" applyFont="1" applyFill="1" applyBorder="1" applyAlignment="1">
      <alignment horizontal="center" vertical="center" wrapText="1"/>
    </xf>
    <xf numFmtId="173" fontId="8" fillId="0" borderId="0" xfId="0" applyNumberFormat="1" applyFont="1" applyFill="1" applyBorder="1" applyAlignment="1">
      <alignment vertical="center"/>
    </xf>
    <xf numFmtId="0" fontId="6" fillId="0" borderId="33" xfId="0" applyFont="1" applyFill="1" applyBorder="1" applyAlignment="1"/>
    <xf numFmtId="174" fontId="6" fillId="0" borderId="0" xfId="0" applyNumberFormat="1" applyFont="1" applyFill="1" applyBorder="1" applyAlignment="1" applyProtection="1">
      <alignment horizontal="right" vertical="center"/>
    </xf>
    <xf numFmtId="174" fontId="8" fillId="0" borderId="0" xfId="0" applyNumberFormat="1" applyFont="1" applyFill="1" applyBorder="1" applyAlignment="1">
      <alignment vertical="center"/>
    </xf>
    <xf numFmtId="0" fontId="8" fillId="0" borderId="0" xfId="0" applyFont="1" applyFill="1" applyBorder="1" applyAlignment="1">
      <alignment horizontal="left" vertical="center" indent="1"/>
    </xf>
    <xf numFmtId="10" fontId="10" fillId="0" borderId="0" xfId="58" applyNumberFormat="1" applyFont="1" applyFill="1" applyBorder="1" applyAlignment="1" applyProtection="1">
      <alignment horizontal="right" vertical="center"/>
      <protection locked="0"/>
    </xf>
    <xf numFmtId="9" fontId="6" fillId="0" borderId="0" xfId="58" applyNumberFormat="1" applyFont="1" applyFill="1" applyBorder="1" applyAlignment="1" applyProtection="1">
      <alignment vertical="center"/>
      <protection locked="0"/>
    </xf>
    <xf numFmtId="9" fontId="10" fillId="0" borderId="0" xfId="58" applyNumberFormat="1" applyFont="1" applyFill="1" applyBorder="1" applyAlignment="1" applyProtection="1">
      <alignment horizontal="right" vertical="center"/>
      <protection locked="0"/>
    </xf>
    <xf numFmtId="169" fontId="10" fillId="0" borderId="0" xfId="58" applyNumberFormat="1" applyFont="1" applyFill="1" applyBorder="1" applyAlignment="1" applyProtection="1">
      <alignment horizontal="center" vertical="center"/>
      <protection locked="0"/>
    </xf>
    <xf numFmtId="169" fontId="8" fillId="0" borderId="0" xfId="58" applyNumberFormat="1" applyFont="1" applyFill="1" applyBorder="1"/>
    <xf numFmtId="166" fontId="8" fillId="0" borderId="0" xfId="0" applyNumberFormat="1" applyFont="1" applyFill="1" applyBorder="1"/>
    <xf numFmtId="0" fontId="28" fillId="0" borderId="0" xfId="57" applyFill="1" applyBorder="1" applyAlignment="1" applyProtection="1">
      <alignment vertical="center" wrapText="1"/>
    </xf>
    <xf numFmtId="165" fontId="38" fillId="0" borderId="0" xfId="0" applyNumberFormat="1" applyFont="1" applyFill="1" applyBorder="1"/>
    <xf numFmtId="3" fontId="6" fillId="0" borderId="23" xfId="1" applyNumberFormat="1" applyFont="1" applyFill="1" applyBorder="1" applyAlignment="1" applyProtection="1">
      <alignment horizontal="center" vertical="center" wrapText="1"/>
      <protection locked="0"/>
    </xf>
    <xf numFmtId="0" fontId="8" fillId="0" borderId="22" xfId="0" applyFont="1" applyFill="1" applyBorder="1" applyAlignment="1">
      <alignment horizontal="center" vertical="center" wrapText="1"/>
    </xf>
    <xf numFmtId="3" fontId="6" fillId="0" borderId="22" xfId="1" applyNumberFormat="1" applyFont="1" applyFill="1" applyBorder="1" applyAlignment="1" applyProtection="1">
      <alignment horizontal="center" vertical="center" wrapText="1"/>
      <protection locked="0"/>
    </xf>
    <xf numFmtId="3" fontId="6" fillId="0" borderId="62" xfId="1" applyNumberFormat="1" applyFont="1" applyFill="1" applyBorder="1" applyAlignment="1" applyProtection="1">
      <alignment horizontal="center" vertical="center" wrapText="1"/>
      <protection locked="0"/>
    </xf>
    <xf numFmtId="165" fontId="18" fillId="0" borderId="90" xfId="1" applyNumberFormat="1" applyFont="1" applyFill="1" applyBorder="1" applyAlignment="1" applyProtection="1">
      <alignment horizontal="center" vertical="center"/>
      <protection locked="0"/>
    </xf>
    <xf numFmtId="165" fontId="18" fillId="0" borderId="0" xfId="1" applyNumberFormat="1" applyFont="1" applyFill="1" applyBorder="1" applyAlignment="1" applyProtection="1">
      <alignment horizontal="center" vertical="center"/>
      <protection locked="0"/>
    </xf>
    <xf numFmtId="165" fontId="6" fillId="0" borderId="90" xfId="2" applyNumberFormat="1" applyFont="1" applyFill="1" applyBorder="1" applyAlignment="1" applyProtection="1">
      <alignment horizontal="center" vertical="center"/>
      <protection locked="0"/>
    </xf>
    <xf numFmtId="165" fontId="6" fillId="0" borderId="0" xfId="2" applyNumberFormat="1" applyFont="1" applyFill="1" applyBorder="1" applyAlignment="1" applyProtection="1">
      <alignment horizontal="center" vertical="center"/>
      <protection locked="0"/>
    </xf>
    <xf numFmtId="3" fontId="6" fillId="0" borderId="41" xfId="1" applyNumberFormat="1" applyFont="1" applyFill="1" applyBorder="1" applyAlignment="1" applyProtection="1">
      <alignment horizontal="center" vertical="center" wrapText="1"/>
      <protection locked="0"/>
    </xf>
    <xf numFmtId="3" fontId="6" fillId="0" borderId="22" xfId="1" applyNumberFormat="1" applyFont="1" applyFill="1" applyBorder="1" applyAlignment="1" applyProtection="1">
      <alignment horizontal="center" vertical="center" wrapText="1"/>
      <protection locked="0"/>
    </xf>
    <xf numFmtId="167" fontId="19" fillId="0" borderId="0" xfId="0" applyNumberFormat="1" applyFont="1" applyBorder="1" applyAlignment="1">
      <alignment vertical="center"/>
    </xf>
    <xf numFmtId="165" fontId="6" fillId="0" borderId="86" xfId="0" applyNumberFormat="1" applyFont="1" applyFill="1" applyBorder="1" applyAlignment="1">
      <alignment vertical="center"/>
    </xf>
    <xf numFmtId="0" fontId="8" fillId="0" borderId="27"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22" xfId="0" applyFont="1" applyFill="1" applyBorder="1" applyAlignment="1">
      <alignment horizontal="center" vertical="center" wrapText="1"/>
    </xf>
    <xf numFmtId="0" fontId="8" fillId="0" borderId="62" xfId="0" applyFont="1" applyFill="1" applyBorder="1" applyAlignment="1">
      <alignment horizontal="center" vertical="center" wrapText="1"/>
    </xf>
    <xf numFmtId="165" fontId="0" fillId="0" borderId="0" xfId="0" applyNumberFormat="1" applyBorder="1" applyAlignment="1">
      <alignment vertical="center"/>
    </xf>
    <xf numFmtId="0" fontId="0" fillId="0" borderId="0" xfId="0" applyBorder="1" applyAlignment="1">
      <alignment vertical="center"/>
    </xf>
    <xf numFmtId="0" fontId="53" fillId="0" borderId="0" xfId="57" applyFont="1" applyAlignment="1" applyProtection="1">
      <alignment horizontal="left"/>
    </xf>
    <xf numFmtId="0" fontId="51" fillId="0" borderId="0" xfId="0" applyFont="1" applyFill="1" applyAlignment="1">
      <alignment horizontal="left" vertical="center"/>
    </xf>
    <xf numFmtId="0" fontId="54" fillId="0" borderId="0" xfId="57" applyFont="1" applyAlignment="1" applyProtection="1">
      <alignment horizontal="right"/>
    </xf>
    <xf numFmtId="0" fontId="52" fillId="5" borderId="0" xfId="0" applyFont="1" applyFill="1" applyAlignment="1">
      <alignment horizontal="left"/>
    </xf>
    <xf numFmtId="0" fontId="6" fillId="0" borderId="0" xfId="2" applyFont="1" applyFill="1" applyBorder="1" applyAlignment="1" applyProtection="1">
      <alignment horizontal="center" vertical="center"/>
      <protection locked="0"/>
    </xf>
    <xf numFmtId="0" fontId="6" fillId="0" borderId="32" xfId="2" applyFont="1" applyFill="1" applyBorder="1" applyAlignment="1" applyProtection="1">
      <alignment horizontal="center" vertical="center"/>
      <protection locked="0"/>
    </xf>
    <xf numFmtId="0" fontId="6" fillId="0" borderId="43" xfId="2" applyFont="1" applyFill="1" applyBorder="1" applyAlignment="1" applyProtection="1">
      <alignment horizontal="center" vertical="center" wrapText="1"/>
      <protection locked="0"/>
    </xf>
    <xf numFmtId="0" fontId="6" fillId="0" borderId="48" xfId="2" applyFont="1" applyFill="1" applyBorder="1" applyAlignment="1" applyProtection="1">
      <alignment horizontal="center" vertical="center" wrapText="1"/>
      <protection locked="0"/>
    </xf>
    <xf numFmtId="3" fontId="6" fillId="0" borderId="3" xfId="1" applyNumberFormat="1" applyFont="1" applyFill="1" applyBorder="1" applyAlignment="1" applyProtection="1">
      <alignment horizontal="center" vertical="center" wrapText="1"/>
      <protection locked="0"/>
    </xf>
    <xf numFmtId="3" fontId="6" fillId="0" borderId="4" xfId="1" applyNumberFormat="1" applyFont="1" applyFill="1" applyBorder="1" applyAlignment="1" applyProtection="1">
      <alignment horizontal="center" vertical="center" wrapText="1"/>
      <protection locked="0"/>
    </xf>
    <xf numFmtId="3" fontId="6" fillId="0" borderId="5" xfId="1" applyNumberFormat="1" applyFont="1" applyFill="1" applyBorder="1" applyAlignment="1" applyProtection="1">
      <alignment horizontal="center" vertical="center" wrapText="1"/>
      <protection locked="0"/>
    </xf>
    <xf numFmtId="3" fontId="6" fillId="0" borderId="8" xfId="1" applyNumberFormat="1" applyFont="1" applyFill="1" applyBorder="1" applyAlignment="1" applyProtection="1">
      <alignment horizontal="center" vertical="center" wrapText="1"/>
      <protection locked="0"/>
    </xf>
    <xf numFmtId="3" fontId="6" fillId="0" borderId="14" xfId="1" applyNumberFormat="1" applyFont="1" applyFill="1" applyBorder="1" applyAlignment="1" applyProtection="1">
      <alignment horizontal="center" vertical="center" wrapText="1"/>
      <protection locked="0"/>
    </xf>
    <xf numFmtId="3" fontId="6" fillId="0" borderId="55" xfId="1" applyNumberFormat="1" applyFont="1" applyFill="1" applyBorder="1" applyAlignment="1" applyProtection="1">
      <alignment horizontal="center" vertical="center" wrapText="1"/>
      <protection locked="0"/>
    </xf>
    <xf numFmtId="3" fontId="6" fillId="0" borderId="53" xfId="1" applyNumberFormat="1" applyFont="1" applyFill="1" applyBorder="1" applyAlignment="1" applyProtection="1">
      <alignment horizontal="center" vertical="center" wrapText="1"/>
      <protection locked="0"/>
    </xf>
    <xf numFmtId="3" fontId="6" fillId="0" borderId="9" xfId="1" applyNumberFormat="1" applyFont="1" applyFill="1" applyBorder="1" applyAlignment="1" applyProtection="1">
      <alignment horizontal="center" vertical="center" wrapText="1"/>
      <protection locked="0"/>
    </xf>
    <xf numFmtId="3" fontId="6" fillId="0" borderId="56" xfId="1" applyNumberFormat="1" applyFont="1" applyFill="1" applyBorder="1" applyAlignment="1" applyProtection="1">
      <alignment horizontal="center" vertical="center" wrapText="1"/>
      <protection locked="0"/>
    </xf>
    <xf numFmtId="3" fontId="6" fillId="0" borderId="6" xfId="1" applyNumberFormat="1" applyFont="1" applyFill="1" applyBorder="1" applyAlignment="1" applyProtection="1">
      <alignment horizontal="center" vertical="center" wrapText="1"/>
      <protection locked="0"/>
    </xf>
    <xf numFmtId="3" fontId="6" fillId="0" borderId="2" xfId="1" applyNumberFormat="1" applyFont="1" applyFill="1" applyBorder="1" applyAlignment="1" applyProtection="1">
      <alignment horizontal="center" vertical="center" wrapText="1"/>
      <protection locked="0"/>
    </xf>
    <xf numFmtId="3" fontId="6" fillId="0" borderId="0" xfId="1" applyNumberFormat="1" applyFont="1" applyFill="1" applyBorder="1" applyAlignment="1" applyProtection="1">
      <alignment horizontal="center" vertical="center" wrapText="1"/>
      <protection locked="0"/>
    </xf>
    <xf numFmtId="3" fontId="6" fillId="0" borderId="32" xfId="1" applyNumberFormat="1" applyFont="1" applyFill="1" applyBorder="1" applyAlignment="1" applyProtection="1">
      <alignment horizontal="center" vertical="center" wrapText="1"/>
      <protection locked="0"/>
    </xf>
    <xf numFmtId="3" fontId="6" fillId="0" borderId="33" xfId="1" applyNumberFormat="1" applyFont="1" applyFill="1" applyBorder="1" applyAlignment="1" applyProtection="1">
      <alignment horizontal="center" vertical="center" wrapText="1"/>
      <protection locked="0"/>
    </xf>
    <xf numFmtId="3" fontId="6" fillId="0" borderId="34" xfId="1" applyNumberFormat="1" applyFont="1" applyFill="1" applyBorder="1" applyAlignment="1" applyProtection="1">
      <alignment horizontal="center" vertical="center" wrapText="1"/>
      <protection locked="0"/>
    </xf>
    <xf numFmtId="0" fontId="8" fillId="0" borderId="10" xfId="0" applyFont="1" applyFill="1" applyBorder="1" applyAlignment="1">
      <alignment horizontal="center" vertical="center" wrapText="1"/>
    </xf>
    <xf numFmtId="0" fontId="8" fillId="0" borderId="27" xfId="0" applyFont="1" applyFill="1" applyBorder="1" applyAlignment="1">
      <alignment horizontal="center" vertical="center" wrapText="1"/>
    </xf>
    <xf numFmtId="0" fontId="8" fillId="0" borderId="38" xfId="0" applyFont="1" applyFill="1" applyBorder="1" applyAlignment="1">
      <alignment horizontal="center" vertical="center" wrapText="1"/>
    </xf>
    <xf numFmtId="0" fontId="8" fillId="0" borderId="61" xfId="0" applyFont="1" applyFill="1" applyBorder="1" applyAlignment="1">
      <alignment horizontal="center" vertical="center"/>
    </xf>
    <xf numFmtId="0" fontId="8" fillId="0" borderId="60" xfId="0" applyFont="1" applyFill="1" applyBorder="1" applyAlignment="1">
      <alignment horizontal="center" vertical="center" wrapText="1"/>
    </xf>
    <xf numFmtId="0" fontId="8" fillId="0" borderId="51" xfId="0" applyFont="1" applyFill="1" applyBorder="1" applyAlignment="1">
      <alignment horizontal="center" vertical="center" wrapText="1"/>
    </xf>
    <xf numFmtId="0" fontId="8" fillId="0" borderId="52" xfId="0" applyFont="1" applyFill="1" applyBorder="1" applyAlignment="1">
      <alignment horizontal="center" vertical="center" wrapText="1"/>
    </xf>
    <xf numFmtId="3" fontId="6" fillId="0" borderId="57" xfId="1" applyNumberFormat="1" applyFont="1" applyFill="1" applyBorder="1" applyAlignment="1" applyProtection="1">
      <alignment horizontal="center" vertical="center" wrapText="1"/>
      <protection locked="0"/>
    </xf>
    <xf numFmtId="3" fontId="6" fillId="0" borderId="10" xfId="1" applyNumberFormat="1" applyFont="1" applyFill="1" applyBorder="1" applyAlignment="1" applyProtection="1">
      <alignment horizontal="center" vertical="center" wrapText="1"/>
      <protection locked="0"/>
    </xf>
    <xf numFmtId="3" fontId="6" fillId="0" borderId="11" xfId="1" applyNumberFormat="1" applyFont="1" applyFill="1" applyBorder="1" applyAlignment="1" applyProtection="1">
      <alignment horizontal="center" vertical="center" wrapText="1"/>
      <protection locked="0"/>
    </xf>
    <xf numFmtId="0" fontId="6" fillId="0" borderId="30" xfId="2" applyFont="1" applyFill="1" applyBorder="1" applyAlignment="1" applyProtection="1">
      <alignment horizontal="center" vertical="center" wrapText="1"/>
      <protection locked="0"/>
    </xf>
    <xf numFmtId="0" fontId="6" fillId="0" borderId="109" xfId="2" applyFont="1" applyFill="1" applyBorder="1" applyAlignment="1" applyProtection="1">
      <alignment horizontal="center" vertical="center" wrapText="1"/>
      <protection locked="0"/>
    </xf>
    <xf numFmtId="3" fontId="6" fillId="0" borderId="43" xfId="1" applyNumberFormat="1" applyFont="1" applyFill="1" applyBorder="1" applyAlignment="1" applyProtection="1">
      <alignment horizontal="center" vertical="center" wrapText="1"/>
      <protection locked="0"/>
    </xf>
    <xf numFmtId="3" fontId="6" fillId="0" borderId="109" xfId="1" applyNumberFormat="1" applyFont="1" applyFill="1" applyBorder="1" applyAlignment="1" applyProtection="1">
      <alignment horizontal="center" vertical="center" wrapText="1"/>
      <protection locked="0"/>
    </xf>
    <xf numFmtId="3" fontId="6" fillId="0" borderId="27" xfId="1" applyNumberFormat="1" applyFont="1" applyFill="1" applyBorder="1" applyAlignment="1" applyProtection="1">
      <alignment horizontal="center" vertical="center" wrapText="1"/>
      <protection locked="0"/>
    </xf>
    <xf numFmtId="3" fontId="6" fillId="0" borderId="42" xfId="1" applyNumberFormat="1" applyFont="1" applyFill="1" applyBorder="1" applyAlignment="1" applyProtection="1">
      <alignment horizontal="center" vertical="center" wrapText="1"/>
      <protection locked="0"/>
    </xf>
    <xf numFmtId="0" fontId="6" fillId="0" borderId="6" xfId="2" applyFont="1" applyFill="1" applyBorder="1" applyAlignment="1" applyProtection="1">
      <alignment horizontal="center" vertical="center"/>
      <protection locked="0"/>
    </xf>
    <xf numFmtId="0" fontId="6" fillId="0" borderId="2" xfId="2" applyFont="1" applyFill="1" applyBorder="1" applyAlignment="1" applyProtection="1">
      <alignment horizontal="center" vertical="center"/>
      <protection locked="0"/>
    </xf>
    <xf numFmtId="3" fontId="6" fillId="0" borderId="28" xfId="1" applyNumberFormat="1" applyFont="1" applyFill="1" applyBorder="1" applyAlignment="1" applyProtection="1">
      <alignment horizontal="center" vertical="center" wrapText="1"/>
      <protection locked="0"/>
    </xf>
    <xf numFmtId="3" fontId="6" fillId="0" borderId="29" xfId="1" applyNumberFormat="1" applyFont="1" applyFill="1" applyBorder="1" applyAlignment="1" applyProtection="1">
      <alignment horizontal="center" vertical="center" wrapText="1"/>
      <protection locked="0"/>
    </xf>
    <xf numFmtId="3" fontId="6" fillId="0" borderId="63" xfId="1" applyNumberFormat="1" applyFont="1" applyFill="1" applyBorder="1" applyAlignment="1" applyProtection="1">
      <alignment horizontal="center" vertical="center" wrapText="1"/>
      <protection locked="0"/>
    </xf>
    <xf numFmtId="3" fontId="6" fillId="0" borderId="15" xfId="1" applyNumberFormat="1" applyFont="1" applyFill="1" applyBorder="1" applyAlignment="1" applyProtection="1">
      <alignment horizontal="center" vertical="center" wrapText="1"/>
      <protection locked="0"/>
    </xf>
    <xf numFmtId="3" fontId="6" fillId="0" borderId="12" xfId="1" applyNumberFormat="1" applyFont="1" applyFill="1" applyBorder="1" applyAlignment="1" applyProtection="1">
      <alignment horizontal="center" vertical="center" wrapText="1"/>
      <protection locked="0"/>
    </xf>
    <xf numFmtId="3" fontId="6" fillId="0" borderId="18" xfId="1" applyNumberFormat="1" applyFont="1" applyFill="1" applyBorder="1" applyAlignment="1" applyProtection="1">
      <alignment horizontal="center" vertical="center" wrapText="1"/>
      <protection locked="0"/>
    </xf>
    <xf numFmtId="0" fontId="8" fillId="0" borderId="14" xfId="0" applyFont="1" applyFill="1" applyBorder="1" applyAlignment="1">
      <alignment horizontal="center" vertical="center" wrapText="1"/>
    </xf>
    <xf numFmtId="0" fontId="8" fillId="0" borderId="17"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46" xfId="0" applyFont="1" applyFill="1" applyBorder="1" applyAlignment="1">
      <alignment horizontal="center" vertical="center" wrapText="1"/>
    </xf>
    <xf numFmtId="3" fontId="6" fillId="0" borderId="41" xfId="1" applyNumberFormat="1" applyFont="1" applyFill="1" applyBorder="1" applyAlignment="1" applyProtection="1">
      <alignment horizontal="center" vertical="center" wrapText="1"/>
      <protection locked="0"/>
    </xf>
    <xf numFmtId="3" fontId="6" fillId="0" borderId="22" xfId="1" applyNumberFormat="1" applyFont="1" applyFill="1" applyBorder="1" applyAlignment="1" applyProtection="1">
      <alignment horizontal="center" vertical="center" wrapText="1"/>
      <protection locked="0"/>
    </xf>
    <xf numFmtId="3" fontId="6" fillId="0" borderId="60" xfId="1" applyNumberFormat="1" applyFont="1" applyFill="1" applyBorder="1" applyAlignment="1" applyProtection="1">
      <alignment horizontal="center" vertical="center" wrapText="1"/>
      <protection locked="0"/>
    </xf>
    <xf numFmtId="3" fontId="6" fillId="0" borderId="51" xfId="1" applyNumberFormat="1" applyFont="1" applyFill="1" applyBorder="1" applyAlignment="1" applyProtection="1">
      <alignment horizontal="center" vertical="center" wrapText="1"/>
      <protection locked="0"/>
    </xf>
    <xf numFmtId="3" fontId="6" fillId="0" borderId="52" xfId="1" applyNumberFormat="1" applyFont="1" applyFill="1" applyBorder="1" applyAlignment="1" applyProtection="1">
      <alignment horizontal="center" vertical="center" wrapText="1"/>
      <protection locked="0"/>
    </xf>
    <xf numFmtId="3" fontId="6" fillId="0" borderId="1" xfId="1" applyNumberFormat="1" applyFont="1" applyFill="1" applyBorder="1" applyAlignment="1" applyProtection="1">
      <alignment horizontal="center" vertical="center" wrapText="1"/>
      <protection locked="0"/>
    </xf>
    <xf numFmtId="3" fontId="6" fillId="0" borderId="30" xfId="1" applyNumberFormat="1" applyFont="1" applyFill="1" applyBorder="1" applyAlignment="1" applyProtection="1">
      <alignment horizontal="center" vertical="center" wrapText="1"/>
      <protection locked="0"/>
    </xf>
    <xf numFmtId="3" fontId="6" fillId="0" borderId="54" xfId="1" applyNumberFormat="1" applyFont="1" applyFill="1" applyBorder="1" applyAlignment="1" applyProtection="1">
      <alignment horizontal="center" vertical="center" wrapText="1"/>
      <protection locked="0"/>
    </xf>
    <xf numFmtId="3" fontId="6" fillId="0" borderId="48" xfId="1" applyNumberFormat="1" applyFont="1" applyFill="1" applyBorder="1" applyAlignment="1" applyProtection="1">
      <alignment horizontal="center" vertical="center" wrapText="1"/>
      <protection locked="0"/>
    </xf>
    <xf numFmtId="3" fontId="6" fillId="0" borderId="13" xfId="1" applyNumberFormat="1" applyFont="1" applyFill="1" applyBorder="1" applyAlignment="1" applyProtection="1">
      <alignment horizontal="center" vertical="center" wrapText="1"/>
      <protection locked="0"/>
    </xf>
    <xf numFmtId="3" fontId="6" fillId="0" borderId="37" xfId="1" applyNumberFormat="1" applyFont="1" applyFill="1" applyBorder="1" applyAlignment="1" applyProtection="1">
      <alignment horizontal="center" vertical="center" wrapText="1"/>
      <protection locked="0"/>
    </xf>
    <xf numFmtId="3" fontId="6" fillId="0" borderId="46" xfId="1" applyNumberFormat="1" applyFont="1" applyFill="1" applyBorder="1" applyAlignment="1" applyProtection="1">
      <alignment horizontal="center" vertical="center" wrapText="1"/>
      <protection locked="0"/>
    </xf>
    <xf numFmtId="3" fontId="8" fillId="0" borderId="12" xfId="0" applyNumberFormat="1" applyFont="1" applyFill="1" applyBorder="1" applyAlignment="1">
      <alignment horizontal="center" vertical="center" wrapText="1"/>
    </xf>
    <xf numFmtId="3" fontId="8" fillId="0" borderId="58" xfId="0" applyNumberFormat="1" applyFont="1" applyFill="1" applyBorder="1" applyAlignment="1">
      <alignment horizontal="center" vertical="center" wrapText="1"/>
    </xf>
    <xf numFmtId="3" fontId="8" fillId="0" borderId="54" xfId="0" applyNumberFormat="1" applyFont="1" applyFill="1" applyBorder="1" applyAlignment="1">
      <alignment horizontal="center" vertical="center" wrapText="1"/>
    </xf>
    <xf numFmtId="3" fontId="8" fillId="0" borderId="35" xfId="0" applyNumberFormat="1" applyFont="1" applyFill="1" applyBorder="1" applyAlignment="1">
      <alignment horizontal="center" vertical="center" wrapText="1"/>
    </xf>
    <xf numFmtId="3" fontId="6" fillId="0" borderId="36" xfId="1" applyNumberFormat="1" applyFont="1" applyFill="1" applyBorder="1" applyAlignment="1" applyProtection="1">
      <alignment horizontal="center" vertical="center" wrapText="1"/>
      <protection locked="0"/>
    </xf>
    <xf numFmtId="3" fontId="6" fillId="0" borderId="98" xfId="1" applyNumberFormat="1" applyFont="1" applyFill="1" applyBorder="1" applyAlignment="1" applyProtection="1">
      <alignment horizontal="center" vertical="center" wrapText="1"/>
      <protection locked="0"/>
    </xf>
    <xf numFmtId="0" fontId="8" fillId="0" borderId="14" xfId="0" applyFont="1" applyFill="1" applyBorder="1" applyAlignment="1">
      <alignment horizontal="center" vertical="center"/>
    </xf>
    <xf numFmtId="0" fontId="8" fillId="0" borderId="17"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15"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61" xfId="0" applyFont="1" applyFill="1" applyBorder="1" applyAlignment="1">
      <alignment horizontal="center" vertical="center" wrapText="1"/>
    </xf>
    <xf numFmtId="0" fontId="8" fillId="0" borderId="35" xfId="0" applyFont="1" applyFill="1" applyBorder="1" applyAlignment="1">
      <alignment horizontal="center" vertical="center" wrapText="1"/>
    </xf>
    <xf numFmtId="0" fontId="8" fillId="0" borderId="37"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8" fillId="0" borderId="111" xfId="0" applyFont="1" applyFill="1" applyBorder="1" applyAlignment="1">
      <alignment horizontal="center" vertical="center"/>
    </xf>
    <xf numFmtId="0" fontId="8" fillId="0" borderId="19" xfId="0" applyFont="1" applyFill="1" applyBorder="1" applyAlignment="1">
      <alignment horizontal="center" vertical="center"/>
    </xf>
    <xf numFmtId="0" fontId="8" fillId="0" borderId="50" xfId="0" applyFont="1" applyFill="1" applyBorder="1" applyAlignment="1">
      <alignment horizontal="center" vertical="center"/>
    </xf>
    <xf numFmtId="0" fontId="8" fillId="0" borderId="55" xfId="0" applyFont="1" applyFill="1" applyBorder="1" applyAlignment="1">
      <alignment horizontal="center" vertical="center"/>
    </xf>
    <xf numFmtId="0" fontId="8" fillId="0" borderId="53" xfId="0" applyFont="1" applyFill="1" applyBorder="1" applyAlignment="1">
      <alignment horizontal="center" vertical="center"/>
    </xf>
    <xf numFmtId="0" fontId="8" fillId="0" borderId="54" xfId="0" applyFont="1" applyFill="1" applyBorder="1" applyAlignment="1">
      <alignment horizontal="center" vertical="center"/>
    </xf>
    <xf numFmtId="0" fontId="8" fillId="0" borderId="111" xfId="0" applyFont="1" applyFill="1" applyBorder="1" applyAlignment="1">
      <alignment horizontal="center" vertical="center" wrapText="1"/>
    </xf>
    <xf numFmtId="0" fontId="8" fillId="0" borderId="19" xfId="0" applyFont="1" applyFill="1" applyBorder="1" applyAlignment="1">
      <alignment horizontal="center" vertical="center" wrapText="1"/>
    </xf>
    <xf numFmtId="0" fontId="8" fillId="0" borderId="20" xfId="0" applyFont="1" applyFill="1" applyBorder="1" applyAlignment="1">
      <alignment horizontal="center" vertical="center" wrapText="1"/>
    </xf>
    <xf numFmtId="0" fontId="8" fillId="0" borderId="55" xfId="0" applyFont="1" applyFill="1" applyBorder="1" applyAlignment="1">
      <alignment horizontal="center" vertical="center" wrapText="1"/>
    </xf>
    <xf numFmtId="0" fontId="8" fillId="0" borderId="53" xfId="0" applyFont="1" applyFill="1" applyBorder="1" applyAlignment="1">
      <alignment horizontal="center" vertical="center" wrapText="1"/>
    </xf>
    <xf numFmtId="0" fontId="8" fillId="0" borderId="56" xfId="0" applyFont="1" applyFill="1" applyBorder="1" applyAlignment="1">
      <alignment horizontal="center" vertical="center" wrapText="1"/>
    </xf>
    <xf numFmtId="0" fontId="10" fillId="0" borderId="50" xfId="0" applyFont="1" applyFill="1" applyBorder="1" applyAlignment="1">
      <alignment horizontal="center" vertical="center" wrapText="1"/>
    </xf>
    <xf numFmtId="0" fontId="10" fillId="0" borderId="65"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111" xfId="0" applyFont="1" applyFill="1" applyBorder="1" applyAlignment="1">
      <alignment horizontal="center" vertical="center" wrapText="1"/>
    </xf>
    <xf numFmtId="0" fontId="10" fillId="0" borderId="63"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6" fillId="0" borderId="2" xfId="0" applyFont="1" applyFill="1" applyBorder="1" applyAlignment="1" applyProtection="1">
      <alignment horizontal="center" vertical="center" wrapText="1"/>
      <protection locked="0"/>
    </xf>
    <xf numFmtId="0" fontId="6" fillId="0" borderId="32" xfId="0" applyFont="1" applyFill="1" applyBorder="1" applyAlignment="1" applyProtection="1">
      <alignment horizontal="center" vertical="center" wrapText="1"/>
      <protection locked="0"/>
    </xf>
    <xf numFmtId="0" fontId="6" fillId="0" borderId="34" xfId="0" applyFont="1" applyFill="1" applyBorder="1" applyAlignment="1" applyProtection="1">
      <alignment horizontal="center" vertical="center" wrapText="1"/>
      <protection locked="0"/>
    </xf>
    <xf numFmtId="3" fontId="6" fillId="0" borderId="45" xfId="1" applyNumberFormat="1" applyFont="1" applyFill="1" applyBorder="1" applyAlignment="1" applyProtection="1">
      <alignment horizontal="center" vertical="center" wrapText="1"/>
      <protection locked="0"/>
    </xf>
    <xf numFmtId="3" fontId="6" fillId="0" borderId="40" xfId="1" applyNumberFormat="1" applyFont="1" applyFill="1" applyBorder="1" applyAlignment="1" applyProtection="1">
      <alignment horizontal="center" vertical="center" wrapText="1"/>
      <protection locked="0"/>
    </xf>
    <xf numFmtId="0" fontId="8" fillId="0" borderId="9" xfId="0" applyFont="1" applyFill="1" applyBorder="1" applyAlignment="1">
      <alignment horizontal="center" vertical="center"/>
    </xf>
    <xf numFmtId="0" fontId="8" fillId="0" borderId="16" xfId="0" applyFont="1" applyFill="1" applyBorder="1" applyAlignment="1">
      <alignment horizontal="center" vertical="center"/>
    </xf>
    <xf numFmtId="0" fontId="8" fillId="0" borderId="12" xfId="0" applyFont="1" applyFill="1" applyBorder="1" applyAlignment="1">
      <alignment horizontal="center" vertical="center"/>
    </xf>
    <xf numFmtId="0" fontId="8" fillId="0" borderId="18"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35" xfId="0" applyFont="1" applyFill="1" applyBorder="1" applyAlignment="1">
      <alignment horizontal="center" vertical="center"/>
    </xf>
    <xf numFmtId="0" fontId="8" fillId="0" borderId="37" xfId="0" applyFont="1" applyFill="1" applyBorder="1" applyAlignment="1">
      <alignment horizontal="center" vertical="center"/>
    </xf>
    <xf numFmtId="0" fontId="17" fillId="0" borderId="6"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33" xfId="0" applyFont="1" applyFill="1" applyBorder="1" applyAlignment="1">
      <alignment horizontal="center" vertical="center" wrapText="1"/>
    </xf>
    <xf numFmtId="0" fontId="8" fillId="0" borderId="28" xfId="0" applyFont="1" applyFill="1" applyBorder="1" applyAlignment="1">
      <alignment horizontal="center" vertical="center" wrapText="1"/>
    </xf>
    <xf numFmtId="0" fontId="8" fillId="0" borderId="57" xfId="0" applyFont="1" applyFill="1" applyBorder="1" applyAlignment="1">
      <alignment horizontal="center" vertical="center" wrapText="1"/>
    </xf>
    <xf numFmtId="0" fontId="8" fillId="0" borderId="41" xfId="0" applyFont="1" applyFill="1" applyBorder="1" applyAlignment="1">
      <alignment horizontal="center" vertical="center" wrapText="1"/>
    </xf>
    <xf numFmtId="0" fontId="8" fillId="0" borderId="42"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29"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58"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45" xfId="2" applyFont="1" applyFill="1" applyBorder="1" applyAlignment="1" applyProtection="1">
      <alignment horizontal="center" vertical="center" wrapText="1"/>
      <protection locked="0"/>
    </xf>
    <xf numFmtId="0" fontId="6" fillId="0" borderId="46" xfId="2" applyFont="1" applyFill="1" applyBorder="1" applyAlignment="1" applyProtection="1">
      <alignment horizontal="center" vertical="center" wrapText="1"/>
      <protection locked="0"/>
    </xf>
    <xf numFmtId="0" fontId="6" fillId="0" borderId="83" xfId="2" applyFont="1" applyFill="1" applyBorder="1" applyAlignment="1" applyProtection="1">
      <alignment horizontal="center" vertical="center" wrapText="1"/>
      <protection locked="0"/>
    </xf>
    <xf numFmtId="0" fontId="6" fillId="0" borderId="96" xfId="2" applyFont="1" applyFill="1" applyBorder="1" applyAlignment="1" applyProtection="1">
      <alignment horizontal="center" vertical="center" wrapText="1"/>
      <protection locked="0"/>
    </xf>
    <xf numFmtId="0" fontId="6" fillId="0" borderId="51" xfId="2" applyFont="1" applyFill="1" applyBorder="1" applyAlignment="1" applyProtection="1">
      <alignment horizontal="center" vertical="center" wrapText="1"/>
      <protection locked="0"/>
    </xf>
    <xf numFmtId="0" fontId="6" fillId="0" borderId="60" xfId="2" applyFont="1" applyFill="1" applyBorder="1" applyAlignment="1" applyProtection="1">
      <alignment horizontal="center" vertical="center" wrapText="1"/>
      <protection locked="0"/>
    </xf>
    <xf numFmtId="3" fontId="6" fillId="0" borderId="25" xfId="1" applyNumberFormat="1" applyFont="1" applyFill="1" applyBorder="1" applyAlignment="1" applyProtection="1">
      <alignment horizontal="center" vertical="center" wrapText="1"/>
      <protection locked="0"/>
    </xf>
    <xf numFmtId="3" fontId="6" fillId="0" borderId="26" xfId="1" applyNumberFormat="1" applyFont="1" applyFill="1" applyBorder="1" applyAlignment="1" applyProtection="1">
      <alignment horizontal="center" vertical="center" wrapText="1"/>
      <protection locked="0"/>
    </xf>
    <xf numFmtId="3" fontId="6" fillId="0" borderId="47" xfId="1" applyNumberFormat="1" applyFont="1" applyFill="1" applyBorder="1" applyAlignment="1" applyProtection="1">
      <alignment horizontal="center" vertical="center" wrapText="1"/>
      <protection locked="0"/>
    </xf>
    <xf numFmtId="0" fontId="8" fillId="0" borderId="32" xfId="0" applyFont="1" applyFill="1" applyBorder="1" applyAlignment="1">
      <alignment horizontal="center" vertical="center" wrapText="1"/>
    </xf>
    <xf numFmtId="0" fontId="8" fillId="0" borderId="34" xfId="0" applyFont="1" applyFill="1" applyBorder="1" applyAlignment="1">
      <alignment horizontal="center" vertical="center" wrapText="1"/>
    </xf>
    <xf numFmtId="3" fontId="6" fillId="0" borderId="38" xfId="1" applyNumberFormat="1" applyFont="1" applyFill="1" applyBorder="1" applyAlignment="1" applyProtection="1">
      <alignment horizontal="center" vertical="center" wrapText="1"/>
      <protection locked="0"/>
    </xf>
    <xf numFmtId="3" fontId="6" fillId="0" borderId="61" xfId="1" applyNumberFormat="1" applyFont="1" applyFill="1" applyBorder="1" applyAlignment="1" applyProtection="1">
      <alignment horizontal="center" vertical="center" wrapText="1"/>
      <protection locked="0"/>
    </xf>
    <xf numFmtId="3" fontId="6" fillId="0" borderId="58" xfId="1" applyNumberFormat="1" applyFont="1" applyFill="1" applyBorder="1" applyAlignment="1" applyProtection="1">
      <alignment horizontal="center" vertical="center" wrapText="1"/>
      <protection locked="0"/>
    </xf>
    <xf numFmtId="3" fontId="6" fillId="0" borderId="35" xfId="1" applyNumberFormat="1" applyFont="1" applyFill="1" applyBorder="1" applyAlignment="1" applyProtection="1">
      <alignment horizontal="center" vertical="center" wrapText="1"/>
      <protection locked="0"/>
    </xf>
    <xf numFmtId="0" fontId="8" fillId="0" borderId="33" xfId="0" applyFont="1" applyFill="1" applyBorder="1" applyAlignment="1">
      <alignment horizontal="center" vertical="center" wrapText="1"/>
    </xf>
    <xf numFmtId="0" fontId="8" fillId="0" borderId="30" xfId="0" applyFont="1" applyFill="1" applyBorder="1" applyAlignment="1">
      <alignment horizontal="center" vertical="center" wrapText="1"/>
    </xf>
    <xf numFmtId="0" fontId="8" fillId="0" borderId="31" xfId="0" applyFont="1" applyFill="1" applyBorder="1" applyAlignment="1">
      <alignment horizontal="center" vertical="center" wrapText="1"/>
    </xf>
    <xf numFmtId="0" fontId="8" fillId="0" borderId="63"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18" xfId="0" applyFont="1" applyFill="1" applyBorder="1" applyAlignment="1">
      <alignment horizontal="center" vertical="center" wrapText="1"/>
    </xf>
    <xf numFmtId="0" fontId="8" fillId="0" borderId="9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0" borderId="36" xfId="0" applyFont="1" applyFill="1" applyBorder="1" applyAlignment="1">
      <alignment horizontal="center" vertical="center" wrapText="1"/>
    </xf>
    <xf numFmtId="3" fontId="6" fillId="0" borderId="65" xfId="1" applyNumberFormat="1" applyFont="1" applyFill="1" applyBorder="1" applyAlignment="1" applyProtection="1">
      <alignment horizontal="center" vertical="center" wrapText="1"/>
      <protection locked="0"/>
    </xf>
    <xf numFmtId="3" fontId="6" fillId="0" borderId="7" xfId="1" applyNumberFormat="1" applyFont="1" applyFill="1" applyBorder="1" applyAlignment="1" applyProtection="1">
      <alignment horizontal="center" vertical="center" wrapText="1"/>
      <protection locked="0"/>
    </xf>
    <xf numFmtId="0" fontId="8" fillId="0" borderId="11" xfId="0" applyFont="1" applyFill="1" applyBorder="1" applyAlignment="1">
      <alignment horizontal="center" vertical="center" wrapText="1"/>
    </xf>
    <xf numFmtId="0" fontId="6" fillId="0" borderId="33" xfId="2" applyFont="1" applyFill="1" applyBorder="1" applyAlignment="1" applyProtection="1">
      <alignment horizontal="center" vertical="center"/>
      <protection locked="0"/>
    </xf>
    <xf numFmtId="0" fontId="6" fillId="0" borderId="34" xfId="2" applyFont="1" applyFill="1" applyBorder="1" applyAlignment="1" applyProtection="1">
      <alignment horizontal="center" vertical="center"/>
      <protection locked="0"/>
    </xf>
    <xf numFmtId="0" fontId="8" fillId="0" borderId="9"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45" xfId="0" applyFont="1" applyFill="1" applyBorder="1" applyAlignment="1">
      <alignment horizontal="center" vertical="center" wrapText="1"/>
    </xf>
    <xf numFmtId="0" fontId="8" fillId="0" borderId="44" xfId="0" applyFont="1" applyFill="1" applyBorder="1" applyAlignment="1">
      <alignment horizontal="center" vertical="center" wrapText="1"/>
    </xf>
    <xf numFmtId="0" fontId="8" fillId="0" borderId="49" xfId="0" applyFont="1" applyFill="1" applyBorder="1" applyAlignment="1">
      <alignment horizontal="center" vertical="center" wrapText="1"/>
    </xf>
    <xf numFmtId="0" fontId="8" fillId="0" borderId="54" xfId="0" applyFont="1" applyFill="1" applyBorder="1" applyAlignment="1">
      <alignment horizontal="center" vertical="center" wrapText="1"/>
    </xf>
    <xf numFmtId="0" fontId="8" fillId="0" borderId="48" xfId="0" applyFont="1" applyFill="1" applyBorder="1" applyAlignment="1">
      <alignment horizontal="center" vertical="center" wrapText="1"/>
    </xf>
    <xf numFmtId="0" fontId="8" fillId="0" borderId="57" xfId="0" applyFont="1" applyFill="1" applyBorder="1" applyAlignment="1">
      <alignment horizontal="center" vertical="center"/>
    </xf>
    <xf numFmtId="0" fontId="8" fillId="0" borderId="41" xfId="0" applyFont="1" applyFill="1" applyBorder="1" applyAlignment="1">
      <alignment horizontal="center" vertical="center"/>
    </xf>
    <xf numFmtId="3" fontId="6" fillId="0" borderId="59" xfId="1" applyNumberFormat="1" applyFont="1" applyFill="1" applyBorder="1" applyAlignment="1" applyProtection="1">
      <alignment horizontal="center" vertical="center" wrapText="1"/>
      <protection locked="0"/>
    </xf>
    <xf numFmtId="0" fontId="8" fillId="0" borderId="10" xfId="0" applyFont="1" applyFill="1" applyBorder="1" applyAlignment="1">
      <alignment horizontal="center" vertical="center"/>
    </xf>
    <xf numFmtId="3" fontId="6" fillId="0" borderId="50" xfId="1" applyNumberFormat="1" applyFont="1" applyFill="1" applyBorder="1" applyAlignment="1" applyProtection="1">
      <alignment horizontal="center" vertical="center" wrapText="1"/>
      <protection locked="0"/>
    </xf>
    <xf numFmtId="3" fontId="6" fillId="0" borderId="16" xfId="1" applyNumberFormat="1" applyFont="1" applyFill="1" applyBorder="1" applyAlignment="1" applyProtection="1">
      <alignment horizontal="center" vertical="center" wrapText="1"/>
      <protection locked="0"/>
    </xf>
    <xf numFmtId="0" fontId="8" fillId="0" borderId="64"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30" xfId="0" applyFont="1" applyFill="1" applyBorder="1" applyAlignment="1">
      <alignment horizontal="center" vertical="center" wrapText="1"/>
    </xf>
    <xf numFmtId="0" fontId="6" fillId="0" borderId="54" xfId="0" applyFont="1" applyFill="1" applyBorder="1" applyAlignment="1">
      <alignment horizontal="center" vertical="center" wrapText="1"/>
    </xf>
    <xf numFmtId="0" fontId="6" fillId="0" borderId="48" xfId="0" applyFont="1" applyFill="1" applyBorder="1" applyAlignment="1">
      <alignment horizontal="center" vertical="center" wrapText="1"/>
    </xf>
    <xf numFmtId="0" fontId="8" fillId="0" borderId="43" xfId="0" applyFont="1" applyFill="1" applyBorder="1" applyAlignment="1">
      <alignment horizontal="center" vertical="center" wrapText="1"/>
    </xf>
    <xf numFmtId="0" fontId="8" fillId="0" borderId="109" xfId="0" applyFont="1" applyFill="1" applyBorder="1" applyAlignment="1">
      <alignment horizontal="center" vertical="center" wrapText="1"/>
    </xf>
    <xf numFmtId="0" fontId="0" fillId="0" borderId="4" xfId="0" applyFont="1" applyFill="1" applyBorder="1" applyAlignment="1"/>
    <xf numFmtId="0" fontId="6" fillId="0" borderId="14" xfId="0" applyFont="1" applyFill="1" applyBorder="1" applyAlignment="1">
      <alignment horizontal="center" vertical="center" wrapText="1"/>
    </xf>
    <xf numFmtId="0" fontId="6" fillId="0" borderId="53" xfId="0" applyFont="1" applyFill="1" applyBorder="1" applyAlignment="1">
      <alignment horizontal="center" vertical="center" wrapText="1"/>
    </xf>
    <xf numFmtId="0" fontId="6" fillId="0" borderId="6" xfId="0" applyFont="1" applyFill="1" applyBorder="1" applyAlignment="1">
      <alignment horizontal="center" vertical="center" wrapText="1"/>
    </xf>
  </cellXfs>
  <cellStyles count="125">
    <cellStyle name="% procenta" xfId="3"/>
    <cellStyle name="bin" xfId="92"/>
    <cellStyle name="Celkem 2" xfId="4"/>
    <cellStyle name="cell" xfId="93"/>
    <cellStyle name="column" xfId="94"/>
    <cellStyle name="Comma0" xfId="5"/>
    <cellStyle name="Currency0" xfId="6"/>
    <cellStyle name="Currency0 2" xfId="7"/>
    <cellStyle name="Currency0 2 2" xfId="60"/>
    <cellStyle name="Currency0 2 2 2" xfId="74"/>
    <cellStyle name="Currency0 2 3" xfId="69"/>
    <cellStyle name="Čárka 2" xfId="8"/>
    <cellStyle name="Čárka 2 2" xfId="9"/>
    <cellStyle name="Čárka 2 2 2" xfId="61"/>
    <cellStyle name="Čárka 2 2 2 2" xfId="75"/>
    <cellStyle name="Čárka 2 2 3" xfId="70"/>
    <cellStyle name="Číslo" xfId="95"/>
    <cellStyle name="Date" xfId="10"/>
    <cellStyle name="Datum" xfId="11"/>
    <cellStyle name="Datum 2" xfId="12"/>
    <cellStyle name="Finanční" xfId="13"/>
    <cellStyle name="Finanční0" xfId="14"/>
    <cellStyle name="Finanční0 2" xfId="15"/>
    <cellStyle name="Fixed" xfId="16"/>
    <cellStyle name="formula" xfId="96"/>
    <cellStyle name="gap" xfId="97"/>
    <cellStyle name="Heading 1" xfId="17"/>
    <cellStyle name="Heading 2" xfId="18"/>
    <cellStyle name="Hypertextový odkaz" xfId="57" builtinId="8"/>
    <cellStyle name="Hypertextový odkaz 2" xfId="81"/>
    <cellStyle name="Hypertextový odkaz 3" xfId="79"/>
    <cellStyle name="Měna" xfId="19"/>
    <cellStyle name="Měna 2" xfId="20"/>
    <cellStyle name="Měna 2 2" xfId="62"/>
    <cellStyle name="Měna 2 2 2" xfId="76"/>
    <cellStyle name="Měna 2 3" xfId="71"/>
    <cellStyle name="Měna 3" xfId="80"/>
    <cellStyle name="Měna 4" xfId="82"/>
    <cellStyle name="Měna 5" xfId="83"/>
    <cellStyle name="Měna 6" xfId="86"/>
    <cellStyle name="Měna 7" xfId="87"/>
    <cellStyle name="Měna0" xfId="21"/>
    <cellStyle name="Měna0 2" xfId="22"/>
    <cellStyle name="Měna0 2 2" xfId="23"/>
    <cellStyle name="Měna0 2 2 2" xfId="63"/>
    <cellStyle name="Měna0 2 2 2 2" xfId="77"/>
    <cellStyle name="Měna0 2 2 3" xfId="72"/>
    <cellStyle name="Měna0 3" xfId="24"/>
    <cellStyle name="Měna0 3 2" xfId="64"/>
    <cellStyle name="Měna0 3 2 2" xfId="78"/>
    <cellStyle name="Měna0 3 3" xfId="73"/>
    <cellStyle name="Normal_ENRL1_1" xfId="98"/>
    <cellStyle name="Normální" xfId="0" builtinId="0"/>
    <cellStyle name="normální 10" xfId="25"/>
    <cellStyle name="normální 11" xfId="26"/>
    <cellStyle name="normální 12" xfId="27"/>
    <cellStyle name="normální 12 2" xfId="28"/>
    <cellStyle name="normální 13" xfId="29"/>
    <cellStyle name="normální 14" xfId="30"/>
    <cellStyle name="normální 15" xfId="31"/>
    <cellStyle name="normální 16" xfId="32"/>
    <cellStyle name="normální 16 2" xfId="33"/>
    <cellStyle name="normální 17" xfId="34"/>
    <cellStyle name="normální 17 2" xfId="35"/>
    <cellStyle name="normální 18" xfId="66"/>
    <cellStyle name="Normální 19" xfId="84"/>
    <cellStyle name="normální 2" xfId="1"/>
    <cellStyle name="Normální 2 10" xfId="118"/>
    <cellStyle name="Normální 2 2" xfId="36"/>
    <cellStyle name="Normální 2 2 2" xfId="102"/>
    <cellStyle name="normální 2 2 3" xfId="114"/>
    <cellStyle name="Normální 2 3" xfId="37"/>
    <cellStyle name="Normální 2 4" xfId="38"/>
    <cellStyle name="Normální 2 5" xfId="39"/>
    <cellStyle name="Normální 2 6" xfId="68"/>
    <cellStyle name="Normální 2 7" xfId="99"/>
    <cellStyle name="Normální 2 8" xfId="109"/>
    <cellStyle name="Normální 2 9" xfId="113"/>
    <cellStyle name="Normální 20" xfId="85"/>
    <cellStyle name="Normální 21" xfId="91"/>
    <cellStyle name="Normální 22" xfId="103"/>
    <cellStyle name="Normální 23" xfId="104"/>
    <cellStyle name="Normální 24" xfId="105"/>
    <cellStyle name="Normální 25" xfId="107"/>
    <cellStyle name="Normální 26" xfId="108"/>
    <cellStyle name="Normální 27" xfId="110"/>
    <cellStyle name="Normální 28" xfId="106"/>
    <cellStyle name="Normální 29" xfId="111"/>
    <cellStyle name="normální 3" xfId="40"/>
    <cellStyle name="normální 3 2" xfId="65"/>
    <cellStyle name="normální 3 3" xfId="59"/>
    <cellStyle name="Normální 3 4" xfId="88"/>
    <cellStyle name="Normální 3 5" xfId="89"/>
    <cellStyle name="Normální 3 6" xfId="90"/>
    <cellStyle name="Normální 3 7" xfId="119"/>
    <cellStyle name="Normální 3 8" xfId="124"/>
    <cellStyle name="Normální 3 9" xfId="123"/>
    <cellStyle name="Normální 30" xfId="112"/>
    <cellStyle name="Normální 31" xfId="115"/>
    <cellStyle name="Normální 32" xfId="116"/>
    <cellStyle name="Normální 33" xfId="122"/>
    <cellStyle name="normální 4" xfId="41"/>
    <cellStyle name="Normální 4 2" xfId="120"/>
    <cellStyle name="normální 5" xfId="42"/>
    <cellStyle name="Normální 5 2" xfId="121"/>
    <cellStyle name="normální 6" xfId="43"/>
    <cellStyle name="normální 6 2" xfId="44"/>
    <cellStyle name="normální 7" xfId="2"/>
    <cellStyle name="normální 7 2" xfId="45"/>
    <cellStyle name="normální 8" xfId="46"/>
    <cellStyle name="normální 8 2" xfId="47"/>
    <cellStyle name="normální 9" xfId="48"/>
    <cellStyle name="ods9" xfId="100"/>
    <cellStyle name="Pevný" xfId="49"/>
    <cellStyle name="Pevný 2" xfId="50"/>
    <cellStyle name="procent 2" xfId="67"/>
    <cellStyle name="Procenta" xfId="58" builtinId="5"/>
    <cellStyle name="Procenta 2" xfId="51"/>
    <cellStyle name="Procenta 3" xfId="117"/>
    <cellStyle name="row" xfId="101"/>
    <cellStyle name="Total" xfId="52"/>
    <cellStyle name="Záhlaví 1" xfId="53"/>
    <cellStyle name="Záhlaví 1 2" xfId="54"/>
    <cellStyle name="Záhlaví 2" xfId="55"/>
    <cellStyle name="Záhlaví 2 2" xfId="56"/>
  </cellStyles>
  <dxfs count="0"/>
  <tableStyles count="0" defaultTableStyle="TableStyleMedium9" defaultPivotStyle="PivotStyleLight16"/>
  <colors>
    <mruColors>
      <color rgb="FF98700C"/>
      <color rgb="FFFCEFD0"/>
      <color rgb="FFFBECC5"/>
      <color rgb="FFF6D78A"/>
      <color rgb="FFCC9610"/>
      <color rgb="FFAE800E"/>
      <color rgb="FFF7DC97"/>
      <color rgb="FFF3CA63"/>
      <color rgb="FFF2DCDB"/>
      <color rgb="FFD0CE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msmt.gov.cz/" TargetMode="External"/><Relationship Id="rId1" Type="http://schemas.openxmlformats.org/officeDocument/2006/relationships/hyperlink" Target="https://statis.msmt.cz/rocenka/rocenka.asp"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B53"/>
  <sheetViews>
    <sheetView showGridLines="0" tabSelected="1" zoomScaleNormal="100" workbookViewId="0">
      <selection sqref="A1:B1"/>
    </sheetView>
  </sheetViews>
  <sheetFormatPr defaultRowHeight="15" x14ac:dyDescent="0.25"/>
  <cols>
    <col min="1" max="1" width="12" style="8" customWidth="1"/>
    <col min="2" max="2" width="141.28515625" style="16" customWidth="1"/>
  </cols>
  <sheetData>
    <row r="1" spans="1:2" s="85" customFormat="1" ht="29.25" customHeight="1" x14ac:dyDescent="0.2">
      <c r="A1" s="628" t="s">
        <v>312</v>
      </c>
      <c r="B1" s="628"/>
    </row>
    <row r="2" spans="1:2" s="85" customFormat="1" ht="15" customHeight="1" x14ac:dyDescent="0.2">
      <c r="A2" s="629" t="s">
        <v>238</v>
      </c>
      <c r="B2" s="629"/>
    </row>
    <row r="3" spans="1:2" s="85" customFormat="1" ht="15" customHeight="1" x14ac:dyDescent="0.25">
      <c r="A3" s="630" t="s">
        <v>211</v>
      </c>
      <c r="B3" s="630"/>
    </row>
    <row r="4" spans="1:2" s="85" customFormat="1" ht="15" customHeight="1" x14ac:dyDescent="0.2">
      <c r="A4" s="627" t="s">
        <v>212</v>
      </c>
      <c r="B4" s="627"/>
    </row>
    <row r="5" spans="1:2" s="169" customFormat="1" ht="15" customHeight="1" x14ac:dyDescent="0.2">
      <c r="A5" s="219" t="s">
        <v>313</v>
      </c>
      <c r="B5" s="85" t="s">
        <v>351</v>
      </c>
    </row>
    <row r="6" spans="1:2" s="169" customFormat="1" ht="15" customHeight="1" x14ac:dyDescent="0.2">
      <c r="A6" s="219" t="s">
        <v>314</v>
      </c>
      <c r="B6" s="169" t="s">
        <v>352</v>
      </c>
    </row>
    <row r="7" spans="1:2" s="169" customFormat="1" ht="15" customHeight="1" x14ac:dyDescent="0.2">
      <c r="A7" s="219" t="s">
        <v>315</v>
      </c>
      <c r="B7" s="169" t="s">
        <v>353</v>
      </c>
    </row>
    <row r="8" spans="1:2" s="169" customFormat="1" ht="15" customHeight="1" x14ac:dyDescent="0.2">
      <c r="A8" s="219" t="s">
        <v>316</v>
      </c>
      <c r="B8" s="169" t="s">
        <v>354</v>
      </c>
    </row>
    <row r="9" spans="1:2" s="169" customFormat="1" ht="15" customHeight="1" x14ac:dyDescent="0.2">
      <c r="A9" s="219" t="s">
        <v>317</v>
      </c>
      <c r="B9" s="169" t="s">
        <v>355</v>
      </c>
    </row>
    <row r="10" spans="1:2" s="169" customFormat="1" ht="7.5" customHeight="1" x14ac:dyDescent="0.2"/>
    <row r="11" spans="1:2" s="169" customFormat="1" ht="15" customHeight="1" x14ac:dyDescent="0.2">
      <c r="A11" s="219" t="s">
        <v>318</v>
      </c>
      <c r="B11" s="169" t="s">
        <v>356</v>
      </c>
    </row>
    <row r="12" spans="1:2" s="169" customFormat="1" ht="15" customHeight="1" x14ac:dyDescent="0.2">
      <c r="A12" s="219" t="s">
        <v>319</v>
      </c>
      <c r="B12" s="169" t="s">
        <v>357</v>
      </c>
    </row>
    <row r="13" spans="1:2" s="169" customFormat="1" ht="15" customHeight="1" x14ac:dyDescent="0.2">
      <c r="A13" s="219" t="s">
        <v>320</v>
      </c>
      <c r="B13" s="169" t="s">
        <v>358</v>
      </c>
    </row>
    <row r="14" spans="1:2" s="169" customFormat="1" ht="6.75" customHeight="1" x14ac:dyDescent="0.2"/>
    <row r="15" spans="1:2" s="169" customFormat="1" ht="15" customHeight="1" x14ac:dyDescent="0.2">
      <c r="A15" s="219" t="s">
        <v>321</v>
      </c>
      <c r="B15" s="169" t="s">
        <v>369</v>
      </c>
    </row>
    <row r="16" spans="1:2" s="169" customFormat="1" ht="15" customHeight="1" x14ac:dyDescent="0.2">
      <c r="A16" s="219" t="s">
        <v>322</v>
      </c>
      <c r="B16" s="169" t="s">
        <v>370</v>
      </c>
    </row>
    <row r="17" spans="1:2" s="169" customFormat="1" ht="15" customHeight="1" x14ac:dyDescent="0.2">
      <c r="A17" s="219" t="s">
        <v>323</v>
      </c>
      <c r="B17" s="169" t="s">
        <v>359</v>
      </c>
    </row>
    <row r="18" spans="1:2" s="169" customFormat="1" ht="15" customHeight="1" x14ac:dyDescent="0.2">
      <c r="A18" s="219" t="s">
        <v>324</v>
      </c>
      <c r="B18" s="169" t="s">
        <v>360</v>
      </c>
    </row>
    <row r="19" spans="1:2" s="169" customFormat="1" ht="15" customHeight="1" x14ac:dyDescent="0.2">
      <c r="A19" s="219" t="s">
        <v>325</v>
      </c>
      <c r="B19" s="169" t="s">
        <v>361</v>
      </c>
    </row>
    <row r="20" spans="1:2" s="169" customFormat="1" ht="15" customHeight="1" x14ac:dyDescent="0.2">
      <c r="A20" s="219" t="s">
        <v>326</v>
      </c>
      <c r="B20" s="169" t="s">
        <v>362</v>
      </c>
    </row>
    <row r="21" spans="1:2" s="169" customFormat="1" ht="15" customHeight="1" x14ac:dyDescent="0.2">
      <c r="A21" s="284" t="s">
        <v>205</v>
      </c>
    </row>
    <row r="22" spans="1:2" s="169" customFormat="1" ht="15" customHeight="1" x14ac:dyDescent="0.2">
      <c r="A22" s="219" t="s">
        <v>327</v>
      </c>
      <c r="B22" s="169" t="s">
        <v>371</v>
      </c>
    </row>
    <row r="23" spans="1:2" s="169" customFormat="1" ht="15" customHeight="1" x14ac:dyDescent="0.2">
      <c r="A23" s="219" t="s">
        <v>328</v>
      </c>
      <c r="B23" s="169" t="s">
        <v>372</v>
      </c>
    </row>
    <row r="24" spans="1:2" s="169" customFormat="1" ht="15" customHeight="1" x14ac:dyDescent="0.2">
      <c r="A24" s="219" t="s">
        <v>329</v>
      </c>
      <c r="B24" s="169" t="s">
        <v>373</v>
      </c>
    </row>
    <row r="25" spans="1:2" s="169" customFormat="1" ht="15" customHeight="1" x14ac:dyDescent="0.2">
      <c r="A25" s="219" t="s">
        <v>330</v>
      </c>
      <c r="B25" s="169" t="s">
        <v>374</v>
      </c>
    </row>
    <row r="26" spans="1:2" s="169" customFormat="1" ht="15" customHeight="1" x14ac:dyDescent="0.2">
      <c r="A26" s="284" t="s">
        <v>206</v>
      </c>
    </row>
    <row r="27" spans="1:2" s="169" customFormat="1" ht="15" customHeight="1" x14ac:dyDescent="0.2">
      <c r="A27" s="219" t="s">
        <v>331</v>
      </c>
      <c r="B27" s="169" t="s">
        <v>363</v>
      </c>
    </row>
    <row r="28" spans="1:2" s="169" customFormat="1" ht="15" customHeight="1" x14ac:dyDescent="0.2">
      <c r="A28" s="219" t="s">
        <v>332</v>
      </c>
      <c r="B28" s="169" t="s">
        <v>364</v>
      </c>
    </row>
    <row r="29" spans="1:2" s="238" customFormat="1" ht="15" customHeight="1" x14ac:dyDescent="0.2">
      <c r="A29" s="285" t="s">
        <v>207</v>
      </c>
      <c r="B29" s="169"/>
    </row>
    <row r="30" spans="1:2" s="169" customFormat="1" ht="15" customHeight="1" x14ac:dyDescent="0.2">
      <c r="A30" s="219" t="s">
        <v>333</v>
      </c>
      <c r="B30" s="238" t="s">
        <v>367</v>
      </c>
    </row>
    <row r="31" spans="1:2" s="169" customFormat="1" ht="15" customHeight="1" x14ac:dyDescent="0.2">
      <c r="A31" s="219" t="s">
        <v>334</v>
      </c>
      <c r="B31" s="169" t="s">
        <v>368</v>
      </c>
    </row>
    <row r="32" spans="1:2" s="169" customFormat="1" ht="15" customHeight="1" x14ac:dyDescent="0.2">
      <c r="A32" s="284" t="s">
        <v>208</v>
      </c>
    </row>
    <row r="33" spans="1:2" s="169" customFormat="1" ht="15" customHeight="1" x14ac:dyDescent="0.2">
      <c r="A33" s="219" t="s">
        <v>335</v>
      </c>
      <c r="B33" s="169" t="s">
        <v>365</v>
      </c>
    </row>
    <row r="34" spans="1:2" s="169" customFormat="1" ht="15" customHeight="1" x14ac:dyDescent="0.2">
      <c r="A34" s="219" t="s">
        <v>336</v>
      </c>
      <c r="B34" s="169" t="s">
        <v>366</v>
      </c>
    </row>
    <row r="35" spans="1:2" s="169" customFormat="1" ht="15" customHeight="1" x14ac:dyDescent="0.2">
      <c r="A35" s="284" t="s">
        <v>209</v>
      </c>
    </row>
    <row r="36" spans="1:2" s="238" customFormat="1" ht="15" customHeight="1" x14ac:dyDescent="0.2">
      <c r="A36" s="239" t="s">
        <v>337</v>
      </c>
      <c r="B36" s="169" t="s">
        <v>375</v>
      </c>
    </row>
    <row r="37" spans="1:2" s="169" customFormat="1" ht="15" customHeight="1" x14ac:dyDescent="0.2">
      <c r="A37" s="219" t="s">
        <v>338</v>
      </c>
      <c r="B37" s="238" t="s">
        <v>376</v>
      </c>
    </row>
    <row r="38" spans="1:2" s="169" customFormat="1" ht="15" customHeight="1" x14ac:dyDescent="0.2">
      <c r="A38" s="219" t="s">
        <v>339</v>
      </c>
      <c r="B38" s="169" t="s">
        <v>377</v>
      </c>
    </row>
    <row r="39" spans="1:2" s="169" customFormat="1" ht="15" customHeight="1" x14ac:dyDescent="0.2">
      <c r="A39" s="284" t="s">
        <v>210</v>
      </c>
    </row>
    <row r="40" spans="1:2" s="169" customFormat="1" ht="15" customHeight="1" x14ac:dyDescent="0.2">
      <c r="A40" s="219" t="s">
        <v>340</v>
      </c>
      <c r="B40" s="169" t="s">
        <v>378</v>
      </c>
    </row>
    <row r="41" spans="1:2" s="169" customFormat="1" ht="15" customHeight="1" x14ac:dyDescent="0.2">
      <c r="A41" s="219" t="s">
        <v>341</v>
      </c>
      <c r="B41" s="169" t="s">
        <v>379</v>
      </c>
    </row>
    <row r="42" spans="1:2" s="169" customFormat="1" ht="15" customHeight="1" x14ac:dyDescent="0.2">
      <c r="A42" s="284" t="s">
        <v>401</v>
      </c>
    </row>
    <row r="43" spans="1:2" s="169" customFormat="1" ht="15" customHeight="1" x14ac:dyDescent="0.2">
      <c r="A43" s="219" t="s">
        <v>342</v>
      </c>
      <c r="B43" s="169" t="s">
        <v>380</v>
      </c>
    </row>
    <row r="44" spans="1:2" s="169" customFormat="1" ht="15" customHeight="1" x14ac:dyDescent="0.2">
      <c r="A44" s="219" t="s">
        <v>343</v>
      </c>
      <c r="B44" s="169" t="s">
        <v>381</v>
      </c>
    </row>
    <row r="45" spans="1:2" s="169" customFormat="1" ht="15" customHeight="1" x14ac:dyDescent="0.2">
      <c r="A45" s="284" t="s">
        <v>182</v>
      </c>
    </row>
    <row r="46" spans="1:2" s="169" customFormat="1" ht="15" customHeight="1" x14ac:dyDescent="0.2">
      <c r="A46" s="219" t="s">
        <v>344</v>
      </c>
      <c r="B46" s="169" t="s">
        <v>382</v>
      </c>
    </row>
    <row r="47" spans="1:2" s="169" customFormat="1" ht="15" customHeight="1" x14ac:dyDescent="0.2">
      <c r="A47" s="219" t="s">
        <v>345</v>
      </c>
      <c r="B47" s="169" t="s">
        <v>383</v>
      </c>
    </row>
    <row r="48" spans="1:2" s="169" customFormat="1" ht="15" customHeight="1" x14ac:dyDescent="0.2">
      <c r="A48" s="219" t="s">
        <v>346</v>
      </c>
      <c r="B48" s="169" t="s">
        <v>384</v>
      </c>
    </row>
    <row r="49" spans="1:2" s="169" customFormat="1" ht="15" customHeight="1" x14ac:dyDescent="0.2">
      <c r="A49" s="219" t="s">
        <v>347</v>
      </c>
      <c r="B49" s="169" t="s">
        <v>385</v>
      </c>
    </row>
    <row r="50" spans="1:2" s="169" customFormat="1" ht="15" customHeight="1" x14ac:dyDescent="0.2">
      <c r="A50" s="219" t="s">
        <v>348</v>
      </c>
      <c r="B50" s="169" t="s">
        <v>386</v>
      </c>
    </row>
    <row r="51" spans="1:2" s="169" customFormat="1" ht="15" customHeight="1" x14ac:dyDescent="0.2">
      <c r="A51" s="219" t="s">
        <v>349</v>
      </c>
      <c r="B51" s="169" t="s">
        <v>387</v>
      </c>
    </row>
    <row r="52" spans="1:2" s="169" customFormat="1" ht="15" customHeight="1" x14ac:dyDescent="0.2">
      <c r="A52" s="219" t="s">
        <v>350</v>
      </c>
      <c r="B52" s="169" t="s">
        <v>388</v>
      </c>
    </row>
    <row r="53" spans="1:2" s="85" customFormat="1" ht="15" customHeight="1" x14ac:dyDescent="0.2">
      <c r="B53" s="169"/>
    </row>
  </sheetData>
  <mergeCells count="4">
    <mergeCell ref="A4:B4"/>
    <mergeCell ref="A1:B1"/>
    <mergeCell ref="A2:B2"/>
    <mergeCell ref="A3:B3"/>
  </mergeCells>
  <hyperlinks>
    <hyperlink ref="A5" location="'2.2.1'!A1" tooltip="T26" display="Tab. 2.2.1: Základní školy celkem – školy, třídy, žáci a učitelé, v časové řadě 2009/10–2019/20"/>
    <hyperlink ref="A6" location="'2.2.2'!A1" tooltip="T27" display="Tab. 2.2.2: Základní školy podle zřizovatele – školy, třídy, žáci a učitelé, v časové řadě 2009/10–2019/20"/>
    <hyperlink ref="A7" location="'2.2.3'!A1" tooltip="T28" display="Tab. 2.2.3: Základní školy v krajském srovnání – školy, třídy, žáci a učitelé, ve školním roce 2019/20"/>
    <hyperlink ref="A8" location="'2.2.4'!A1" tooltip="T29" display="Tab. 2.2.4: Základní školy podle zřizovatele v krajském srovnání – školy, třídy a žáci, ve školním roce 2019/20"/>
    <hyperlink ref="A11" location="'2.2.6'!A1" tooltip="T30" display="Tab. 2.2.6: Základní školy v krajském srovnání – počet tříd, v časové řadě 2011/12–2021/22"/>
    <hyperlink ref="A12" location="'2.2.7'!A1" tooltip="T31" display="Tab. 2.2.7: Základní školy v krajském srovnání – počet žáků, v časové řadě 2011/12–2021/22"/>
    <hyperlink ref="A13" location="'2.2.8'!A1" tooltip="T32" display="Tab. 2.2.8: Základní školy v krajském srovnání – počet učitelů, v časové řadě 2011/12–2021/22"/>
    <hyperlink ref="A15" location="'2.2.9'!A1" tooltip="T33" display="Tab. 2.2.9: Základní školy celkem – žáci podle typu a zřizovatele škol, v časové řadě 2011/12–2021/22"/>
    <hyperlink ref="A16" location="'2.2.10'!A1" tooltip="T34" display="Tab. 2.2.10: Základní školy v krajském srovnání – žáci podle typu a zřizovatele škol, ve školním roce 2021/22"/>
    <hyperlink ref="A17" location="'2.2.11'!A1" tooltip="T35" display="Tab. 2.2.11: Základní školy celkem – žáci podle pohlaví, občanství a údaje, zda jsou zdravotně postižení, v časové řadě 2011/12–2021/22"/>
    <hyperlink ref="A18" location="'2.2.12'!A1" tooltip="T36" display="Tab. 2.2.12: Základní školy v krajském srovnání – žáci podle pohlaví, občanství a údaje, zda jsou zdravotně postižení, ve školním roce 2021/22"/>
    <hyperlink ref="A19" location="'2.2.13'!A1" tooltip="T37" display="Tab. 2.2.13: Základní školy celkem – žáci podle navštěvovaného ročníku, v časové řadě 2011/12–2021/22"/>
    <hyperlink ref="A20" location="'2.2.14'!A1" tooltip="T38" display="Tab. 2.2.14: Základní školy v krajském srovnání – žáci podle navštěvovaného ročníku, ve školním roce 2021/22"/>
    <hyperlink ref="A22" location="'2.2.15'!A1" tooltip="T39" display="Tab. 2.2.15: Základní školy celkem – žáci nově přijatí do 1. ročníku podle pohlaví a věku, v časové řadě 2011/12–2021/22"/>
    <hyperlink ref="A23" location="'2.2.16'!A1" tooltip="T40" display="Tab. 2.2.16: Základní školy v krajském srovnání – žáci nově přijatí do 1. ročníku podle pohlaví a věku, ve školním roce 2021/22"/>
    <hyperlink ref="A24" location="'2.2.17'!A1" tooltip="T41" display="Tab. 2.2.17: Základní školy v krajském srovnání – počet žáků nově přijatých do 1. ročníku celkem, v časové řadě 2011/12–2021/22"/>
    <hyperlink ref="A25" location="'2.2.18'!A1" tooltip="T42" display="Tab. 2.2.18: Základní školy v krajském srovnání – počet žáků 7letých a starších nově přijatých do 1. ročníku, v časové řadě 2011/12–2021/22"/>
    <hyperlink ref="A27" location="'2.2.19'!A1" tooltip="T43" display="Tab. 2.2.19: Základní školy celkem – žáci opakující ročník, v časové řadě 2011/12–2021/22"/>
    <hyperlink ref="A28" location="'2.2.20'!A1" tooltip="T44" display="Tab. 2.2.20: Základní školy v krajském srovnání – žáci opakující ročník, ve školním roce 2021/22"/>
    <hyperlink ref="A30" location="'2.2.21'!A1" tooltip="T45" display="Tab. 2.2.21: Základní školy celkem – žáci, kteří ukončili povinnou školní docházku, v časové řadě 2010/11–2020/21"/>
    <hyperlink ref="A31" location="'2.2.22'!A1" tooltip="T46" display="Tab. 2.2.22: Základní školy v krajském srovnání – žáci, kteří ukončili povinnou školní docházku, ve školním roce 2020/21"/>
    <hyperlink ref="A33" location="'2.2.23'!A1" tooltip="T47" display="Tab. 2.2.23: Základní školy celkem – žáci, kteří přestoupili na víceletá gymnázia nebo osmileté konzervatoře, v časové řadě 2010/11–2020/21"/>
    <hyperlink ref="A34" location="'2.2.24'!A1" tooltip="T48" display="Tab. 2.2.24: Základní školy v krajském srovnání – žáci, kteří přestoupili na víceletá gymnázia nebo osmileté konzervatoře, ve školním roce 2020/21"/>
    <hyperlink ref="A36" location="'2.2.25'!A1" tooltip="T49" display="Tab. 2.2.25: Základní školy celkem – žáci s jiným než českým státním občanstvím, v časové řadě 2011/12–2021/22"/>
    <hyperlink ref="A37" location="'2.2.26'!A1" tooltip="T50" display="Tab. 2.2.26: Základní školy v krajském srovnání – žáci s jiným než českým státním občanstvím, ve školním roce 2021/22"/>
    <hyperlink ref="A38" location="'2.2.27'!A1" tooltip="T51" display="Tab. 2.2.27: Základní školy v krajském srovnání – počet žáků s jiným než českým státním občanstvím, v časové řadě 2011/12–2021/21"/>
    <hyperlink ref="A40" location="'2.2.28'!A1" tooltip="T52" display="Tab. 2.2.28: Základní školy celkem – žáci učící se cizí jazyky, v časové řadě 2011/12–2021/22"/>
    <hyperlink ref="A41" location="'2.2.29'!A1" tooltip="T53" display="Tab. 2.2.29: Základní školy v krajském srovnání – žáci učící se cizí jazyky, ve školním roce 2021/22"/>
    <hyperlink ref="A43" location="'2.2.30'!A1" tooltip="T54" display="Tab. 2.2.30: Základní školy celkem – speciální vzdělávání – školy, třídy a žáci, v časové řadě 2011/12–2021/22"/>
    <hyperlink ref="A44" location="'2.2.31'!A1" tooltip="T55" display="Tab. 2.2.31: Základní školy v krajském srovnání – speciální vzdělávání – školy, třídy a žáci, ve školním roce 2021/22"/>
    <hyperlink ref="A46" location="'2.2.32'!A1" tooltip="T56" display="Tab. 2.2.32: Základní školy celkem – žáci se zdravotním postižením podle druhu postižení, v časové řadě 2011/12–2021/22"/>
    <hyperlink ref="A47" location="'2.2.33'!A1" tooltip="T57" display="Tab. 2.2.33: Základní školy celkem – dívky se zdravotním postižením podle druhu postižení, v časové řadě 2011/12–2021/22"/>
    <hyperlink ref="A48" location="'2.2.34'!A1" tooltip="T58" display="Tab. 2.2.34: Základní školy celkem – chlapci se zdravotním postižením podle druhu postižení, v časové řadě 2011/12–2021/22"/>
    <hyperlink ref="A49" location="'2.2.35'!A1" tooltip="T59" display="Tab. 2.2.35: Základní školy v krajském srovnání – žáci se zdravotním postižením podle druhu postižení, ve školním roce 2021/22"/>
    <hyperlink ref="A52" location="'2.2.38'!A1" tooltip="T60" display="Tab. 2.2.38: Základní školy v krajském srovnání – počet žáků se zdravotním postižením, v časové řadě 2012/13–2022/23"/>
    <hyperlink ref="A9" location="'2.2.5'!A1" display="Tab. 2.2.5: Základní školy podle zřizovatele v krajském srovnání – žáci podle pohlaví a stupně vzdělávání, ve školním roce 2021/22"/>
    <hyperlink ref="A50" location="'2.2.36'!A1" tooltip="T59" display="Tab. 2.2.36: Základní školy v krajském srovnání – dívky se zdravotním postižením podle druhu postižení, ve školním roce 2022/23"/>
    <hyperlink ref="A51" location="'2.2.37'!A1" tooltip="T59" display="Tab. 2.2.37: Základní školy v krajském srovnání – chlapci se zdravotním postižením podle druhu postižení, ve školním roce 2022/23"/>
    <hyperlink ref="A2" r:id="rId1"/>
    <hyperlink ref="A2:B2" r:id="rId2" display="Zdroj dat: Ministerstvo školství, mládeže a tělovýchovy"/>
  </hyperlinks>
  <pageMargins left="0.70866141732283472" right="0.70866141732283472" top="0.78740157480314965" bottom="0.78740157480314965" header="0.31496062992125984" footer="0.31496062992125984"/>
  <pageSetup paperSize="9" scale="85" orientation="landscape"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5"/>
  <dimension ref="A1:Z28"/>
  <sheetViews>
    <sheetView showGridLines="0" zoomScaleNormal="100" workbookViewId="0"/>
  </sheetViews>
  <sheetFormatPr defaultColWidth="9.140625" defaultRowHeight="15" x14ac:dyDescent="0.25"/>
  <cols>
    <col min="1" max="1" width="17" style="87" customWidth="1"/>
    <col min="2" max="12" width="7.28515625" style="87" customWidth="1"/>
    <col min="13" max="13" width="6.5703125" style="87" bestFit="1" customWidth="1"/>
    <col min="14" max="14" width="5.140625" style="87" customWidth="1"/>
    <col min="15" max="15" width="6.28515625" style="87" customWidth="1"/>
    <col min="16" max="16" width="5.42578125" style="87" bestFit="1" customWidth="1"/>
    <col min="17" max="17" width="6.140625" style="87" bestFit="1" customWidth="1"/>
    <col min="18" max="18" width="5.42578125" style="87" bestFit="1" customWidth="1"/>
    <col min="19" max="16384" width="9.140625" style="87"/>
  </cols>
  <sheetData>
    <row r="1" spans="1:26" s="24" customFormat="1" ht="17.25" customHeight="1" x14ac:dyDescent="0.2">
      <c r="A1" s="71" t="s">
        <v>278</v>
      </c>
      <c r="B1" s="73"/>
      <c r="C1" s="73"/>
      <c r="D1" s="73"/>
      <c r="E1" s="28"/>
      <c r="F1" s="28"/>
      <c r="G1" s="28"/>
      <c r="H1" s="28"/>
      <c r="I1" s="28"/>
      <c r="M1" s="170"/>
    </row>
    <row r="2" spans="1:26" ht="17.25" customHeight="1" thickBot="1" x14ac:dyDescent="0.3">
      <c r="A2" s="597" t="s">
        <v>407</v>
      </c>
      <c r="B2" s="86"/>
      <c r="C2" s="86"/>
      <c r="P2" s="86"/>
      <c r="Q2" s="86"/>
      <c r="R2" s="86"/>
      <c r="S2" s="86"/>
      <c r="T2" s="133" t="s">
        <v>391</v>
      </c>
      <c r="U2" s="86"/>
    </row>
    <row r="3" spans="1:26" ht="34.5" customHeight="1" x14ac:dyDescent="0.25">
      <c r="A3" s="753" t="s">
        <v>78</v>
      </c>
      <c r="B3" s="755" t="s">
        <v>85</v>
      </c>
      <c r="C3" s="756"/>
      <c r="D3" s="756"/>
      <c r="E3" s="756"/>
      <c r="F3" s="756"/>
      <c r="G3" s="756"/>
      <c r="H3" s="756"/>
      <c r="I3" s="756"/>
      <c r="J3" s="756"/>
      <c r="K3" s="756"/>
      <c r="L3" s="757"/>
      <c r="M3" s="758" t="s">
        <v>269</v>
      </c>
      <c r="N3" s="759"/>
      <c r="O3" s="760" t="s">
        <v>273</v>
      </c>
      <c r="P3" s="761"/>
      <c r="Q3" s="762" t="s">
        <v>272</v>
      </c>
      <c r="R3" s="759"/>
    </row>
    <row r="4" spans="1:26" ht="17.25" customHeight="1" thickBot="1" x14ac:dyDescent="0.3">
      <c r="A4" s="754"/>
      <c r="B4" s="412" t="s">
        <v>6</v>
      </c>
      <c r="C4" s="412" t="s">
        <v>7</v>
      </c>
      <c r="D4" s="412" t="s">
        <v>8</v>
      </c>
      <c r="E4" s="412" t="s">
        <v>48</v>
      </c>
      <c r="F4" s="412" t="s">
        <v>77</v>
      </c>
      <c r="G4" s="413" t="s">
        <v>177</v>
      </c>
      <c r="H4" s="413" t="s">
        <v>222</v>
      </c>
      <c r="I4" s="413" t="s">
        <v>239</v>
      </c>
      <c r="J4" s="413" t="s">
        <v>243</v>
      </c>
      <c r="K4" s="413" t="s">
        <v>248</v>
      </c>
      <c r="L4" s="460" t="s">
        <v>268</v>
      </c>
      <c r="M4" s="437" t="s">
        <v>79</v>
      </c>
      <c r="N4" s="416" t="s">
        <v>80</v>
      </c>
      <c r="O4" s="420" t="s">
        <v>79</v>
      </c>
      <c r="P4" s="416" t="s">
        <v>80</v>
      </c>
      <c r="Q4" s="420" t="s">
        <v>79</v>
      </c>
      <c r="R4" s="465" t="s">
        <v>80</v>
      </c>
    </row>
    <row r="5" spans="1:26" ht="17.25" customHeight="1" x14ac:dyDescent="0.25">
      <c r="A5" s="407" t="s">
        <v>390</v>
      </c>
      <c r="B5" s="251">
        <v>59128.7</v>
      </c>
      <c r="C5" s="251">
        <v>60220.7</v>
      </c>
      <c r="D5" s="251">
        <v>61634.9</v>
      </c>
      <c r="E5" s="251">
        <v>63004.800000000003</v>
      </c>
      <c r="F5" s="251">
        <v>64345.3</v>
      </c>
      <c r="G5" s="251">
        <v>67040.899999999994</v>
      </c>
      <c r="H5" s="251">
        <v>69534.899999999994</v>
      </c>
      <c r="I5" s="251">
        <v>71325.3</v>
      </c>
      <c r="J5" s="251">
        <v>73725.8</v>
      </c>
      <c r="K5" s="251">
        <v>74982.399999999994</v>
      </c>
      <c r="L5" s="252">
        <v>75611.100000000006</v>
      </c>
      <c r="M5" s="522">
        <f>L5-K5</f>
        <v>628.70000000001164</v>
      </c>
      <c r="N5" s="180">
        <f>L5/K5-1</f>
        <v>8.3846342608400182E-3</v>
      </c>
      <c r="O5" s="454">
        <f>L5-G5</f>
        <v>8570.2000000000116</v>
      </c>
      <c r="P5" s="180">
        <f>L5/G5-1</f>
        <v>0.12783539600452887</v>
      </c>
      <c r="Q5" s="454">
        <f>L5-B5</f>
        <v>16482.400000000009</v>
      </c>
      <c r="R5" s="466">
        <f>L5/B5-1</f>
        <v>0.27875464875770994</v>
      </c>
      <c r="T5"/>
      <c r="U5"/>
      <c r="V5"/>
      <c r="W5"/>
      <c r="X5"/>
      <c r="Y5"/>
      <c r="Z5"/>
    </row>
    <row r="6" spans="1:26" ht="17.25" customHeight="1" x14ac:dyDescent="0.25">
      <c r="A6" s="408" t="s">
        <v>10</v>
      </c>
      <c r="B6" s="253">
        <v>5868.2</v>
      </c>
      <c r="C6" s="253">
        <v>6140.7</v>
      </c>
      <c r="D6" s="253">
        <v>6400.4</v>
      </c>
      <c r="E6" s="253">
        <v>6655.4</v>
      </c>
      <c r="F6" s="253">
        <v>6964.5</v>
      </c>
      <c r="G6" s="253">
        <v>7260.7</v>
      </c>
      <c r="H6" s="253">
        <v>7636.5</v>
      </c>
      <c r="I6" s="253">
        <v>7847.2</v>
      </c>
      <c r="J6" s="253">
        <v>8298.4</v>
      </c>
      <c r="K6" s="253">
        <v>8463.2999999999993</v>
      </c>
      <c r="L6" s="254">
        <v>8583</v>
      </c>
      <c r="M6" s="523">
        <f t="shared" ref="M6:M19" si="0">L6-K6</f>
        <v>119.70000000000073</v>
      </c>
      <c r="N6" s="181">
        <f t="shared" ref="N6:N19" si="1">L6/K6-1</f>
        <v>1.4143419233632271E-2</v>
      </c>
      <c r="O6" s="455">
        <f t="shared" ref="O6:O19" si="2">L6-G6</f>
        <v>1322.3000000000002</v>
      </c>
      <c r="P6" s="181">
        <f t="shared" ref="P6:P19" si="3">L6/G6-1</f>
        <v>0.1821174266943959</v>
      </c>
      <c r="Q6" s="455">
        <f t="shared" ref="Q6:Q19" si="4">L6-B6</f>
        <v>2714.8</v>
      </c>
      <c r="R6" s="463">
        <f t="shared" ref="R6:R19" si="5">L6/B6-1</f>
        <v>0.46262908557990534</v>
      </c>
      <c r="T6"/>
      <c r="U6"/>
      <c r="V6"/>
      <c r="W6"/>
      <c r="X6"/>
      <c r="Y6"/>
      <c r="Z6"/>
    </row>
    <row r="7" spans="1:26" ht="17.25" customHeight="1" x14ac:dyDescent="0.25">
      <c r="A7" s="408" t="s">
        <v>11</v>
      </c>
      <c r="B7" s="253">
        <v>7278.9</v>
      </c>
      <c r="C7" s="253">
        <v>7484.4</v>
      </c>
      <c r="D7" s="253">
        <v>7822.9</v>
      </c>
      <c r="E7" s="253">
        <v>8102.4</v>
      </c>
      <c r="F7" s="253">
        <v>8366.2000000000007</v>
      </c>
      <c r="G7" s="253">
        <v>8836.2999999999993</v>
      </c>
      <c r="H7" s="253">
        <v>9261.1</v>
      </c>
      <c r="I7" s="253">
        <v>9600.4</v>
      </c>
      <c r="J7" s="253">
        <v>10011.700000000001</v>
      </c>
      <c r="K7" s="253">
        <v>10278.799999999999</v>
      </c>
      <c r="L7" s="254">
        <v>10479.5</v>
      </c>
      <c r="M7" s="523">
        <f t="shared" si="0"/>
        <v>200.70000000000073</v>
      </c>
      <c r="N7" s="181">
        <f t="shared" si="1"/>
        <v>1.9525625559403847E-2</v>
      </c>
      <c r="O7" s="455">
        <f t="shared" si="2"/>
        <v>1643.2000000000007</v>
      </c>
      <c r="P7" s="181">
        <f t="shared" si="3"/>
        <v>0.18596018695607897</v>
      </c>
      <c r="Q7" s="455">
        <f t="shared" si="4"/>
        <v>3200.6000000000004</v>
      </c>
      <c r="R7" s="463">
        <f t="shared" si="5"/>
        <v>0.43970929673439674</v>
      </c>
      <c r="T7"/>
      <c r="U7"/>
      <c r="V7"/>
      <c r="W7"/>
      <c r="X7"/>
      <c r="Y7"/>
      <c r="Z7"/>
    </row>
    <row r="8" spans="1:26" ht="17.25" customHeight="1" x14ac:dyDescent="0.25">
      <c r="A8" s="408" t="s">
        <v>12</v>
      </c>
      <c r="B8" s="253">
        <v>3626.5</v>
      </c>
      <c r="C8" s="253">
        <v>3694.1</v>
      </c>
      <c r="D8" s="253">
        <v>3779.3</v>
      </c>
      <c r="E8" s="253">
        <v>3852.9</v>
      </c>
      <c r="F8" s="253">
        <v>3910.5</v>
      </c>
      <c r="G8" s="253">
        <v>4061.9</v>
      </c>
      <c r="H8" s="253">
        <v>4181.3999999999996</v>
      </c>
      <c r="I8" s="253">
        <v>4300.3999999999996</v>
      </c>
      <c r="J8" s="253">
        <v>4440.1000000000004</v>
      </c>
      <c r="K8" s="253">
        <v>4509.8999999999996</v>
      </c>
      <c r="L8" s="254">
        <v>4526.1000000000004</v>
      </c>
      <c r="M8" s="523">
        <f t="shared" si="0"/>
        <v>16.200000000000728</v>
      </c>
      <c r="N8" s="181">
        <f t="shared" si="1"/>
        <v>3.5920973857515026E-3</v>
      </c>
      <c r="O8" s="455">
        <f t="shared" si="2"/>
        <v>464.20000000000027</v>
      </c>
      <c r="P8" s="181">
        <f t="shared" si="3"/>
        <v>0.11428149388217346</v>
      </c>
      <c r="Q8" s="455">
        <f t="shared" si="4"/>
        <v>899.60000000000036</v>
      </c>
      <c r="R8" s="463">
        <f t="shared" si="5"/>
        <v>0.24806287053632992</v>
      </c>
      <c r="T8"/>
      <c r="U8"/>
      <c r="V8"/>
      <c r="W8"/>
      <c r="X8"/>
      <c r="Y8"/>
      <c r="Z8"/>
    </row>
    <row r="9" spans="1:26" ht="17.25" customHeight="1" x14ac:dyDescent="0.25">
      <c r="A9" s="408" t="s">
        <v>13</v>
      </c>
      <c r="B9" s="253">
        <v>3193.6</v>
      </c>
      <c r="C9" s="253">
        <v>3251.9</v>
      </c>
      <c r="D9" s="253">
        <v>3322.1</v>
      </c>
      <c r="E9" s="253">
        <v>3400.5</v>
      </c>
      <c r="F9" s="253">
        <v>3445.5</v>
      </c>
      <c r="G9" s="253">
        <v>3577.2</v>
      </c>
      <c r="H9" s="253">
        <v>3696.9</v>
      </c>
      <c r="I9" s="253">
        <v>3771.5</v>
      </c>
      <c r="J9" s="253">
        <v>3863.4</v>
      </c>
      <c r="K9" s="253">
        <v>3916.5</v>
      </c>
      <c r="L9" s="254">
        <v>3945.3</v>
      </c>
      <c r="M9" s="523">
        <f t="shared" si="0"/>
        <v>28.800000000000182</v>
      </c>
      <c r="N9" s="181">
        <f t="shared" si="1"/>
        <v>7.3535044044428233E-3</v>
      </c>
      <c r="O9" s="455">
        <f t="shared" si="2"/>
        <v>368.10000000000036</v>
      </c>
      <c r="P9" s="181">
        <f t="shared" si="3"/>
        <v>0.10290171083529032</v>
      </c>
      <c r="Q9" s="455">
        <f t="shared" si="4"/>
        <v>751.70000000000027</v>
      </c>
      <c r="R9" s="463">
        <f t="shared" si="5"/>
        <v>0.23537700400801609</v>
      </c>
      <c r="T9"/>
      <c r="U9"/>
      <c r="V9"/>
      <c r="W9"/>
      <c r="X9"/>
      <c r="Y9"/>
      <c r="Z9"/>
    </row>
    <row r="10" spans="1:26" ht="17.25" customHeight="1" x14ac:dyDescent="0.25">
      <c r="A10" s="408" t="s">
        <v>14</v>
      </c>
      <c r="B10" s="253">
        <v>1623.3</v>
      </c>
      <c r="C10" s="253">
        <v>1658.3</v>
      </c>
      <c r="D10" s="253">
        <v>1674.6</v>
      </c>
      <c r="E10" s="253">
        <v>1691.5</v>
      </c>
      <c r="F10" s="253">
        <v>1718.6</v>
      </c>
      <c r="G10" s="253">
        <v>1805.8</v>
      </c>
      <c r="H10" s="253">
        <v>1879.4</v>
      </c>
      <c r="I10" s="253">
        <v>1917.8</v>
      </c>
      <c r="J10" s="253">
        <v>2001.7</v>
      </c>
      <c r="K10" s="253">
        <v>2012</v>
      </c>
      <c r="L10" s="254">
        <v>2000.5</v>
      </c>
      <c r="M10" s="524">
        <f t="shared" si="0"/>
        <v>-11.5</v>
      </c>
      <c r="N10" s="181">
        <f t="shared" si="1"/>
        <v>-5.715705765407586E-3</v>
      </c>
      <c r="O10" s="455">
        <f t="shared" si="2"/>
        <v>194.70000000000005</v>
      </c>
      <c r="P10" s="181">
        <f t="shared" si="3"/>
        <v>0.10781924908627749</v>
      </c>
      <c r="Q10" s="421">
        <f t="shared" si="4"/>
        <v>377.20000000000005</v>
      </c>
      <c r="R10" s="463">
        <f t="shared" si="5"/>
        <v>0.23236616768311458</v>
      </c>
      <c r="T10"/>
      <c r="U10"/>
      <c r="V10"/>
      <c r="W10"/>
      <c r="X10"/>
      <c r="Y10"/>
      <c r="Z10"/>
    </row>
    <row r="11" spans="1:26" ht="17.25" customHeight="1" x14ac:dyDescent="0.25">
      <c r="A11" s="408" t="s">
        <v>15</v>
      </c>
      <c r="B11" s="253">
        <v>4976</v>
      </c>
      <c r="C11" s="253">
        <v>5000.2</v>
      </c>
      <c r="D11" s="253">
        <v>5065.1000000000004</v>
      </c>
      <c r="E11" s="253">
        <v>5130.3999999999996</v>
      </c>
      <c r="F11" s="253">
        <v>5194.8</v>
      </c>
      <c r="G11" s="253">
        <v>5385.1</v>
      </c>
      <c r="H11" s="253">
        <v>5535.8</v>
      </c>
      <c r="I11" s="253">
        <v>5618.7</v>
      </c>
      <c r="J11" s="253">
        <v>5692.8</v>
      </c>
      <c r="K11" s="253">
        <v>5743.8</v>
      </c>
      <c r="L11" s="254">
        <v>5733</v>
      </c>
      <c r="M11" s="524">
        <f t="shared" si="0"/>
        <v>-10.800000000000182</v>
      </c>
      <c r="N11" s="181">
        <f t="shared" si="1"/>
        <v>-1.8802883108743895E-3</v>
      </c>
      <c r="O11" s="455">
        <f t="shared" si="2"/>
        <v>347.89999999999964</v>
      </c>
      <c r="P11" s="181">
        <f t="shared" si="3"/>
        <v>6.4604185623293731E-2</v>
      </c>
      <c r="Q11" s="455">
        <f t="shared" si="4"/>
        <v>757</v>
      </c>
      <c r="R11" s="463">
        <f t="shared" si="5"/>
        <v>0.15213022508038576</v>
      </c>
      <c r="T11"/>
      <c r="U11"/>
      <c r="V11"/>
      <c r="W11"/>
      <c r="X11"/>
      <c r="Y11"/>
      <c r="Z11"/>
    </row>
    <row r="12" spans="1:26" ht="17.25" customHeight="1" x14ac:dyDescent="0.25">
      <c r="A12" s="408" t="s">
        <v>16</v>
      </c>
      <c r="B12" s="253">
        <v>2635.6</v>
      </c>
      <c r="C12" s="253">
        <v>2679.4</v>
      </c>
      <c r="D12" s="253">
        <v>2751.3</v>
      </c>
      <c r="E12" s="253">
        <v>2797.9</v>
      </c>
      <c r="F12" s="253">
        <v>2835.7</v>
      </c>
      <c r="G12" s="253">
        <v>2947.6</v>
      </c>
      <c r="H12" s="253">
        <v>3056.8</v>
      </c>
      <c r="I12" s="253">
        <v>3158.3</v>
      </c>
      <c r="J12" s="253">
        <v>3246.1</v>
      </c>
      <c r="K12" s="253">
        <v>3292.8</v>
      </c>
      <c r="L12" s="254">
        <v>3299</v>
      </c>
      <c r="M12" s="523">
        <f t="shared" si="0"/>
        <v>6.1999999999998181</v>
      </c>
      <c r="N12" s="181">
        <f t="shared" si="1"/>
        <v>1.8828960155490293E-3</v>
      </c>
      <c r="O12" s="455">
        <f t="shared" si="2"/>
        <v>351.40000000000009</v>
      </c>
      <c r="P12" s="181">
        <f t="shared" si="3"/>
        <v>0.11921563305740257</v>
      </c>
      <c r="Q12" s="455">
        <f t="shared" si="4"/>
        <v>663.40000000000009</v>
      </c>
      <c r="R12" s="463">
        <f t="shared" si="5"/>
        <v>0.2517073911063894</v>
      </c>
      <c r="T12"/>
      <c r="U12"/>
      <c r="V12"/>
      <c r="W12"/>
      <c r="X12"/>
      <c r="Y12"/>
      <c r="Z12"/>
    </row>
    <row r="13" spans="1:26" ht="17.25" customHeight="1" x14ac:dyDescent="0.25">
      <c r="A13" s="408" t="s">
        <v>17</v>
      </c>
      <c r="B13" s="253">
        <v>3304</v>
      </c>
      <c r="C13" s="253">
        <v>3346.7</v>
      </c>
      <c r="D13" s="253">
        <v>3403.4</v>
      </c>
      <c r="E13" s="253">
        <v>3461.2</v>
      </c>
      <c r="F13" s="253">
        <v>3511.5</v>
      </c>
      <c r="G13" s="253">
        <v>3639</v>
      </c>
      <c r="H13" s="253">
        <v>3767.6</v>
      </c>
      <c r="I13" s="253">
        <v>3839.4</v>
      </c>
      <c r="J13" s="253">
        <v>3923.1</v>
      </c>
      <c r="K13" s="253">
        <v>3995.5</v>
      </c>
      <c r="L13" s="254">
        <v>4026.3</v>
      </c>
      <c r="M13" s="523">
        <f t="shared" si="0"/>
        <v>30.800000000000182</v>
      </c>
      <c r="N13" s="181">
        <f t="shared" si="1"/>
        <v>7.7086722562884624E-3</v>
      </c>
      <c r="O13" s="455">
        <f t="shared" si="2"/>
        <v>387.30000000000018</v>
      </c>
      <c r="P13" s="181">
        <f t="shared" si="3"/>
        <v>0.1064303380049465</v>
      </c>
      <c r="Q13" s="455">
        <f t="shared" si="4"/>
        <v>722.30000000000018</v>
      </c>
      <c r="R13" s="463">
        <f t="shared" si="5"/>
        <v>0.21861380145278453</v>
      </c>
      <c r="T13"/>
      <c r="U13"/>
      <c r="V13"/>
      <c r="W13"/>
      <c r="X13"/>
      <c r="Y13"/>
      <c r="Z13"/>
    </row>
    <row r="14" spans="1:26" ht="17.25" customHeight="1" x14ac:dyDescent="0.25">
      <c r="A14" s="408" t="s">
        <v>18</v>
      </c>
      <c r="B14" s="253">
        <v>3020.1</v>
      </c>
      <c r="C14" s="253">
        <v>3032.1</v>
      </c>
      <c r="D14" s="253">
        <v>3068.9</v>
      </c>
      <c r="E14" s="253">
        <v>3125.2</v>
      </c>
      <c r="F14" s="253">
        <v>3180.5</v>
      </c>
      <c r="G14" s="253">
        <v>3322.4</v>
      </c>
      <c r="H14" s="253">
        <v>3425.6</v>
      </c>
      <c r="I14" s="253">
        <v>3517.8</v>
      </c>
      <c r="J14" s="253">
        <v>3637.9</v>
      </c>
      <c r="K14" s="253">
        <v>3710.3</v>
      </c>
      <c r="L14" s="254">
        <v>3735.1</v>
      </c>
      <c r="M14" s="523">
        <f t="shared" si="0"/>
        <v>24.799999999999727</v>
      </c>
      <c r="N14" s="181">
        <f t="shared" si="1"/>
        <v>6.6840956256906114E-3</v>
      </c>
      <c r="O14" s="455">
        <f t="shared" si="2"/>
        <v>412.69999999999982</v>
      </c>
      <c r="P14" s="181">
        <f t="shared" si="3"/>
        <v>0.124217433180833</v>
      </c>
      <c r="Q14" s="455">
        <f t="shared" si="4"/>
        <v>715</v>
      </c>
      <c r="R14" s="463">
        <f t="shared" si="5"/>
        <v>0.23674712757855709</v>
      </c>
      <c r="T14"/>
      <c r="U14"/>
      <c r="V14"/>
      <c r="W14"/>
      <c r="X14"/>
      <c r="Y14"/>
      <c r="Z14"/>
    </row>
    <row r="15" spans="1:26" ht="17.25" customHeight="1" x14ac:dyDescent="0.25">
      <c r="A15" s="408" t="s">
        <v>19</v>
      </c>
      <c r="B15" s="253">
        <v>3030</v>
      </c>
      <c r="C15" s="253">
        <v>3070.3</v>
      </c>
      <c r="D15" s="253">
        <v>3092.7</v>
      </c>
      <c r="E15" s="253">
        <v>3159.2</v>
      </c>
      <c r="F15" s="253">
        <v>3195.9</v>
      </c>
      <c r="G15" s="253">
        <v>3303.7</v>
      </c>
      <c r="H15" s="253">
        <v>3400.1</v>
      </c>
      <c r="I15" s="253">
        <v>3473.2</v>
      </c>
      <c r="J15" s="253">
        <v>3553.4</v>
      </c>
      <c r="K15" s="253">
        <v>3574.7</v>
      </c>
      <c r="L15" s="254">
        <v>3609.4</v>
      </c>
      <c r="M15" s="523">
        <f t="shared" si="0"/>
        <v>34.700000000000273</v>
      </c>
      <c r="N15" s="181">
        <f t="shared" si="1"/>
        <v>9.7071082888076088E-3</v>
      </c>
      <c r="O15" s="455">
        <f t="shared" si="2"/>
        <v>305.70000000000027</v>
      </c>
      <c r="P15" s="181">
        <f t="shared" si="3"/>
        <v>9.2532614946877922E-2</v>
      </c>
      <c r="Q15" s="455">
        <f t="shared" si="4"/>
        <v>579.40000000000009</v>
      </c>
      <c r="R15" s="463">
        <f t="shared" si="5"/>
        <v>0.19122112211221132</v>
      </c>
      <c r="T15"/>
      <c r="U15"/>
      <c r="V15"/>
      <c r="W15"/>
      <c r="X15"/>
      <c r="Y15"/>
      <c r="Z15"/>
    </row>
    <row r="16" spans="1:26" ht="17.25" customHeight="1" x14ac:dyDescent="0.25">
      <c r="A16" s="408" t="s">
        <v>20</v>
      </c>
      <c r="B16" s="253">
        <v>6449.9</v>
      </c>
      <c r="C16" s="253">
        <v>6617.1</v>
      </c>
      <c r="D16" s="253">
        <v>6792</v>
      </c>
      <c r="E16" s="253">
        <v>6983.9</v>
      </c>
      <c r="F16" s="253">
        <v>7153.3</v>
      </c>
      <c r="G16" s="253">
        <v>7483.7</v>
      </c>
      <c r="H16" s="253">
        <v>7745.3</v>
      </c>
      <c r="I16" s="253">
        <v>8056.4</v>
      </c>
      <c r="J16" s="253">
        <v>8414.7000000000007</v>
      </c>
      <c r="K16" s="253">
        <v>8631.5</v>
      </c>
      <c r="L16" s="254">
        <v>8683.6</v>
      </c>
      <c r="M16" s="523">
        <f t="shared" si="0"/>
        <v>52.100000000000364</v>
      </c>
      <c r="N16" s="181">
        <f t="shared" si="1"/>
        <v>6.0360308173550425E-3</v>
      </c>
      <c r="O16" s="455">
        <f t="shared" si="2"/>
        <v>1199.9000000000005</v>
      </c>
      <c r="P16" s="181">
        <f t="shared" si="3"/>
        <v>0.16033512834560448</v>
      </c>
      <c r="Q16" s="455">
        <f t="shared" si="4"/>
        <v>2233.7000000000007</v>
      </c>
      <c r="R16" s="463">
        <f t="shared" si="5"/>
        <v>0.34631544675111248</v>
      </c>
      <c r="T16"/>
      <c r="U16"/>
      <c r="V16"/>
      <c r="W16"/>
      <c r="X16"/>
      <c r="Y16"/>
      <c r="Z16"/>
    </row>
    <row r="17" spans="1:26" ht="17.25" customHeight="1" x14ac:dyDescent="0.25">
      <c r="A17" s="408" t="s">
        <v>21</v>
      </c>
      <c r="B17" s="253">
        <v>3680.8</v>
      </c>
      <c r="C17" s="253">
        <v>3729</v>
      </c>
      <c r="D17" s="253">
        <v>3810.3</v>
      </c>
      <c r="E17" s="253">
        <v>3870</v>
      </c>
      <c r="F17" s="253">
        <v>3926.9</v>
      </c>
      <c r="G17" s="253">
        <v>4066.1</v>
      </c>
      <c r="H17" s="253">
        <v>4240.2</v>
      </c>
      <c r="I17" s="253">
        <v>4310</v>
      </c>
      <c r="J17" s="253">
        <v>4438.8999999999996</v>
      </c>
      <c r="K17" s="253">
        <v>4495.8</v>
      </c>
      <c r="L17" s="254">
        <v>4535.8</v>
      </c>
      <c r="M17" s="523">
        <f t="shared" si="0"/>
        <v>40</v>
      </c>
      <c r="N17" s="181">
        <f t="shared" si="1"/>
        <v>8.8971929356287394E-3</v>
      </c>
      <c r="O17" s="455">
        <f t="shared" si="2"/>
        <v>469.70000000000027</v>
      </c>
      <c r="P17" s="181">
        <f t="shared" si="3"/>
        <v>0.11551609650525085</v>
      </c>
      <c r="Q17" s="455">
        <f t="shared" si="4"/>
        <v>855</v>
      </c>
      <c r="R17" s="463">
        <f t="shared" si="5"/>
        <v>0.23228645946533355</v>
      </c>
      <c r="T17"/>
      <c r="U17"/>
      <c r="V17"/>
      <c r="W17"/>
      <c r="X17"/>
      <c r="Y17"/>
      <c r="Z17"/>
    </row>
    <row r="18" spans="1:26" ht="17.25" customHeight="1" x14ac:dyDescent="0.25">
      <c r="A18" s="408" t="s">
        <v>22</v>
      </c>
      <c r="B18" s="253">
        <v>3449.4</v>
      </c>
      <c r="C18" s="253">
        <v>3490.3</v>
      </c>
      <c r="D18" s="253">
        <v>3511.5</v>
      </c>
      <c r="E18" s="253">
        <v>3546.8</v>
      </c>
      <c r="F18" s="253">
        <v>3614.1</v>
      </c>
      <c r="G18" s="253">
        <v>3718.3</v>
      </c>
      <c r="H18" s="253">
        <v>3859</v>
      </c>
      <c r="I18" s="253">
        <v>3927.3</v>
      </c>
      <c r="J18" s="253">
        <v>4038.4</v>
      </c>
      <c r="K18" s="253">
        <v>4069</v>
      </c>
      <c r="L18" s="254">
        <v>4116.1000000000004</v>
      </c>
      <c r="M18" s="523">
        <f t="shared" si="0"/>
        <v>47.100000000000364</v>
      </c>
      <c r="N18" s="181">
        <f t="shared" si="1"/>
        <v>1.15753256328337E-2</v>
      </c>
      <c r="O18" s="455">
        <f t="shared" si="2"/>
        <v>397.80000000000018</v>
      </c>
      <c r="P18" s="181">
        <f t="shared" si="3"/>
        <v>0.10698437457978116</v>
      </c>
      <c r="Q18" s="455">
        <f t="shared" si="4"/>
        <v>666.70000000000027</v>
      </c>
      <c r="R18" s="463">
        <f t="shared" si="5"/>
        <v>0.19327999072302426</v>
      </c>
      <c r="T18"/>
      <c r="U18"/>
      <c r="V18"/>
      <c r="W18"/>
      <c r="X18"/>
      <c r="Y18"/>
      <c r="Z18"/>
    </row>
    <row r="19" spans="1:26" ht="17.25" customHeight="1" x14ac:dyDescent="0.25">
      <c r="A19" s="408" t="s">
        <v>23</v>
      </c>
      <c r="B19" s="253">
        <v>6992.4</v>
      </c>
      <c r="C19" s="253">
        <v>7026.2</v>
      </c>
      <c r="D19" s="253">
        <v>7140.4</v>
      </c>
      <c r="E19" s="253">
        <v>7227.5</v>
      </c>
      <c r="F19" s="253">
        <v>7327.3</v>
      </c>
      <c r="G19" s="253">
        <v>7633.1</v>
      </c>
      <c r="H19" s="253">
        <v>7849.2</v>
      </c>
      <c r="I19" s="253">
        <v>7986.9</v>
      </c>
      <c r="J19" s="253">
        <v>8165.2</v>
      </c>
      <c r="K19" s="253">
        <v>8288.5</v>
      </c>
      <c r="L19" s="254">
        <v>8338.4</v>
      </c>
      <c r="M19" s="523">
        <f t="shared" si="0"/>
        <v>49.899999999999636</v>
      </c>
      <c r="N19" s="181">
        <f t="shared" si="1"/>
        <v>6.0203896965675963E-3</v>
      </c>
      <c r="O19" s="455">
        <f t="shared" si="2"/>
        <v>705.29999999999927</v>
      </c>
      <c r="P19" s="181">
        <f t="shared" si="3"/>
        <v>9.2400204373059402E-2</v>
      </c>
      <c r="Q19" s="421">
        <f t="shared" si="4"/>
        <v>1346</v>
      </c>
      <c r="R19" s="463">
        <f t="shared" si="5"/>
        <v>0.19249470854070139</v>
      </c>
      <c r="T19"/>
      <c r="U19"/>
      <c r="V19"/>
      <c r="W19"/>
      <c r="X19"/>
      <c r="Y19"/>
      <c r="Z19"/>
    </row>
    <row r="20" spans="1:26" s="280" customFormat="1" ht="17.25" customHeight="1" x14ac:dyDescent="0.25">
      <c r="A20" s="410"/>
      <c r="B20" s="598"/>
      <c r="C20" s="598"/>
      <c r="D20" s="598"/>
      <c r="E20" s="598"/>
      <c r="F20" s="598"/>
      <c r="G20" s="598"/>
      <c r="H20" s="598"/>
      <c r="I20" s="598"/>
      <c r="J20" s="598"/>
      <c r="K20" s="598"/>
      <c r="L20" s="598"/>
      <c r="M20" s="599"/>
      <c r="N20" s="419"/>
      <c r="O20" s="352"/>
      <c r="P20" s="419"/>
      <c r="Q20" s="596"/>
      <c r="R20" s="419"/>
    </row>
    <row r="21" spans="1:26" s="14" customFormat="1" ht="17.25" customHeight="1" x14ac:dyDescent="0.25">
      <c r="A21" s="248" t="s">
        <v>241</v>
      </c>
      <c r="B21" s="87"/>
      <c r="C21" s="87"/>
      <c r="D21" s="87"/>
      <c r="E21" s="87"/>
      <c r="F21" s="87"/>
      <c r="G21" s="87"/>
      <c r="H21" s="87"/>
      <c r="I21" s="87"/>
      <c r="J21" s="87"/>
      <c r="K21" s="87"/>
      <c r="L21" s="87"/>
      <c r="M21" s="87"/>
      <c r="N21" s="87"/>
      <c r="O21" s="87"/>
      <c r="P21" s="87"/>
      <c r="T21"/>
      <c r="U21"/>
      <c r="V21"/>
      <c r="W21"/>
      <c r="X21"/>
      <c r="Y21"/>
      <c r="Z21"/>
    </row>
    <row r="22" spans="1:26" x14ac:dyDescent="0.25">
      <c r="A22" s="34" t="s">
        <v>213</v>
      </c>
      <c r="B22" s="25"/>
      <c r="C22" s="25"/>
      <c r="D22" s="25"/>
      <c r="E22" s="25"/>
      <c r="F22" s="25"/>
      <c r="G22" s="25"/>
      <c r="H22" s="25"/>
      <c r="I22" s="25"/>
      <c r="J22" s="25"/>
      <c r="K22" s="25"/>
      <c r="L22" s="25"/>
    </row>
    <row r="23" spans="1:26" x14ac:dyDescent="0.25">
      <c r="B23"/>
      <c r="C23"/>
      <c r="D23"/>
      <c r="E23"/>
      <c r="F23"/>
      <c r="G23"/>
      <c r="H23"/>
      <c r="I23"/>
      <c r="J23"/>
      <c r="K23"/>
      <c r="L23"/>
      <c r="M23"/>
      <c r="N23"/>
      <c r="O23"/>
      <c r="P23"/>
      <c r="Q23"/>
      <c r="R23"/>
    </row>
    <row r="24" spans="1:26" x14ac:dyDescent="0.25">
      <c r="B24"/>
      <c r="C24"/>
      <c r="D24"/>
      <c r="E24"/>
      <c r="F24"/>
      <c r="G24"/>
      <c r="H24"/>
      <c r="I24"/>
      <c r="J24"/>
      <c r="K24"/>
      <c r="L24"/>
      <c r="M24"/>
      <c r="N24"/>
      <c r="O24"/>
      <c r="P24"/>
      <c r="Q24"/>
      <c r="R24"/>
    </row>
    <row r="25" spans="1:26" x14ac:dyDescent="0.25">
      <c r="B25"/>
      <c r="C25"/>
      <c r="D25"/>
      <c r="E25"/>
      <c r="F25"/>
      <c r="G25"/>
      <c r="H25"/>
      <c r="I25"/>
      <c r="J25"/>
      <c r="K25"/>
      <c r="L25"/>
      <c r="M25"/>
      <c r="N25"/>
      <c r="O25"/>
      <c r="P25"/>
      <c r="Q25"/>
      <c r="R25"/>
    </row>
    <row r="26" spans="1:26" x14ac:dyDescent="0.25">
      <c r="B26"/>
      <c r="C26"/>
      <c r="D26"/>
      <c r="E26"/>
      <c r="F26"/>
      <c r="G26"/>
      <c r="H26"/>
      <c r="I26"/>
      <c r="J26"/>
      <c r="K26"/>
      <c r="L26"/>
      <c r="M26"/>
      <c r="N26"/>
      <c r="O26"/>
      <c r="P26"/>
      <c r="Q26"/>
      <c r="R26"/>
    </row>
    <row r="27" spans="1:26" x14ac:dyDescent="0.25">
      <c r="B27"/>
      <c r="C27"/>
      <c r="D27"/>
      <c r="E27"/>
      <c r="F27"/>
      <c r="G27"/>
      <c r="H27"/>
      <c r="I27"/>
      <c r="J27"/>
      <c r="K27"/>
      <c r="L27"/>
      <c r="M27"/>
      <c r="N27"/>
      <c r="O27"/>
      <c r="P27"/>
      <c r="Q27"/>
      <c r="R27"/>
    </row>
    <row r="28" spans="1:26" x14ac:dyDescent="0.25">
      <c r="B28"/>
      <c r="C28"/>
      <c r="D28"/>
      <c r="E28"/>
      <c r="F28"/>
      <c r="G28"/>
      <c r="H28"/>
      <c r="I28"/>
      <c r="J28"/>
      <c r="K28"/>
      <c r="L28"/>
      <c r="M28"/>
      <c r="N28"/>
      <c r="O28"/>
      <c r="P28"/>
      <c r="Q28"/>
      <c r="R28"/>
    </row>
  </sheetData>
  <mergeCells count="5">
    <mergeCell ref="A3:A4"/>
    <mergeCell ref="B3:L3"/>
    <mergeCell ref="M3:N3"/>
    <mergeCell ref="O3:P3"/>
    <mergeCell ref="Q3:R3"/>
  </mergeCells>
  <hyperlinks>
    <hyperlink ref="T2" location="OBSAH!A1" display="Zpět na obsah"/>
  </hyperlinks>
  <pageMargins left="0.70866141732283472" right="0.70866141732283472" top="0.78740157480314965" bottom="0.78740157480314965"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9"/>
  <dimension ref="A1:X36"/>
  <sheetViews>
    <sheetView showGridLines="0" zoomScaleNormal="100" workbookViewId="0"/>
  </sheetViews>
  <sheetFormatPr defaultRowHeight="15" x14ac:dyDescent="0.25"/>
  <cols>
    <col min="1" max="1" width="12.85546875" customWidth="1"/>
    <col min="2" max="2" width="5.7109375" customWidth="1"/>
    <col min="3" max="3" width="8.7109375" customWidth="1"/>
    <col min="4" max="4" width="7" customWidth="1"/>
    <col min="5" max="5" width="6.42578125" customWidth="1"/>
    <col min="6" max="6" width="7" style="87" customWidth="1"/>
    <col min="7" max="7" width="6.42578125" style="87" customWidth="1"/>
    <col min="8" max="8" width="7" style="87" customWidth="1"/>
    <col min="9" max="9" width="6.42578125" style="87" customWidth="1"/>
    <col min="10" max="10" width="6.42578125" customWidth="1"/>
    <col min="11" max="11" width="5.7109375" customWidth="1"/>
    <col min="12" max="15" width="6.42578125" style="87" customWidth="1"/>
    <col min="16" max="16" width="7" customWidth="1"/>
    <col min="17" max="17" width="6.42578125" customWidth="1"/>
    <col min="18" max="18" width="7" customWidth="1"/>
    <col min="19" max="19" width="5.7109375" customWidth="1"/>
  </cols>
  <sheetData>
    <row r="1" spans="1:24" ht="17.25" customHeight="1" x14ac:dyDescent="0.25">
      <c r="A1" s="102" t="s">
        <v>279</v>
      </c>
      <c r="B1" s="41"/>
      <c r="C1" s="42"/>
      <c r="D1" s="42"/>
      <c r="E1" s="42"/>
      <c r="F1" s="85"/>
      <c r="G1" s="85"/>
      <c r="H1" s="85"/>
      <c r="I1" s="85"/>
      <c r="J1" s="42"/>
      <c r="K1" s="42"/>
      <c r="L1" s="85"/>
      <c r="M1" s="85"/>
      <c r="N1" s="85"/>
      <c r="O1" s="85"/>
      <c r="P1" s="170"/>
      <c r="Q1" s="42"/>
      <c r="R1" s="42"/>
      <c r="S1" s="42"/>
    </row>
    <row r="2" spans="1:24" ht="17.25" customHeight="1" thickBot="1" x14ac:dyDescent="0.3">
      <c r="A2" s="597" t="s">
        <v>407</v>
      </c>
      <c r="B2" s="43"/>
      <c r="C2" s="43"/>
      <c r="D2" s="43"/>
      <c r="E2" s="43"/>
      <c r="F2" s="86"/>
      <c r="G2" s="86"/>
      <c r="H2" s="86"/>
      <c r="I2" s="86"/>
      <c r="J2" s="43"/>
      <c r="K2" s="43"/>
      <c r="L2" s="86"/>
      <c r="M2" s="86"/>
      <c r="N2" s="86"/>
      <c r="O2" s="86"/>
      <c r="P2" s="43"/>
      <c r="Q2" s="86"/>
      <c r="R2" s="86"/>
      <c r="S2" s="86"/>
      <c r="T2" s="86"/>
      <c r="U2" s="133" t="s">
        <v>391</v>
      </c>
      <c r="V2" s="86"/>
    </row>
    <row r="3" spans="1:24" ht="17.25" customHeight="1" x14ac:dyDescent="0.25">
      <c r="A3" s="644" t="s">
        <v>84</v>
      </c>
      <c r="B3" s="645"/>
      <c r="C3" s="764" t="s">
        <v>47</v>
      </c>
      <c r="D3" s="681" t="s">
        <v>171</v>
      </c>
      <c r="E3" s="682"/>
      <c r="F3" s="682"/>
      <c r="G3" s="682"/>
      <c r="H3" s="682"/>
      <c r="I3" s="682"/>
      <c r="J3" s="682"/>
      <c r="K3" s="682"/>
      <c r="L3" s="682"/>
      <c r="M3" s="682"/>
      <c r="N3" s="682"/>
      <c r="O3" s="683"/>
      <c r="P3" s="684" t="s">
        <v>172</v>
      </c>
      <c r="Q3" s="644"/>
      <c r="R3" s="644"/>
      <c r="S3" s="644"/>
    </row>
    <row r="4" spans="1:24" ht="17.25" customHeight="1" x14ac:dyDescent="0.25">
      <c r="A4" s="646"/>
      <c r="B4" s="647"/>
      <c r="C4" s="765"/>
      <c r="D4" s="657" t="s">
        <v>124</v>
      </c>
      <c r="E4" s="658"/>
      <c r="F4" s="658"/>
      <c r="G4" s="658"/>
      <c r="H4" s="658"/>
      <c r="I4" s="658"/>
      <c r="J4" s="639" t="s">
        <v>123</v>
      </c>
      <c r="K4" s="639"/>
      <c r="L4" s="639"/>
      <c r="M4" s="639"/>
      <c r="N4" s="639"/>
      <c r="O4" s="642"/>
      <c r="P4" s="638" t="s">
        <v>151</v>
      </c>
      <c r="Q4" s="639"/>
      <c r="R4" s="639" t="s">
        <v>215</v>
      </c>
      <c r="S4" s="672"/>
    </row>
    <row r="5" spans="1:24" ht="17.25" customHeight="1" x14ac:dyDescent="0.25">
      <c r="A5" s="646"/>
      <c r="B5" s="647"/>
      <c r="C5" s="766"/>
      <c r="D5" s="640" t="s">
        <v>2</v>
      </c>
      <c r="E5" s="641"/>
      <c r="F5" s="641" t="s">
        <v>41</v>
      </c>
      <c r="G5" s="641"/>
      <c r="H5" s="641" t="s">
        <v>42</v>
      </c>
      <c r="I5" s="641"/>
      <c r="J5" s="658" t="s">
        <v>2</v>
      </c>
      <c r="K5" s="658"/>
      <c r="L5" s="658" t="s">
        <v>41</v>
      </c>
      <c r="M5" s="658"/>
      <c r="N5" s="658" t="s">
        <v>42</v>
      </c>
      <c r="O5" s="659"/>
      <c r="P5" s="640"/>
      <c r="Q5" s="641"/>
      <c r="R5" s="641"/>
      <c r="S5" s="686"/>
    </row>
    <row r="6" spans="1:24" ht="17.25" customHeight="1" thickBot="1" x14ac:dyDescent="0.3">
      <c r="A6" s="648"/>
      <c r="B6" s="649"/>
      <c r="C6" s="525" t="s">
        <v>52</v>
      </c>
      <c r="D6" s="526" t="s">
        <v>52</v>
      </c>
      <c r="E6" s="527" t="s">
        <v>76</v>
      </c>
      <c r="F6" s="484" t="s">
        <v>52</v>
      </c>
      <c r="G6" s="527" t="s">
        <v>113</v>
      </c>
      <c r="H6" s="484" t="s">
        <v>52</v>
      </c>
      <c r="I6" s="527" t="s">
        <v>113</v>
      </c>
      <c r="J6" s="484" t="s">
        <v>52</v>
      </c>
      <c r="K6" s="527" t="s">
        <v>76</v>
      </c>
      <c r="L6" s="484" t="s">
        <v>52</v>
      </c>
      <c r="M6" s="527" t="s">
        <v>114</v>
      </c>
      <c r="N6" s="484" t="s">
        <v>52</v>
      </c>
      <c r="O6" s="528" t="s">
        <v>114</v>
      </c>
      <c r="P6" s="526" t="s">
        <v>52</v>
      </c>
      <c r="Q6" s="529" t="s">
        <v>76</v>
      </c>
      <c r="R6" s="530" t="s">
        <v>52</v>
      </c>
      <c r="S6" s="532" t="s">
        <v>76</v>
      </c>
    </row>
    <row r="7" spans="1:24" ht="17.25" customHeight="1" x14ac:dyDescent="0.25">
      <c r="A7" s="631" t="s">
        <v>6</v>
      </c>
      <c r="B7" s="632"/>
      <c r="C7" s="90">
        <v>854137</v>
      </c>
      <c r="D7" s="68">
        <v>829517</v>
      </c>
      <c r="E7" s="155">
        <v>0.97117558424468209</v>
      </c>
      <c r="F7" s="139">
        <v>517885</v>
      </c>
      <c r="G7" s="155">
        <v>0.62432114109777137</v>
      </c>
      <c r="H7" s="139">
        <v>311632</v>
      </c>
      <c r="I7" s="155">
        <v>0.37567885890222863</v>
      </c>
      <c r="J7" s="139">
        <v>24620</v>
      </c>
      <c r="K7" s="155">
        <v>2.8824415755317939E-2</v>
      </c>
      <c r="L7" s="139">
        <v>11719</v>
      </c>
      <c r="M7" s="155">
        <v>0.47599512591389115</v>
      </c>
      <c r="N7" s="139">
        <v>12901</v>
      </c>
      <c r="O7" s="156">
        <v>0.52400487408610885</v>
      </c>
      <c r="P7" s="68">
        <v>839019</v>
      </c>
      <c r="Q7" s="234">
        <v>0.98230026330670606</v>
      </c>
      <c r="R7" s="232">
        <v>15118</v>
      </c>
      <c r="S7" s="116">
        <v>1.7699736693293933E-2</v>
      </c>
      <c r="U7" s="82"/>
      <c r="V7" s="82"/>
      <c r="W7" s="82"/>
      <c r="X7" s="82"/>
    </row>
    <row r="8" spans="1:24" ht="17.25" customHeight="1" x14ac:dyDescent="0.25">
      <c r="A8" s="631" t="s">
        <v>7</v>
      </c>
      <c r="B8" s="632"/>
      <c r="C8" s="90">
        <v>880251</v>
      </c>
      <c r="D8" s="68">
        <v>855570</v>
      </c>
      <c r="E8" s="155">
        <v>0.97196140646247486</v>
      </c>
      <c r="F8" s="139">
        <v>539220</v>
      </c>
      <c r="G8" s="155">
        <v>0.63024650233177881</v>
      </c>
      <c r="H8" s="139">
        <v>316350</v>
      </c>
      <c r="I8" s="155">
        <v>0.36975349766822119</v>
      </c>
      <c r="J8" s="139">
        <v>24681</v>
      </c>
      <c r="K8" s="155">
        <v>2.8038593537525091E-2</v>
      </c>
      <c r="L8" s="139">
        <v>12208</v>
      </c>
      <c r="M8" s="155">
        <v>0.49463149791337468</v>
      </c>
      <c r="N8" s="139">
        <v>12473</v>
      </c>
      <c r="O8" s="156">
        <v>0.50536850208662532</v>
      </c>
      <c r="P8" s="68">
        <v>863613</v>
      </c>
      <c r="Q8" s="234">
        <v>0.98109857302064984</v>
      </c>
      <c r="R8" s="232">
        <v>16638</v>
      </c>
      <c r="S8" s="116">
        <v>1.8901426979350208E-2</v>
      </c>
      <c r="U8" s="82"/>
      <c r="V8" s="82"/>
      <c r="W8" s="82"/>
      <c r="X8" s="82"/>
    </row>
    <row r="9" spans="1:24" ht="17.25" customHeight="1" x14ac:dyDescent="0.25">
      <c r="A9" s="631" t="s">
        <v>8</v>
      </c>
      <c r="B9" s="632"/>
      <c r="C9" s="90">
        <v>906188</v>
      </c>
      <c r="D9" s="68">
        <v>883254</v>
      </c>
      <c r="E9" s="155">
        <v>0.97469178581044991</v>
      </c>
      <c r="F9" s="139">
        <v>557138</v>
      </c>
      <c r="G9" s="155">
        <v>0.63077891523842522</v>
      </c>
      <c r="H9" s="139">
        <v>326116</v>
      </c>
      <c r="I9" s="155">
        <v>0.36922108476157484</v>
      </c>
      <c r="J9" s="139">
        <v>22934</v>
      </c>
      <c r="K9" s="155">
        <v>2.5308214189550073E-2</v>
      </c>
      <c r="L9" s="139">
        <v>11828</v>
      </c>
      <c r="M9" s="155">
        <v>0.51574082148774747</v>
      </c>
      <c r="N9" s="139">
        <v>11106</v>
      </c>
      <c r="O9" s="156">
        <v>0.48425917851225253</v>
      </c>
      <c r="P9" s="68">
        <v>887347</v>
      </c>
      <c r="Q9" s="234">
        <v>0.97920850860969244</v>
      </c>
      <c r="R9" s="232">
        <v>18841</v>
      </c>
      <c r="S9" s="116">
        <v>2.0791491390307532E-2</v>
      </c>
      <c r="U9" s="82"/>
      <c r="V9" s="82"/>
      <c r="W9" s="82"/>
      <c r="X9" s="82"/>
    </row>
    <row r="10" spans="1:24" ht="17.25" customHeight="1" x14ac:dyDescent="0.25">
      <c r="A10" s="631" t="s">
        <v>48</v>
      </c>
      <c r="B10" s="632"/>
      <c r="C10" s="90">
        <v>926108</v>
      </c>
      <c r="D10" s="68">
        <v>903982</v>
      </c>
      <c r="E10" s="155">
        <v>0.97610861800135618</v>
      </c>
      <c r="F10" s="139">
        <v>564174</v>
      </c>
      <c r="G10" s="155">
        <v>0.624098709930065</v>
      </c>
      <c r="H10" s="139">
        <v>339808</v>
      </c>
      <c r="I10" s="155">
        <v>0.375901290069935</v>
      </c>
      <c r="J10" s="139">
        <v>22126</v>
      </c>
      <c r="K10" s="155">
        <v>2.3891381998643785E-2</v>
      </c>
      <c r="L10" s="139">
        <v>11525</v>
      </c>
      <c r="M10" s="155">
        <v>0.52088041218476</v>
      </c>
      <c r="N10" s="139">
        <v>10601</v>
      </c>
      <c r="O10" s="156">
        <v>0.47911958781524</v>
      </c>
      <c r="P10" s="68">
        <v>905245</v>
      </c>
      <c r="Q10" s="234">
        <v>0.97747238982926399</v>
      </c>
      <c r="R10" s="232">
        <v>20863</v>
      </c>
      <c r="S10" s="116">
        <v>2.2527610170736026E-2</v>
      </c>
      <c r="U10" s="82"/>
      <c r="V10" s="82"/>
      <c r="W10" s="82"/>
      <c r="X10" s="82"/>
    </row>
    <row r="11" spans="1:24" ht="17.25" customHeight="1" x14ac:dyDescent="0.25">
      <c r="A11" s="631" t="s">
        <v>77</v>
      </c>
      <c r="B11" s="632"/>
      <c r="C11" s="90">
        <v>940928</v>
      </c>
      <c r="D11" s="68">
        <v>918758</v>
      </c>
      <c r="E11" s="155">
        <v>0.97643815467283368</v>
      </c>
      <c r="F11" s="139">
        <v>561784</v>
      </c>
      <c r="G11" s="155">
        <v>0.61146025395153025</v>
      </c>
      <c r="H11" s="139">
        <v>356974</v>
      </c>
      <c r="I11" s="155">
        <v>0.3885397460484698</v>
      </c>
      <c r="J11" s="139">
        <v>22170</v>
      </c>
      <c r="K11" s="155">
        <v>2.3561845327166372E-2</v>
      </c>
      <c r="L11" s="139">
        <v>11658</v>
      </c>
      <c r="M11" s="155">
        <v>0.52584573748308527</v>
      </c>
      <c r="N11" s="139">
        <v>10512</v>
      </c>
      <c r="O11" s="156">
        <v>0.47415426251691473</v>
      </c>
      <c r="P11" s="68">
        <v>917851</v>
      </c>
      <c r="Q11" s="234">
        <v>0.969180426132499</v>
      </c>
      <c r="R11" s="232">
        <v>23077</v>
      </c>
      <c r="S11" s="116">
        <v>2.4525787307849271E-2</v>
      </c>
      <c r="U11" s="82"/>
      <c r="V11" s="82"/>
      <c r="W11" s="82"/>
      <c r="X11" s="82"/>
    </row>
    <row r="12" spans="1:24" ht="17.25" customHeight="1" x14ac:dyDescent="0.25">
      <c r="A12" s="631" t="s">
        <v>177</v>
      </c>
      <c r="B12" s="632"/>
      <c r="C12" s="90">
        <v>952946</v>
      </c>
      <c r="D12" s="68">
        <v>930430</v>
      </c>
      <c r="E12" s="155">
        <v>0.97637221836284538</v>
      </c>
      <c r="F12" s="139">
        <v>551542</v>
      </c>
      <c r="G12" s="155">
        <v>0.5927818320561461</v>
      </c>
      <c r="H12" s="139">
        <v>378888</v>
      </c>
      <c r="I12" s="155">
        <v>0.4072181679438539</v>
      </c>
      <c r="J12" s="139">
        <v>22516</v>
      </c>
      <c r="K12" s="155">
        <v>2.3627781637154677E-2</v>
      </c>
      <c r="L12" s="139">
        <v>11804</v>
      </c>
      <c r="M12" s="155">
        <v>0.5242494226327945</v>
      </c>
      <c r="N12" s="139">
        <v>10712</v>
      </c>
      <c r="O12" s="156">
        <v>0.47575057736720555</v>
      </c>
      <c r="P12" s="68">
        <v>927665</v>
      </c>
      <c r="Q12" s="234">
        <v>0.97347068983971807</v>
      </c>
      <c r="R12" s="232">
        <v>25281</v>
      </c>
      <c r="S12" s="116">
        <v>2.6529310160281906E-2</v>
      </c>
      <c r="U12" s="82"/>
      <c r="V12" s="82"/>
      <c r="W12" s="82"/>
      <c r="X12" s="82"/>
    </row>
    <row r="13" spans="1:24" ht="17.25" customHeight="1" x14ac:dyDescent="0.25">
      <c r="A13" s="631" t="s">
        <v>222</v>
      </c>
      <c r="B13" s="632"/>
      <c r="C13" s="90">
        <v>962348</v>
      </c>
      <c r="D13" s="68">
        <v>939736</v>
      </c>
      <c r="E13" s="155">
        <v>0.97650330233969418</v>
      </c>
      <c r="F13" s="139">
        <v>543308</v>
      </c>
      <c r="G13" s="155">
        <v>0.5781496079750057</v>
      </c>
      <c r="H13" s="139">
        <v>396428</v>
      </c>
      <c r="I13" s="155">
        <v>0.42185039202499425</v>
      </c>
      <c r="J13" s="139">
        <v>22612</v>
      </c>
      <c r="K13" s="155">
        <v>2.3496697660305835E-2</v>
      </c>
      <c r="L13" s="139">
        <v>11781</v>
      </c>
      <c r="M13" s="155">
        <v>0.52100654519724043</v>
      </c>
      <c r="N13" s="139">
        <v>10831</v>
      </c>
      <c r="O13" s="156">
        <v>0.47899345480275962</v>
      </c>
      <c r="P13" s="68">
        <v>935054</v>
      </c>
      <c r="Q13" s="234">
        <v>0.97163811843532688</v>
      </c>
      <c r="R13" s="232">
        <v>27294</v>
      </c>
      <c r="S13" s="116">
        <v>2.8361881564673071E-2</v>
      </c>
      <c r="U13" s="82"/>
      <c r="V13" s="82"/>
      <c r="W13" s="82"/>
      <c r="X13" s="82"/>
    </row>
    <row r="14" spans="1:24" ht="17.25" customHeight="1" x14ac:dyDescent="0.25">
      <c r="A14" s="631" t="s">
        <v>239</v>
      </c>
      <c r="B14" s="632"/>
      <c r="C14" s="90">
        <v>964571</v>
      </c>
      <c r="D14" s="68">
        <v>941423</v>
      </c>
      <c r="E14" s="155">
        <v>0.9760017665884626</v>
      </c>
      <c r="F14" s="139">
        <v>533498</v>
      </c>
      <c r="G14" s="155">
        <v>0.56669318680338165</v>
      </c>
      <c r="H14" s="139">
        <v>407925</v>
      </c>
      <c r="I14" s="155">
        <v>0.43330681319661829</v>
      </c>
      <c r="J14" s="139">
        <v>23148</v>
      </c>
      <c r="K14" s="155">
        <v>2.3998233411537357E-2</v>
      </c>
      <c r="L14" s="139">
        <v>12213</v>
      </c>
      <c r="M14" s="155">
        <v>0.52760497667185069</v>
      </c>
      <c r="N14" s="139">
        <v>10935</v>
      </c>
      <c r="O14" s="156">
        <v>0.47239502332814931</v>
      </c>
      <c r="P14" s="68">
        <v>934852</v>
      </c>
      <c r="Q14" s="234">
        <v>0.96918941166591155</v>
      </c>
      <c r="R14" s="232">
        <v>29719</v>
      </c>
      <c r="S14" s="116">
        <v>3.081058833408842E-2</v>
      </c>
      <c r="U14" s="82"/>
      <c r="V14" s="82"/>
      <c r="W14" s="82"/>
      <c r="X14" s="82"/>
    </row>
    <row r="15" spans="1:24" ht="17.25" customHeight="1" x14ac:dyDescent="0.25">
      <c r="A15" s="631" t="s">
        <v>243</v>
      </c>
      <c r="B15" s="632"/>
      <c r="C15" s="90">
        <v>1007778</v>
      </c>
      <c r="D15" s="68">
        <v>983829</v>
      </c>
      <c r="E15" s="155">
        <v>0.97623583765472155</v>
      </c>
      <c r="F15" s="139">
        <v>557225</v>
      </c>
      <c r="G15" s="155">
        <v>0.56638399559273001</v>
      </c>
      <c r="H15" s="139">
        <v>426604</v>
      </c>
      <c r="I15" s="155">
        <v>0.43361600440726994</v>
      </c>
      <c r="J15" s="139">
        <v>23949</v>
      </c>
      <c r="K15" s="155">
        <v>2.3764162345278426E-2</v>
      </c>
      <c r="L15" s="139">
        <v>12702</v>
      </c>
      <c r="M15" s="155">
        <v>0.53037705123387202</v>
      </c>
      <c r="N15" s="139">
        <v>11247</v>
      </c>
      <c r="O15" s="156">
        <v>0.46962294876612803</v>
      </c>
      <c r="P15" s="68">
        <v>974808</v>
      </c>
      <c r="Q15" s="234">
        <v>0.96728446145877367</v>
      </c>
      <c r="R15" s="232">
        <v>32970</v>
      </c>
      <c r="S15" s="116">
        <v>3.2715538541226344E-2</v>
      </c>
      <c r="U15" s="82"/>
      <c r="V15" s="82"/>
      <c r="W15" s="82"/>
      <c r="X15" s="82"/>
    </row>
    <row r="16" spans="1:24" ht="17.25" customHeight="1" x14ac:dyDescent="0.25">
      <c r="A16" s="631" t="s">
        <v>248</v>
      </c>
      <c r="B16" s="632"/>
      <c r="C16" s="90">
        <v>1000346</v>
      </c>
      <c r="D16" s="68">
        <v>975868</v>
      </c>
      <c r="E16" s="155">
        <v>0.97553046645860531</v>
      </c>
      <c r="F16" s="139">
        <v>559619</v>
      </c>
      <c r="G16" s="155">
        <v>0.57345768075190495</v>
      </c>
      <c r="H16" s="139">
        <v>416249</v>
      </c>
      <c r="I16" s="155">
        <v>0.42654231924809505</v>
      </c>
      <c r="J16" s="139">
        <v>24478</v>
      </c>
      <c r="K16" s="155">
        <v>2.4469533541394677E-2</v>
      </c>
      <c r="L16" s="139">
        <v>12964</v>
      </c>
      <c r="M16" s="155">
        <v>0.52961843287850319</v>
      </c>
      <c r="N16" s="139">
        <v>11514</v>
      </c>
      <c r="O16" s="155">
        <v>0.47038156712149687</v>
      </c>
      <c r="P16" s="68">
        <v>965155</v>
      </c>
      <c r="Q16" s="155">
        <v>0.96482117187453142</v>
      </c>
      <c r="R16" s="232">
        <v>35191</v>
      </c>
      <c r="S16" s="533">
        <v>3.5178828125468589E-2</v>
      </c>
      <c r="U16" s="82"/>
      <c r="V16" s="82"/>
      <c r="W16" s="82"/>
      <c r="X16" s="82"/>
    </row>
    <row r="17" spans="1:24" s="87" customFormat="1" ht="17.25" customHeight="1" thickBot="1" x14ac:dyDescent="0.3">
      <c r="A17" s="631" t="s">
        <v>268</v>
      </c>
      <c r="B17" s="632"/>
      <c r="C17" s="90">
        <v>1002460</v>
      </c>
      <c r="D17" s="68">
        <v>977524</v>
      </c>
      <c r="E17" s="155">
        <v>0.93614902168843617</v>
      </c>
      <c r="F17" s="139">
        <v>569397</v>
      </c>
      <c r="G17" s="155">
        <v>0.58248902328740781</v>
      </c>
      <c r="H17" s="139">
        <v>408127</v>
      </c>
      <c r="I17" s="155">
        <v>0.41751097671259224</v>
      </c>
      <c r="J17" s="139">
        <v>24936</v>
      </c>
      <c r="K17" s="155">
        <v>2.3880551275286176E-2</v>
      </c>
      <c r="L17" s="139">
        <v>13526</v>
      </c>
      <c r="M17" s="155">
        <v>0.5424286172601861</v>
      </c>
      <c r="N17" s="139">
        <v>11410</v>
      </c>
      <c r="O17" s="155">
        <v>0.4575713827398139</v>
      </c>
      <c r="P17" s="68">
        <v>964727</v>
      </c>
      <c r="Q17" s="155">
        <v>0.96235959539532745</v>
      </c>
      <c r="R17" s="232">
        <v>37733</v>
      </c>
      <c r="S17" s="533">
        <v>3.6135901558805472E-2</v>
      </c>
      <c r="U17" s="82"/>
      <c r="V17" s="82"/>
      <c r="W17" s="82"/>
      <c r="X17" s="82"/>
    </row>
    <row r="18" spans="1:24" s="87" customFormat="1" ht="17.25" customHeight="1" x14ac:dyDescent="0.25">
      <c r="A18" s="633" t="s">
        <v>269</v>
      </c>
      <c r="B18" s="358" t="s">
        <v>79</v>
      </c>
      <c r="C18" s="359">
        <f>C17-C16</f>
        <v>2114</v>
      </c>
      <c r="D18" s="384">
        <f>D17-D16</f>
        <v>1656</v>
      </c>
      <c r="E18" s="423" t="s">
        <v>39</v>
      </c>
      <c r="F18" s="360">
        <f>F17-F16</f>
        <v>9778</v>
      </c>
      <c r="G18" s="423" t="s">
        <v>39</v>
      </c>
      <c r="H18" s="360">
        <f>H17-H16</f>
        <v>-8122</v>
      </c>
      <c r="I18" s="423" t="s">
        <v>39</v>
      </c>
      <c r="J18" s="360">
        <f>J17-J16</f>
        <v>458</v>
      </c>
      <c r="K18" s="423" t="s">
        <v>39</v>
      </c>
      <c r="L18" s="360">
        <f>L17-L16</f>
        <v>562</v>
      </c>
      <c r="M18" s="423" t="s">
        <v>39</v>
      </c>
      <c r="N18" s="360">
        <f>N17-N16</f>
        <v>-104</v>
      </c>
      <c r="O18" s="423" t="s">
        <v>39</v>
      </c>
      <c r="P18" s="384">
        <f>P17-P16</f>
        <v>-428</v>
      </c>
      <c r="Q18" s="423" t="s">
        <v>39</v>
      </c>
      <c r="R18" s="360">
        <f>R17-R16</f>
        <v>2542</v>
      </c>
      <c r="S18" s="434" t="s">
        <v>39</v>
      </c>
    </row>
    <row r="19" spans="1:24" s="87" customFormat="1" ht="17.25" customHeight="1" x14ac:dyDescent="0.25">
      <c r="A19" s="634"/>
      <c r="B19" s="371" t="s">
        <v>80</v>
      </c>
      <c r="C19" s="363">
        <f>C17/C16-1</f>
        <v>2.113268808991986E-3</v>
      </c>
      <c r="D19" s="388">
        <f>D17/D16-1</f>
        <v>1.6969508171187364E-3</v>
      </c>
      <c r="E19" s="430" t="s">
        <v>39</v>
      </c>
      <c r="F19" s="364">
        <f>F17/F16-1</f>
        <v>1.7472601895218043E-2</v>
      </c>
      <c r="G19" s="430" t="s">
        <v>39</v>
      </c>
      <c r="H19" s="364">
        <f>H17/H16-1</f>
        <v>-1.9512359188850859E-2</v>
      </c>
      <c r="I19" s="430" t="s">
        <v>39</v>
      </c>
      <c r="J19" s="364">
        <f>J17/J16-1</f>
        <v>1.8710678977040596E-2</v>
      </c>
      <c r="K19" s="430" t="s">
        <v>39</v>
      </c>
      <c r="L19" s="364">
        <f>L17/L16-1</f>
        <v>4.3350817648873718E-2</v>
      </c>
      <c r="M19" s="430" t="s">
        <v>39</v>
      </c>
      <c r="N19" s="364">
        <f>N17/N16-1</f>
        <v>-9.0324821955879431E-3</v>
      </c>
      <c r="O19" s="430" t="s">
        <v>39</v>
      </c>
      <c r="P19" s="388">
        <f>P17/P16-1</f>
        <v>-4.4345208800655733E-4</v>
      </c>
      <c r="Q19" s="430" t="s">
        <v>39</v>
      </c>
      <c r="R19" s="364">
        <f>R17/R16-1</f>
        <v>7.223437810803901E-2</v>
      </c>
      <c r="S19" s="436" t="s">
        <v>39</v>
      </c>
    </row>
    <row r="20" spans="1:24" s="87" customFormat="1" ht="17.25" customHeight="1" x14ac:dyDescent="0.25">
      <c r="A20" s="660" t="s">
        <v>273</v>
      </c>
      <c r="B20" s="375" t="s">
        <v>79</v>
      </c>
      <c r="C20" s="376">
        <f>C17-C12</f>
        <v>49514</v>
      </c>
      <c r="D20" s="391">
        <f>D17-D12</f>
        <v>47094</v>
      </c>
      <c r="E20" s="427" t="s">
        <v>39</v>
      </c>
      <c r="F20" s="368">
        <f>F17-F12</f>
        <v>17855</v>
      </c>
      <c r="G20" s="427" t="s">
        <v>39</v>
      </c>
      <c r="H20" s="368">
        <f>H17-H12</f>
        <v>29239</v>
      </c>
      <c r="I20" s="427" t="s">
        <v>39</v>
      </c>
      <c r="J20" s="368">
        <f>J17-J12</f>
        <v>2420</v>
      </c>
      <c r="K20" s="427" t="s">
        <v>39</v>
      </c>
      <c r="L20" s="368">
        <f>L17-L12</f>
        <v>1722</v>
      </c>
      <c r="M20" s="427" t="s">
        <v>39</v>
      </c>
      <c r="N20" s="368">
        <f>N17-N12</f>
        <v>698</v>
      </c>
      <c r="O20" s="427" t="s">
        <v>39</v>
      </c>
      <c r="P20" s="391">
        <f>P17-P12</f>
        <v>37062</v>
      </c>
      <c r="Q20" s="427" t="s">
        <v>39</v>
      </c>
      <c r="R20" s="368">
        <f>R17-R12</f>
        <v>12452</v>
      </c>
      <c r="S20" s="435" t="s">
        <v>39</v>
      </c>
    </row>
    <row r="21" spans="1:24" s="87" customFormat="1" ht="17.25" customHeight="1" x14ac:dyDescent="0.25">
      <c r="A21" s="634"/>
      <c r="B21" s="371" t="s">
        <v>80</v>
      </c>
      <c r="C21" s="363">
        <f>C17/C12-1</f>
        <v>5.1958872800767386E-2</v>
      </c>
      <c r="D21" s="388">
        <f>D17/D12-1</f>
        <v>5.0615306901110158E-2</v>
      </c>
      <c r="E21" s="430" t="s">
        <v>39</v>
      </c>
      <c r="F21" s="364">
        <f>F17/F12-1</f>
        <v>3.2372874595225642E-2</v>
      </c>
      <c r="G21" s="430" t="s">
        <v>39</v>
      </c>
      <c r="H21" s="364">
        <f>H17/H12-1</f>
        <v>7.7170562276978938E-2</v>
      </c>
      <c r="I21" s="430" t="s">
        <v>39</v>
      </c>
      <c r="J21" s="364">
        <f>J17/J12-1</f>
        <v>0.10747912595487663</v>
      </c>
      <c r="K21" s="430" t="s">
        <v>39</v>
      </c>
      <c r="L21" s="364">
        <f>L17/L12-1</f>
        <v>0.14588275160962394</v>
      </c>
      <c r="M21" s="430" t="s">
        <v>39</v>
      </c>
      <c r="N21" s="364">
        <f>N17/N12-1</f>
        <v>6.5160567587752016E-2</v>
      </c>
      <c r="O21" s="430" t="s">
        <v>39</v>
      </c>
      <c r="P21" s="388">
        <f>P17/P12-1</f>
        <v>3.9951922299537035E-2</v>
      </c>
      <c r="Q21" s="430" t="s">
        <v>39</v>
      </c>
      <c r="R21" s="364">
        <f>R17/R12-1</f>
        <v>0.49254380760254746</v>
      </c>
      <c r="S21" s="436" t="s">
        <v>39</v>
      </c>
    </row>
    <row r="22" spans="1:24" s="87" customFormat="1" ht="17.25" customHeight="1" x14ac:dyDescent="0.25">
      <c r="A22" s="660" t="s">
        <v>272</v>
      </c>
      <c r="B22" s="375" t="s">
        <v>79</v>
      </c>
      <c r="C22" s="376">
        <f>C17-C7</f>
        <v>148323</v>
      </c>
      <c r="D22" s="391">
        <f>D17-D7</f>
        <v>148007</v>
      </c>
      <c r="E22" s="427" t="s">
        <v>39</v>
      </c>
      <c r="F22" s="368">
        <f>F17-F7</f>
        <v>51512</v>
      </c>
      <c r="G22" s="427" t="s">
        <v>39</v>
      </c>
      <c r="H22" s="368">
        <f>H17-H7</f>
        <v>96495</v>
      </c>
      <c r="I22" s="427" t="s">
        <v>39</v>
      </c>
      <c r="J22" s="368">
        <f>J17-J7</f>
        <v>316</v>
      </c>
      <c r="K22" s="427" t="s">
        <v>39</v>
      </c>
      <c r="L22" s="368">
        <f>L17-L7</f>
        <v>1807</v>
      </c>
      <c r="M22" s="427" t="s">
        <v>39</v>
      </c>
      <c r="N22" s="368">
        <f>N17-N7</f>
        <v>-1491</v>
      </c>
      <c r="O22" s="427" t="s">
        <v>39</v>
      </c>
      <c r="P22" s="391">
        <f>P17-P7</f>
        <v>125708</v>
      </c>
      <c r="Q22" s="427" t="s">
        <v>39</v>
      </c>
      <c r="R22" s="368">
        <f>R17-R7</f>
        <v>22615</v>
      </c>
      <c r="S22" s="435" t="s">
        <v>39</v>
      </c>
    </row>
    <row r="23" spans="1:24" s="87" customFormat="1" ht="17.25" customHeight="1" x14ac:dyDescent="0.25">
      <c r="A23" s="661"/>
      <c r="B23" s="378" t="s">
        <v>80</v>
      </c>
      <c r="C23" s="534">
        <f>C17/C7-1</f>
        <v>0.1736524702711626</v>
      </c>
      <c r="D23" s="366">
        <f>D17/D7-1</f>
        <v>0.17842551749994273</v>
      </c>
      <c r="E23" s="535" t="s">
        <v>39</v>
      </c>
      <c r="F23" s="379">
        <f>F17/F7-1</f>
        <v>9.9466097685779742E-2</v>
      </c>
      <c r="G23" s="535" t="s">
        <v>39</v>
      </c>
      <c r="H23" s="379">
        <f>H17/H7-1</f>
        <v>0.30964406736150329</v>
      </c>
      <c r="I23" s="535" t="s">
        <v>39</v>
      </c>
      <c r="J23" s="379">
        <f>J17/J7-1</f>
        <v>1.2835093419983679E-2</v>
      </c>
      <c r="K23" s="535" t="s">
        <v>39</v>
      </c>
      <c r="L23" s="379">
        <f>L17/L7-1</f>
        <v>0.1541940438603977</v>
      </c>
      <c r="M23" s="535" t="s">
        <v>39</v>
      </c>
      <c r="N23" s="379">
        <f>N17/N7-1</f>
        <v>-0.11557243624525226</v>
      </c>
      <c r="O23" s="535" t="s">
        <v>39</v>
      </c>
      <c r="P23" s="366">
        <f>P17/P7-1</f>
        <v>0.1498273579025029</v>
      </c>
      <c r="Q23" s="535" t="s">
        <v>39</v>
      </c>
      <c r="R23" s="379">
        <f>R17/R7-1</f>
        <v>1.4958989284296864</v>
      </c>
      <c r="S23" s="536" t="s">
        <v>39</v>
      </c>
    </row>
    <row r="24" spans="1:24" s="280" customFormat="1" ht="17.25" customHeight="1" x14ac:dyDescent="0.25">
      <c r="A24" s="357"/>
      <c r="B24" s="165"/>
      <c r="C24" s="163"/>
      <c r="D24" s="163"/>
      <c r="E24" s="164"/>
      <c r="F24" s="163"/>
      <c r="G24" s="164"/>
      <c r="H24" s="163"/>
      <c r="I24" s="164"/>
      <c r="J24" s="163"/>
      <c r="K24" s="164"/>
      <c r="L24" s="163"/>
      <c r="M24" s="164"/>
      <c r="N24" s="163"/>
      <c r="O24" s="164"/>
      <c r="P24" s="163"/>
      <c r="Q24" s="164"/>
      <c r="R24" s="163"/>
      <c r="S24" s="164"/>
    </row>
    <row r="25" spans="1:24" ht="16.5" customHeight="1" x14ac:dyDescent="0.25">
      <c r="A25" s="226" t="s">
        <v>107</v>
      </c>
      <c r="B25" s="35"/>
      <c r="C25" s="35"/>
      <c r="D25" s="35"/>
      <c r="E25" s="35"/>
      <c r="F25" s="35"/>
      <c r="G25" s="35"/>
      <c r="H25" s="35"/>
      <c r="I25" s="35"/>
      <c r="J25" s="35"/>
      <c r="K25" s="35"/>
      <c r="L25" s="35"/>
      <c r="M25" s="35"/>
      <c r="N25" s="35"/>
      <c r="O25" s="35"/>
      <c r="P25" s="35"/>
      <c r="Q25" s="35"/>
      <c r="R25" s="35"/>
      <c r="S25" s="35"/>
    </row>
    <row r="26" spans="1:24" ht="16.5" customHeight="1" x14ac:dyDescent="0.25">
      <c r="A26" s="228" t="s">
        <v>70</v>
      </c>
      <c r="B26" s="44"/>
      <c r="C26" s="45"/>
      <c r="D26" s="45"/>
      <c r="E26" s="45"/>
      <c r="F26" s="104"/>
      <c r="G26" s="104"/>
      <c r="H26" s="104"/>
      <c r="I26" s="104"/>
      <c r="J26" s="45"/>
      <c r="K26" s="45"/>
      <c r="L26" s="104"/>
      <c r="M26" s="104"/>
      <c r="N26" s="104"/>
      <c r="O26" s="104"/>
      <c r="P26" s="45"/>
      <c r="Q26" s="45"/>
      <c r="R26" s="45"/>
      <c r="S26" s="45"/>
    </row>
    <row r="27" spans="1:24" s="87" customFormat="1" ht="16.5" customHeight="1" x14ac:dyDescent="0.25">
      <c r="A27" s="228" t="s">
        <v>160</v>
      </c>
      <c r="B27" s="103"/>
      <c r="C27" s="104"/>
      <c r="D27" s="104"/>
      <c r="E27" s="104"/>
      <c r="F27" s="104"/>
      <c r="G27" s="104"/>
      <c r="H27" s="104"/>
      <c r="I27" s="104"/>
      <c r="J27" s="104"/>
      <c r="K27" s="104"/>
      <c r="L27" s="104"/>
      <c r="M27" s="104"/>
      <c r="N27" s="104"/>
      <c r="O27" s="104"/>
      <c r="P27" s="104"/>
      <c r="Q27" s="104"/>
      <c r="R27" s="104"/>
      <c r="S27" s="104"/>
    </row>
    <row r="28" spans="1:24" s="87" customFormat="1" ht="16.5" customHeight="1" x14ac:dyDescent="0.25">
      <c r="A28" s="228" t="s">
        <v>161</v>
      </c>
      <c r="B28" s="103"/>
      <c r="C28" s="104"/>
      <c r="D28" s="104"/>
      <c r="E28" s="104"/>
      <c r="F28" s="104"/>
      <c r="G28" s="104"/>
      <c r="H28" s="104"/>
      <c r="I28" s="104"/>
      <c r="J28" s="104"/>
      <c r="K28" s="104"/>
      <c r="L28" s="104"/>
      <c r="M28" s="104"/>
      <c r="N28" s="104"/>
      <c r="O28" s="104"/>
      <c r="P28" s="104"/>
      <c r="Q28" s="104"/>
      <c r="R28" s="104"/>
      <c r="S28" s="104"/>
    </row>
    <row r="29" spans="1:24" ht="16.5" customHeight="1" x14ac:dyDescent="0.25">
      <c r="A29" s="228" t="s">
        <v>214</v>
      </c>
      <c r="B29" s="35"/>
      <c r="C29" s="66"/>
      <c r="D29" s="107"/>
      <c r="P29" s="82"/>
    </row>
    <row r="30" spans="1:24" ht="16.5" customHeight="1" x14ac:dyDescent="0.25">
      <c r="A30" s="34" t="s">
        <v>213</v>
      </c>
      <c r="B30" s="35"/>
      <c r="C30" s="115"/>
      <c r="D30" s="107"/>
      <c r="K30" s="66"/>
      <c r="L30" s="66"/>
      <c r="M30" s="66"/>
      <c r="N30" s="66"/>
      <c r="O30" s="66"/>
      <c r="P30" s="100"/>
      <c r="Q30" s="101"/>
    </row>
    <row r="31" spans="1:24" ht="15.75" customHeight="1" x14ac:dyDescent="0.25">
      <c r="C31" s="82"/>
      <c r="D31" s="82"/>
      <c r="E31" s="82"/>
      <c r="F31" s="82"/>
      <c r="G31" s="82"/>
      <c r="H31" s="82"/>
      <c r="I31" s="82"/>
      <c r="J31" s="82"/>
      <c r="K31" s="82"/>
      <c r="L31" s="82"/>
      <c r="M31" s="82"/>
      <c r="N31" s="82"/>
      <c r="O31" s="82"/>
      <c r="P31" s="82"/>
      <c r="Q31" s="82"/>
      <c r="R31" s="82"/>
      <c r="S31" s="82"/>
    </row>
    <row r="32" spans="1:24" ht="15.75" customHeight="1" x14ac:dyDescent="0.25">
      <c r="C32" s="124"/>
      <c r="D32" s="124"/>
      <c r="E32" s="124"/>
      <c r="F32" s="124"/>
      <c r="G32" s="124"/>
      <c r="H32" s="124"/>
      <c r="I32" s="124"/>
      <c r="J32" s="124"/>
      <c r="K32" s="124"/>
      <c r="L32" s="124"/>
      <c r="M32" s="124"/>
      <c r="N32" s="124"/>
      <c r="O32" s="124"/>
      <c r="P32" s="124"/>
      <c r="Q32" s="124"/>
      <c r="R32" s="124"/>
      <c r="S32" s="124"/>
    </row>
    <row r="33" spans="3:19" ht="15.75" customHeight="1" x14ac:dyDescent="0.25">
      <c r="C33" s="82"/>
      <c r="D33" s="82"/>
      <c r="E33" s="82"/>
      <c r="F33" s="82"/>
      <c r="G33" s="82"/>
      <c r="H33" s="82"/>
      <c r="I33" s="82"/>
      <c r="J33" s="82"/>
      <c r="K33" s="82"/>
      <c r="L33" s="82"/>
      <c r="M33" s="82"/>
      <c r="N33" s="82"/>
      <c r="O33" s="82"/>
      <c r="P33" s="82"/>
      <c r="Q33" s="82"/>
      <c r="R33" s="82"/>
      <c r="S33" s="82"/>
    </row>
    <row r="34" spans="3:19" ht="15.75" customHeight="1" x14ac:dyDescent="0.25">
      <c r="C34" s="124"/>
      <c r="D34" s="124"/>
      <c r="E34" s="124"/>
      <c r="F34" s="124"/>
      <c r="G34" s="124"/>
      <c r="H34" s="124"/>
      <c r="I34" s="124"/>
      <c r="J34" s="124"/>
      <c r="K34" s="124"/>
      <c r="L34" s="124"/>
      <c r="M34" s="124"/>
      <c r="N34" s="124"/>
      <c r="O34" s="124"/>
      <c r="P34" s="124"/>
      <c r="Q34" s="124"/>
      <c r="R34" s="124"/>
      <c r="S34" s="124"/>
    </row>
    <row r="35" spans="3:19" ht="15.75" customHeight="1" x14ac:dyDescent="0.25">
      <c r="C35" s="82"/>
      <c r="D35" s="82"/>
      <c r="E35" s="82"/>
      <c r="F35" s="82"/>
      <c r="G35" s="82"/>
      <c r="H35" s="82"/>
      <c r="I35" s="82"/>
      <c r="J35" s="82"/>
      <c r="K35" s="82"/>
      <c r="L35" s="82"/>
      <c r="M35" s="82"/>
      <c r="N35" s="82"/>
      <c r="O35" s="82"/>
      <c r="P35" s="82"/>
      <c r="Q35" s="82"/>
      <c r="R35" s="82"/>
      <c r="S35" s="82"/>
    </row>
    <row r="36" spans="3:19" ht="15.75" customHeight="1" x14ac:dyDescent="0.25">
      <c r="C36" s="124"/>
      <c r="D36" s="124"/>
      <c r="E36" s="124"/>
      <c r="F36" s="124"/>
      <c r="G36" s="124"/>
      <c r="H36" s="124"/>
      <c r="I36" s="124"/>
      <c r="J36" s="124"/>
      <c r="K36" s="124"/>
      <c r="L36" s="124"/>
      <c r="M36" s="124"/>
      <c r="N36" s="124"/>
      <c r="O36" s="124"/>
      <c r="P36" s="124"/>
      <c r="Q36" s="124"/>
      <c r="R36" s="124"/>
      <c r="S36" s="124"/>
    </row>
  </sheetData>
  <mergeCells count="28">
    <mergeCell ref="P3:S3"/>
    <mergeCell ref="A7:B7"/>
    <mergeCell ref="P4:Q5"/>
    <mergeCell ref="R4:S5"/>
    <mergeCell ref="D4:I4"/>
    <mergeCell ref="D5:E5"/>
    <mergeCell ref="F5:G5"/>
    <mergeCell ref="H5:I5"/>
    <mergeCell ref="J4:O4"/>
    <mergeCell ref="D3:O3"/>
    <mergeCell ref="J5:K5"/>
    <mergeCell ref="L5:M5"/>
    <mergeCell ref="N5:O5"/>
    <mergeCell ref="A18:A19"/>
    <mergeCell ref="A20:A21"/>
    <mergeCell ref="A22:A23"/>
    <mergeCell ref="A12:B12"/>
    <mergeCell ref="C3:C5"/>
    <mergeCell ref="A3:B6"/>
    <mergeCell ref="A8:B8"/>
    <mergeCell ref="A9:B9"/>
    <mergeCell ref="A10:B10"/>
    <mergeCell ref="A11:B11"/>
    <mergeCell ref="A13:B13"/>
    <mergeCell ref="A14:B14"/>
    <mergeCell ref="A15:B15"/>
    <mergeCell ref="A16:B16"/>
    <mergeCell ref="A17:B17"/>
  </mergeCells>
  <hyperlinks>
    <hyperlink ref="U2" location="OBSAH!A1" display="Zpět na obsah"/>
  </hyperlinks>
  <pageMargins left="0.70866141732283472" right="0.70866141732283472" top="0.78740157480314965" bottom="0.78740157480314965" header="0.31496062992125984" footer="0.31496062992125984"/>
  <pageSetup paperSize="9" orientation="landscape" r:id="rId1"/>
  <ignoredErrors>
    <ignoredError sqref="C18:S23" unlocked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0"/>
  <sheetViews>
    <sheetView showGridLines="0" zoomScaleNormal="100" workbookViewId="0"/>
  </sheetViews>
  <sheetFormatPr defaultColWidth="9.140625" defaultRowHeight="15" x14ac:dyDescent="0.25"/>
  <cols>
    <col min="1" max="1" width="17.85546875" style="87" customWidth="1"/>
    <col min="2" max="2" width="8.85546875" style="87" customWidth="1"/>
    <col min="3" max="3" width="7.85546875" style="87" customWidth="1"/>
    <col min="4" max="4" width="6.140625" style="87" customWidth="1"/>
    <col min="5" max="5" width="7.7109375" style="87" customWidth="1"/>
    <col min="6" max="6" width="6.5703125" style="87" customWidth="1"/>
    <col min="7" max="7" width="6.7109375" style="87" customWidth="1"/>
    <col min="8" max="8" width="6.140625" style="87" customWidth="1"/>
    <col min="9" max="9" width="6.42578125" style="87" customWidth="1"/>
    <col min="10" max="10" width="5" style="87" customWidth="1"/>
    <col min="11" max="11" width="6.5703125" style="87" customWidth="1"/>
    <col min="12" max="12" width="5.5703125" style="87" customWidth="1"/>
    <col min="13" max="13" width="6.5703125" style="87" customWidth="1"/>
    <col min="14" max="14" width="5.42578125" style="87" customWidth="1"/>
    <col min="15" max="15" width="7.85546875" style="87" customWidth="1"/>
    <col min="16" max="16" width="6.140625" style="87" customWidth="1"/>
    <col min="17" max="17" width="6.42578125" style="87" customWidth="1"/>
    <col min="18" max="18" width="5" style="87" customWidth="1"/>
    <col min="19" max="19" width="9.42578125" style="87" customWidth="1"/>
    <col min="20" max="16384" width="9.140625" style="87"/>
  </cols>
  <sheetData>
    <row r="1" spans="1:23" ht="17.25" customHeight="1" x14ac:dyDescent="0.25">
      <c r="A1" s="102" t="s">
        <v>299</v>
      </c>
      <c r="B1" s="85"/>
      <c r="C1" s="85"/>
      <c r="D1" s="85"/>
      <c r="E1" s="85"/>
      <c r="F1" s="85"/>
      <c r="G1" s="85"/>
      <c r="H1" s="85"/>
      <c r="I1" s="85"/>
      <c r="J1" s="85"/>
      <c r="K1" s="85"/>
      <c r="L1" s="85"/>
      <c r="M1" s="85"/>
      <c r="N1" s="170"/>
      <c r="O1" s="73"/>
      <c r="P1" s="85"/>
      <c r="Q1" s="85"/>
      <c r="R1" s="85"/>
    </row>
    <row r="2" spans="1:23" ht="17.25" customHeight="1" thickBot="1" x14ac:dyDescent="0.3">
      <c r="A2" s="597" t="s">
        <v>407</v>
      </c>
      <c r="B2" s="183"/>
      <c r="C2" s="183"/>
      <c r="D2" s="183"/>
      <c r="E2" s="183"/>
      <c r="F2" s="183"/>
      <c r="G2" s="183"/>
      <c r="H2" s="183"/>
      <c r="I2" s="183"/>
      <c r="J2" s="183"/>
      <c r="K2" s="183"/>
      <c r="L2" s="183"/>
      <c r="M2" s="183"/>
      <c r="N2" s="183"/>
      <c r="O2" s="86"/>
      <c r="P2" s="86"/>
      <c r="Q2" s="86"/>
      <c r="R2" s="86"/>
      <c r="S2" s="86"/>
      <c r="T2" s="133" t="s">
        <v>391</v>
      </c>
      <c r="U2" s="86"/>
    </row>
    <row r="3" spans="1:23" ht="17.25" customHeight="1" x14ac:dyDescent="0.25">
      <c r="A3" s="703" t="s">
        <v>78</v>
      </c>
      <c r="B3" s="764" t="s">
        <v>47</v>
      </c>
      <c r="C3" s="681" t="s">
        <v>171</v>
      </c>
      <c r="D3" s="682"/>
      <c r="E3" s="682"/>
      <c r="F3" s="682"/>
      <c r="G3" s="682"/>
      <c r="H3" s="682"/>
      <c r="I3" s="682"/>
      <c r="J3" s="682"/>
      <c r="K3" s="682"/>
      <c r="L3" s="682"/>
      <c r="M3" s="682"/>
      <c r="N3" s="683"/>
      <c r="O3" s="684" t="s">
        <v>172</v>
      </c>
      <c r="P3" s="644"/>
      <c r="Q3" s="644"/>
      <c r="R3" s="644"/>
    </row>
    <row r="4" spans="1:23" ht="17.25" customHeight="1" x14ac:dyDescent="0.25">
      <c r="A4" s="767"/>
      <c r="B4" s="765"/>
      <c r="C4" s="657" t="s">
        <v>124</v>
      </c>
      <c r="D4" s="658"/>
      <c r="E4" s="658"/>
      <c r="F4" s="658"/>
      <c r="G4" s="658"/>
      <c r="H4" s="664"/>
      <c r="I4" s="638" t="s">
        <v>123</v>
      </c>
      <c r="J4" s="639"/>
      <c r="K4" s="639"/>
      <c r="L4" s="639"/>
      <c r="M4" s="639"/>
      <c r="N4" s="642"/>
      <c r="O4" s="638" t="s">
        <v>151</v>
      </c>
      <c r="P4" s="639"/>
      <c r="Q4" s="639" t="s">
        <v>215</v>
      </c>
      <c r="R4" s="672"/>
    </row>
    <row r="5" spans="1:23" ht="17.25" customHeight="1" x14ac:dyDescent="0.25">
      <c r="A5" s="767"/>
      <c r="B5" s="766"/>
      <c r="C5" s="640" t="s">
        <v>2</v>
      </c>
      <c r="D5" s="641"/>
      <c r="E5" s="641" t="s">
        <v>41</v>
      </c>
      <c r="F5" s="641"/>
      <c r="G5" s="641" t="s">
        <v>42</v>
      </c>
      <c r="H5" s="686"/>
      <c r="I5" s="657" t="s">
        <v>2</v>
      </c>
      <c r="J5" s="658"/>
      <c r="K5" s="658" t="s">
        <v>41</v>
      </c>
      <c r="L5" s="658"/>
      <c r="M5" s="658" t="s">
        <v>42</v>
      </c>
      <c r="N5" s="659"/>
      <c r="O5" s="640"/>
      <c r="P5" s="641"/>
      <c r="Q5" s="641"/>
      <c r="R5" s="686"/>
    </row>
    <row r="6" spans="1:23" ht="17.25" customHeight="1" thickBot="1" x14ac:dyDescent="0.3">
      <c r="A6" s="768"/>
      <c r="B6" s="525" t="s">
        <v>52</v>
      </c>
      <c r="C6" s="526" t="s">
        <v>52</v>
      </c>
      <c r="D6" s="527" t="s">
        <v>76</v>
      </c>
      <c r="E6" s="484" t="s">
        <v>52</v>
      </c>
      <c r="F6" s="527" t="s">
        <v>113</v>
      </c>
      <c r="G6" s="484" t="s">
        <v>52</v>
      </c>
      <c r="H6" s="553" t="s">
        <v>113</v>
      </c>
      <c r="I6" s="617" t="s">
        <v>52</v>
      </c>
      <c r="J6" s="527" t="s">
        <v>76</v>
      </c>
      <c r="K6" s="618" t="s">
        <v>52</v>
      </c>
      <c r="L6" s="527" t="s">
        <v>114</v>
      </c>
      <c r="M6" s="618" t="s">
        <v>52</v>
      </c>
      <c r="N6" s="528" t="s">
        <v>114</v>
      </c>
      <c r="O6" s="526" t="s">
        <v>52</v>
      </c>
      <c r="P6" s="529" t="s">
        <v>76</v>
      </c>
      <c r="Q6" s="484" t="s">
        <v>52</v>
      </c>
      <c r="R6" s="532" t="s">
        <v>76</v>
      </c>
    </row>
    <row r="7" spans="1:23" ht="17.25" customHeight="1" x14ac:dyDescent="0.25">
      <c r="A7" s="407" t="s">
        <v>390</v>
      </c>
      <c r="B7" s="329">
        <v>1002460</v>
      </c>
      <c r="C7" s="303">
        <v>977524</v>
      </c>
      <c r="D7" s="537">
        <v>0.97512519202761205</v>
      </c>
      <c r="E7" s="355">
        <v>569397</v>
      </c>
      <c r="F7" s="302">
        <v>0.58248902328740781</v>
      </c>
      <c r="G7" s="355">
        <v>408127</v>
      </c>
      <c r="H7" s="538">
        <v>0.41751097671259224</v>
      </c>
      <c r="I7" s="355">
        <v>24936</v>
      </c>
      <c r="J7" s="537">
        <v>2.4874807972387926E-2</v>
      </c>
      <c r="K7" s="355">
        <v>13526</v>
      </c>
      <c r="L7" s="302">
        <v>0.5424286172601861</v>
      </c>
      <c r="M7" s="355">
        <v>11410</v>
      </c>
      <c r="N7" s="538">
        <v>0.4575713827398139</v>
      </c>
      <c r="O7" s="303">
        <v>964727</v>
      </c>
      <c r="P7" s="537">
        <v>0.96235959539532745</v>
      </c>
      <c r="Q7" s="355">
        <v>37733</v>
      </c>
      <c r="R7" s="539">
        <v>3.7640404604672509E-2</v>
      </c>
      <c r="S7" s="82"/>
      <c r="T7" s="82"/>
      <c r="U7" s="82"/>
      <c r="V7" s="82"/>
      <c r="W7" s="82"/>
    </row>
    <row r="8" spans="1:23" ht="17.25" customHeight="1" x14ac:dyDescent="0.25">
      <c r="A8" s="410" t="s">
        <v>10</v>
      </c>
      <c r="B8" s="117">
        <v>121557</v>
      </c>
      <c r="C8" s="65">
        <v>118136</v>
      </c>
      <c r="D8" s="155">
        <v>0.97185682437045995</v>
      </c>
      <c r="E8" s="140">
        <v>69440</v>
      </c>
      <c r="F8" s="155">
        <v>0.58779711518927336</v>
      </c>
      <c r="G8" s="140">
        <v>48696</v>
      </c>
      <c r="H8" s="156">
        <v>0.41220288481072664</v>
      </c>
      <c r="I8" s="140">
        <v>3421</v>
      </c>
      <c r="J8" s="155">
        <v>2.8143175629540051E-2</v>
      </c>
      <c r="K8" s="140">
        <v>1814</v>
      </c>
      <c r="L8" s="155">
        <v>0.53025431160479397</v>
      </c>
      <c r="M8" s="140">
        <v>1607</v>
      </c>
      <c r="N8" s="156">
        <v>0.46974568839520608</v>
      </c>
      <c r="O8" s="65">
        <v>112640</v>
      </c>
      <c r="P8" s="155">
        <v>0.92664346767360173</v>
      </c>
      <c r="Q8" s="140">
        <v>8917</v>
      </c>
      <c r="R8" s="533">
        <v>7.3356532326398313E-2</v>
      </c>
      <c r="S8" s="82"/>
      <c r="T8" s="82"/>
      <c r="U8" s="82"/>
      <c r="V8" s="82"/>
      <c r="W8" s="82"/>
    </row>
    <row r="9" spans="1:23" ht="17.25" customHeight="1" x14ac:dyDescent="0.25">
      <c r="A9" s="410" t="s">
        <v>11</v>
      </c>
      <c r="B9" s="117">
        <v>148594</v>
      </c>
      <c r="C9" s="65">
        <v>146058</v>
      </c>
      <c r="D9" s="155">
        <v>0.98293336204691983</v>
      </c>
      <c r="E9" s="140">
        <v>86082</v>
      </c>
      <c r="F9" s="155">
        <v>0.58936860699174298</v>
      </c>
      <c r="G9" s="140">
        <v>59976</v>
      </c>
      <c r="H9" s="156">
        <v>0.41063139300825702</v>
      </c>
      <c r="I9" s="140">
        <v>2536</v>
      </c>
      <c r="J9" s="155">
        <v>1.7066637953080204E-2</v>
      </c>
      <c r="K9" s="140">
        <v>1453</v>
      </c>
      <c r="L9" s="155">
        <v>0.57294952681388012</v>
      </c>
      <c r="M9" s="140">
        <v>1083</v>
      </c>
      <c r="N9" s="156">
        <v>0.42705047318611988</v>
      </c>
      <c r="O9" s="65">
        <v>142997</v>
      </c>
      <c r="P9" s="155">
        <v>0.96233360700970427</v>
      </c>
      <c r="Q9" s="140">
        <v>5597</v>
      </c>
      <c r="R9" s="533">
        <v>3.7666392990295706E-2</v>
      </c>
      <c r="S9" s="82"/>
      <c r="T9" s="82"/>
      <c r="U9" s="82"/>
      <c r="V9" s="82"/>
      <c r="W9" s="82"/>
    </row>
    <row r="10" spans="1:23" ht="17.25" customHeight="1" x14ac:dyDescent="0.25">
      <c r="A10" s="410" t="s">
        <v>12</v>
      </c>
      <c r="B10" s="117">
        <v>60103</v>
      </c>
      <c r="C10" s="65">
        <v>58858</v>
      </c>
      <c r="D10" s="155">
        <v>0.97928555978902887</v>
      </c>
      <c r="E10" s="140">
        <v>34339</v>
      </c>
      <c r="F10" s="155">
        <v>0.58342111522647733</v>
      </c>
      <c r="G10" s="140">
        <v>24519</v>
      </c>
      <c r="H10" s="156">
        <v>0.41657888477352273</v>
      </c>
      <c r="I10" s="140">
        <v>1245</v>
      </c>
      <c r="J10" s="155">
        <v>2.0714440210971165E-2</v>
      </c>
      <c r="K10" s="140">
        <v>631</v>
      </c>
      <c r="L10" s="155">
        <v>0.50682730923694774</v>
      </c>
      <c r="M10" s="140">
        <v>614</v>
      </c>
      <c r="N10" s="156">
        <v>0.4931726907630522</v>
      </c>
      <c r="O10" s="65">
        <v>57711</v>
      </c>
      <c r="P10" s="155">
        <v>0.96020165382759592</v>
      </c>
      <c r="Q10" s="140">
        <v>2392</v>
      </c>
      <c r="R10" s="533">
        <v>3.9798346172404041E-2</v>
      </c>
      <c r="S10" s="82"/>
      <c r="T10" s="82"/>
      <c r="U10" s="82"/>
      <c r="V10" s="82"/>
      <c r="W10" s="82"/>
    </row>
    <row r="11" spans="1:23" ht="17.25" customHeight="1" x14ac:dyDescent="0.25">
      <c r="A11" s="410" t="s">
        <v>13</v>
      </c>
      <c r="B11" s="117">
        <v>55022</v>
      </c>
      <c r="C11" s="65">
        <v>53594</v>
      </c>
      <c r="D11" s="155">
        <v>0.97404674493838828</v>
      </c>
      <c r="E11" s="140">
        <v>31107</v>
      </c>
      <c r="F11" s="155">
        <v>0.58041944993842598</v>
      </c>
      <c r="G11" s="140">
        <v>22487</v>
      </c>
      <c r="H11" s="156">
        <v>0.41958055006157408</v>
      </c>
      <c r="I11" s="140">
        <v>1428</v>
      </c>
      <c r="J11" s="155">
        <v>2.5953255061611721E-2</v>
      </c>
      <c r="K11" s="140">
        <v>768</v>
      </c>
      <c r="L11" s="155">
        <v>0.53781512605042014</v>
      </c>
      <c r="M11" s="140">
        <v>660</v>
      </c>
      <c r="N11" s="156">
        <v>0.46218487394957986</v>
      </c>
      <c r="O11" s="65">
        <v>53376</v>
      </c>
      <c r="P11" s="155">
        <v>0.97008469339536918</v>
      </c>
      <c r="Q11" s="140">
        <v>1646</v>
      </c>
      <c r="R11" s="533">
        <v>2.9915306604630876E-2</v>
      </c>
      <c r="S11" s="82"/>
      <c r="T11" s="82"/>
      <c r="U11" s="82"/>
      <c r="V11" s="82"/>
      <c r="W11" s="82"/>
    </row>
    <row r="12" spans="1:23" ht="17.25" customHeight="1" x14ac:dyDescent="0.25">
      <c r="A12" s="410" t="s">
        <v>14</v>
      </c>
      <c r="B12" s="117">
        <v>25151</v>
      </c>
      <c r="C12" s="65">
        <v>24581</v>
      </c>
      <c r="D12" s="155">
        <v>0.97733688521331163</v>
      </c>
      <c r="E12" s="140">
        <v>13912</v>
      </c>
      <c r="F12" s="155">
        <v>0.56596558317399615</v>
      </c>
      <c r="G12" s="140">
        <v>10669</v>
      </c>
      <c r="H12" s="156">
        <v>0.4340344168260038</v>
      </c>
      <c r="I12" s="140">
        <v>570</v>
      </c>
      <c r="J12" s="155">
        <v>2.2663114786688403E-2</v>
      </c>
      <c r="K12" s="140">
        <v>325</v>
      </c>
      <c r="L12" s="155">
        <v>0.57017543859649122</v>
      </c>
      <c r="M12" s="140">
        <v>245</v>
      </c>
      <c r="N12" s="156">
        <v>0.42982456140350878</v>
      </c>
      <c r="O12" s="65">
        <v>24423</v>
      </c>
      <c r="P12" s="155">
        <v>0.97105482883384353</v>
      </c>
      <c r="Q12" s="140">
        <v>728</v>
      </c>
      <c r="R12" s="533">
        <v>2.8945171166156414E-2</v>
      </c>
      <c r="S12" s="82"/>
      <c r="T12" s="82"/>
      <c r="U12" s="82"/>
      <c r="V12" s="82"/>
      <c r="W12" s="82"/>
    </row>
    <row r="13" spans="1:23" ht="17.25" customHeight="1" x14ac:dyDescent="0.25">
      <c r="A13" s="410" t="s">
        <v>15</v>
      </c>
      <c r="B13" s="117">
        <v>75079</v>
      </c>
      <c r="C13" s="65">
        <v>72481</v>
      </c>
      <c r="D13" s="155">
        <v>0.96539644907364242</v>
      </c>
      <c r="E13" s="140">
        <v>41384</v>
      </c>
      <c r="F13" s="155">
        <v>0.57096342489755936</v>
      </c>
      <c r="G13" s="140">
        <v>31097</v>
      </c>
      <c r="H13" s="156">
        <v>0.42903657510244064</v>
      </c>
      <c r="I13" s="140">
        <v>2598</v>
      </c>
      <c r="J13" s="155">
        <v>3.4603550926357571E-2</v>
      </c>
      <c r="K13" s="140">
        <v>1397</v>
      </c>
      <c r="L13" s="155">
        <v>0.53772132409545803</v>
      </c>
      <c r="M13" s="140">
        <v>1201</v>
      </c>
      <c r="N13" s="156">
        <v>0.46227867590454197</v>
      </c>
      <c r="O13" s="65">
        <v>72585</v>
      </c>
      <c r="P13" s="155">
        <v>0.96678165665499005</v>
      </c>
      <c r="Q13" s="140">
        <v>2494</v>
      </c>
      <c r="R13" s="533">
        <v>3.3218343345009921E-2</v>
      </c>
      <c r="S13" s="82"/>
      <c r="T13" s="82"/>
      <c r="U13" s="82"/>
      <c r="V13" s="82"/>
      <c r="W13" s="82"/>
    </row>
    <row r="14" spans="1:23" ht="17.25" customHeight="1" x14ac:dyDescent="0.25">
      <c r="A14" s="410" t="s">
        <v>16</v>
      </c>
      <c r="B14" s="117">
        <v>42946</v>
      </c>
      <c r="C14" s="65">
        <v>41356</v>
      </c>
      <c r="D14" s="155">
        <v>0.96297676151445999</v>
      </c>
      <c r="E14" s="140">
        <v>23685</v>
      </c>
      <c r="F14" s="155">
        <v>0.57271012670471033</v>
      </c>
      <c r="G14" s="140">
        <v>17671</v>
      </c>
      <c r="H14" s="156">
        <v>0.42728987329528967</v>
      </c>
      <c r="I14" s="140">
        <v>1590</v>
      </c>
      <c r="J14" s="155">
        <v>3.7023238485539983E-2</v>
      </c>
      <c r="K14" s="140">
        <v>834</v>
      </c>
      <c r="L14" s="155">
        <v>0.52452830188679245</v>
      </c>
      <c r="M14" s="140">
        <v>756</v>
      </c>
      <c r="N14" s="156">
        <v>0.47547169811320755</v>
      </c>
      <c r="O14" s="65">
        <v>41923</v>
      </c>
      <c r="P14" s="155">
        <v>0.9761793880687375</v>
      </c>
      <c r="Q14" s="140">
        <v>1023</v>
      </c>
      <c r="R14" s="533">
        <v>2.3820611931262517E-2</v>
      </c>
      <c r="S14" s="82"/>
      <c r="T14" s="82"/>
      <c r="U14" s="82"/>
      <c r="V14" s="82"/>
      <c r="W14" s="82"/>
    </row>
    <row r="15" spans="1:23" ht="17.25" customHeight="1" x14ac:dyDescent="0.25">
      <c r="A15" s="410" t="s">
        <v>17</v>
      </c>
      <c r="B15" s="117">
        <v>50636</v>
      </c>
      <c r="C15" s="65">
        <v>48941</v>
      </c>
      <c r="D15" s="155">
        <v>0.96652579192669252</v>
      </c>
      <c r="E15" s="140">
        <v>28177</v>
      </c>
      <c r="F15" s="155">
        <v>0.57573404711795839</v>
      </c>
      <c r="G15" s="140">
        <v>20764</v>
      </c>
      <c r="H15" s="156">
        <v>0.42426595288204166</v>
      </c>
      <c r="I15" s="140">
        <v>1695</v>
      </c>
      <c r="J15" s="155">
        <v>3.3474208073307525E-2</v>
      </c>
      <c r="K15" s="140">
        <v>952</v>
      </c>
      <c r="L15" s="155">
        <v>0.56165191740412979</v>
      </c>
      <c r="M15" s="140">
        <v>743</v>
      </c>
      <c r="N15" s="156">
        <v>0.43834808259587021</v>
      </c>
      <c r="O15" s="65">
        <v>48705</v>
      </c>
      <c r="P15" s="155">
        <v>0.96186507623035</v>
      </c>
      <c r="Q15" s="140">
        <v>1931</v>
      </c>
      <c r="R15" s="533">
        <v>3.8134923769650053E-2</v>
      </c>
      <c r="S15" s="82"/>
      <c r="T15" s="82"/>
      <c r="U15" s="82"/>
      <c r="V15" s="82"/>
      <c r="W15" s="82"/>
    </row>
    <row r="16" spans="1:23" ht="17.25" customHeight="1" x14ac:dyDescent="0.25">
      <c r="A16" s="410" t="s">
        <v>18</v>
      </c>
      <c r="B16" s="117">
        <v>49285</v>
      </c>
      <c r="C16" s="65">
        <v>48117</v>
      </c>
      <c r="D16" s="155">
        <v>0.97630110581312768</v>
      </c>
      <c r="E16" s="140">
        <v>27912</v>
      </c>
      <c r="F16" s="155">
        <v>0.5800860402768252</v>
      </c>
      <c r="G16" s="140">
        <v>20205</v>
      </c>
      <c r="H16" s="156">
        <v>0.41991395972317475</v>
      </c>
      <c r="I16" s="140">
        <v>1168</v>
      </c>
      <c r="J16" s="155">
        <v>2.3698894186872273E-2</v>
      </c>
      <c r="K16" s="140">
        <v>575</v>
      </c>
      <c r="L16" s="155">
        <v>0.4922945205479452</v>
      </c>
      <c r="M16" s="140">
        <v>593</v>
      </c>
      <c r="N16" s="156">
        <v>0.5077054794520548</v>
      </c>
      <c r="O16" s="65">
        <v>48026</v>
      </c>
      <c r="P16" s="155">
        <v>0.97445470224206143</v>
      </c>
      <c r="Q16" s="140">
        <v>1259</v>
      </c>
      <c r="R16" s="533">
        <v>2.5545297757938523E-2</v>
      </c>
      <c r="S16" s="82"/>
      <c r="T16" s="82"/>
      <c r="U16" s="82"/>
      <c r="V16" s="82"/>
      <c r="W16" s="82"/>
    </row>
    <row r="17" spans="1:23" ht="17.25" customHeight="1" x14ac:dyDescent="0.25">
      <c r="A17" s="410" t="s">
        <v>19</v>
      </c>
      <c r="B17" s="117">
        <v>47163</v>
      </c>
      <c r="C17" s="65">
        <v>46580</v>
      </c>
      <c r="D17" s="155">
        <v>0.98763861501600836</v>
      </c>
      <c r="E17" s="140">
        <v>27214</v>
      </c>
      <c r="F17" s="155">
        <v>0.58424216401889217</v>
      </c>
      <c r="G17" s="140">
        <v>19366</v>
      </c>
      <c r="H17" s="156">
        <v>0.41575783598110777</v>
      </c>
      <c r="I17" s="140">
        <v>583</v>
      </c>
      <c r="J17" s="155">
        <v>1.2361384983991688E-2</v>
      </c>
      <c r="K17" s="140">
        <v>295</v>
      </c>
      <c r="L17" s="155">
        <v>0.50600343053173247</v>
      </c>
      <c r="M17" s="140">
        <v>288</v>
      </c>
      <c r="N17" s="156">
        <v>0.49399656946826759</v>
      </c>
      <c r="O17" s="65">
        <v>46202</v>
      </c>
      <c r="P17" s="155">
        <v>0.97962385768504967</v>
      </c>
      <c r="Q17" s="140">
        <v>961</v>
      </c>
      <c r="R17" s="533">
        <v>2.0376142314950278E-2</v>
      </c>
      <c r="S17" s="82"/>
      <c r="T17" s="82"/>
      <c r="U17" s="82"/>
      <c r="V17" s="82"/>
      <c r="W17" s="82"/>
    </row>
    <row r="18" spans="1:23" ht="17.25" customHeight="1" x14ac:dyDescent="0.25">
      <c r="A18" s="410" t="s">
        <v>20</v>
      </c>
      <c r="B18" s="117">
        <v>113695</v>
      </c>
      <c r="C18" s="65">
        <v>111445</v>
      </c>
      <c r="D18" s="155">
        <v>0.98021021153085008</v>
      </c>
      <c r="E18" s="140">
        <v>65727</v>
      </c>
      <c r="F18" s="155">
        <v>0.58977073892951681</v>
      </c>
      <c r="G18" s="140">
        <v>45718</v>
      </c>
      <c r="H18" s="156">
        <v>0.41022926107048319</v>
      </c>
      <c r="I18" s="140">
        <v>2250</v>
      </c>
      <c r="J18" s="155">
        <v>1.9789788469149919E-2</v>
      </c>
      <c r="K18" s="140">
        <v>1275</v>
      </c>
      <c r="L18" s="155">
        <v>0.56666666666666665</v>
      </c>
      <c r="M18" s="140">
        <v>975</v>
      </c>
      <c r="N18" s="156">
        <v>0.43333333333333335</v>
      </c>
      <c r="O18" s="65">
        <v>109733</v>
      </c>
      <c r="P18" s="155">
        <v>0.96515238137121251</v>
      </c>
      <c r="Q18" s="140">
        <v>3962</v>
      </c>
      <c r="R18" s="533">
        <v>3.4847618628787547E-2</v>
      </c>
      <c r="S18" s="82"/>
      <c r="T18" s="82"/>
      <c r="U18" s="82"/>
      <c r="V18" s="82"/>
      <c r="W18" s="82"/>
    </row>
    <row r="19" spans="1:23" ht="17.25" customHeight="1" x14ac:dyDescent="0.25">
      <c r="A19" s="410" t="s">
        <v>21</v>
      </c>
      <c r="B19" s="117">
        <v>56586</v>
      </c>
      <c r="C19" s="65">
        <v>54837</v>
      </c>
      <c r="D19" s="155">
        <v>0.96909129466652533</v>
      </c>
      <c r="E19" s="140">
        <v>32252</v>
      </c>
      <c r="F19" s="155">
        <v>0.58814304210660684</v>
      </c>
      <c r="G19" s="140">
        <v>22585</v>
      </c>
      <c r="H19" s="156">
        <v>0.41185695789339316</v>
      </c>
      <c r="I19" s="140">
        <v>1749</v>
      </c>
      <c r="J19" s="155">
        <v>3.0908705333474711E-2</v>
      </c>
      <c r="K19" s="140">
        <v>1004</v>
      </c>
      <c r="L19" s="155">
        <v>0.57404230989136651</v>
      </c>
      <c r="M19" s="140">
        <v>745</v>
      </c>
      <c r="N19" s="156">
        <v>0.42595769010863349</v>
      </c>
      <c r="O19" s="65">
        <v>54847</v>
      </c>
      <c r="P19" s="155">
        <v>0.96926801682394936</v>
      </c>
      <c r="Q19" s="140">
        <v>1739</v>
      </c>
      <c r="R19" s="533">
        <v>3.0731983176050612E-2</v>
      </c>
      <c r="S19" s="82"/>
      <c r="T19" s="82"/>
      <c r="U19" s="82"/>
      <c r="V19" s="82"/>
      <c r="W19" s="82"/>
    </row>
    <row r="20" spans="1:23" ht="17.25" customHeight="1" x14ac:dyDescent="0.25">
      <c r="A20" s="410" t="s">
        <v>22</v>
      </c>
      <c r="B20" s="117">
        <v>52083</v>
      </c>
      <c r="C20" s="65">
        <v>50924</v>
      </c>
      <c r="D20" s="155">
        <v>0.97774705758116853</v>
      </c>
      <c r="E20" s="140">
        <v>29399</v>
      </c>
      <c r="F20" s="155">
        <v>0.57731128740868742</v>
      </c>
      <c r="G20" s="140">
        <v>21525</v>
      </c>
      <c r="H20" s="156">
        <v>0.42268871259131252</v>
      </c>
      <c r="I20" s="140">
        <v>1159</v>
      </c>
      <c r="J20" s="155">
        <v>2.2252942418831481E-2</v>
      </c>
      <c r="K20" s="140">
        <v>636</v>
      </c>
      <c r="L20" s="155">
        <v>0.54874892148403798</v>
      </c>
      <c r="M20" s="140">
        <v>523</v>
      </c>
      <c r="N20" s="156">
        <v>0.45125107851596202</v>
      </c>
      <c r="O20" s="65">
        <v>50130</v>
      </c>
      <c r="P20" s="155">
        <v>0.96250216001382405</v>
      </c>
      <c r="Q20" s="140">
        <v>1953</v>
      </c>
      <c r="R20" s="533">
        <v>3.749783998617591E-2</v>
      </c>
      <c r="S20" s="82"/>
      <c r="T20" s="82"/>
      <c r="U20" s="82"/>
      <c r="V20" s="82"/>
      <c r="W20" s="82"/>
    </row>
    <row r="21" spans="1:23" ht="17.25" customHeight="1" x14ac:dyDescent="0.25">
      <c r="A21" s="410" t="s">
        <v>23</v>
      </c>
      <c r="B21" s="117">
        <v>104560</v>
      </c>
      <c r="C21" s="65">
        <v>101616</v>
      </c>
      <c r="D21" s="155">
        <v>0.97184391736801834</v>
      </c>
      <c r="E21" s="140">
        <v>58767</v>
      </c>
      <c r="F21" s="155">
        <v>0.57832427964100142</v>
      </c>
      <c r="G21" s="140">
        <v>42849</v>
      </c>
      <c r="H21" s="156">
        <v>0.42167572035899858</v>
      </c>
      <c r="I21" s="140">
        <v>2944</v>
      </c>
      <c r="J21" s="155">
        <v>2.8156082631981636E-2</v>
      </c>
      <c r="K21" s="140">
        <v>1567</v>
      </c>
      <c r="L21" s="155">
        <v>0.53226902173913049</v>
      </c>
      <c r="M21" s="140">
        <v>1377</v>
      </c>
      <c r="N21" s="156">
        <v>0.46773097826086957</v>
      </c>
      <c r="O21" s="65">
        <v>101429</v>
      </c>
      <c r="P21" s="155">
        <v>0.97005547054322872</v>
      </c>
      <c r="Q21" s="140">
        <v>3131</v>
      </c>
      <c r="R21" s="533">
        <v>2.9944529456771233E-2</v>
      </c>
      <c r="S21" s="82"/>
      <c r="T21" s="82"/>
      <c r="U21" s="82"/>
      <c r="V21" s="82"/>
      <c r="W21" s="82"/>
    </row>
    <row r="22" spans="1:23" s="280" customFormat="1" ht="17.25" customHeight="1" x14ac:dyDescent="0.25">
      <c r="A22" s="410"/>
      <c r="B22" s="66"/>
      <c r="C22" s="66"/>
      <c r="D22" s="116"/>
      <c r="E22" s="66"/>
      <c r="F22" s="116"/>
      <c r="G22" s="66"/>
      <c r="H22" s="116"/>
      <c r="I22" s="66"/>
      <c r="J22" s="116"/>
      <c r="K22" s="66"/>
      <c r="L22" s="116"/>
      <c r="M22" s="66"/>
      <c r="N22" s="116"/>
      <c r="O22" s="66"/>
      <c r="P22" s="116"/>
      <c r="Q22" s="66"/>
      <c r="R22" s="116"/>
      <c r="S22" s="82"/>
      <c r="T22" s="82"/>
      <c r="U22" s="82"/>
      <c r="V22" s="82"/>
      <c r="W22" s="82"/>
    </row>
    <row r="23" spans="1:23" ht="17.25" customHeight="1" x14ac:dyDescent="0.25">
      <c r="A23" s="226" t="s">
        <v>107</v>
      </c>
      <c r="B23" s="89"/>
    </row>
    <row r="24" spans="1:23" ht="17.25" customHeight="1" x14ac:dyDescent="0.25">
      <c r="A24" s="228" t="s">
        <v>115</v>
      </c>
      <c r="B24" s="103"/>
      <c r="C24" s="82"/>
      <c r="D24" s="82"/>
      <c r="E24" s="82"/>
      <c r="F24" s="82"/>
      <c r="G24" s="82"/>
      <c r="H24" s="82"/>
      <c r="I24" s="82"/>
      <c r="J24" s="82"/>
      <c r="K24" s="82"/>
      <c r="L24" s="82"/>
      <c r="M24" s="82"/>
      <c r="N24" s="82"/>
      <c r="O24" s="82"/>
      <c r="P24" s="82"/>
      <c r="Q24" s="82"/>
      <c r="R24" s="82"/>
    </row>
    <row r="25" spans="1:23" ht="17.25" customHeight="1" x14ac:dyDescent="0.25">
      <c r="A25" s="228" t="s">
        <v>162</v>
      </c>
      <c r="B25" s="103"/>
    </row>
    <row r="26" spans="1:23" ht="17.25" customHeight="1" x14ac:dyDescent="0.25">
      <c r="A26" s="228" t="s">
        <v>163</v>
      </c>
      <c r="B26" s="82"/>
      <c r="C26" s="82"/>
      <c r="D26" s="82"/>
      <c r="E26" s="82"/>
      <c r="F26" s="82"/>
      <c r="G26" s="82"/>
      <c r="H26" s="82"/>
      <c r="I26" s="82"/>
      <c r="J26" s="82"/>
      <c r="K26" s="82"/>
      <c r="L26" s="82"/>
      <c r="M26" s="82"/>
      <c r="N26" s="82"/>
      <c r="O26" s="82"/>
      <c r="P26" s="82"/>
      <c r="Q26" s="82"/>
      <c r="R26" s="82"/>
    </row>
    <row r="27" spans="1:23" ht="17.25" customHeight="1" x14ac:dyDescent="0.25">
      <c r="A27" s="228" t="s">
        <v>214</v>
      </c>
      <c r="B27" s="82"/>
      <c r="C27" s="82"/>
      <c r="D27" s="82"/>
      <c r="E27" s="192"/>
      <c r="F27" s="82"/>
      <c r="G27" s="82"/>
      <c r="H27" s="82"/>
      <c r="I27" s="82"/>
      <c r="J27" s="82"/>
      <c r="K27" s="82"/>
      <c r="L27" s="82"/>
      <c r="M27" s="82"/>
      <c r="N27" s="82"/>
      <c r="O27" s="82"/>
      <c r="P27" s="82"/>
      <c r="Q27" s="82"/>
      <c r="R27" s="82"/>
    </row>
    <row r="28" spans="1:23" ht="17.25" customHeight="1" x14ac:dyDescent="0.25">
      <c r="A28" s="34" t="s">
        <v>213</v>
      </c>
      <c r="E28" s="193"/>
    </row>
    <row r="29" spans="1:23" ht="15.75" customHeight="1" x14ac:dyDescent="0.25">
      <c r="A29" s="191"/>
      <c r="B29"/>
      <c r="C29"/>
      <c r="D29"/>
      <c r="E29"/>
      <c r="F29"/>
      <c r="G29"/>
      <c r="H29"/>
      <c r="I29"/>
      <c r="J29"/>
      <c r="K29"/>
      <c r="L29"/>
      <c r="M29"/>
      <c r="N29"/>
      <c r="O29"/>
      <c r="P29"/>
      <c r="Q29"/>
      <c r="R29"/>
      <c r="S29"/>
    </row>
    <row r="30" spans="1:23" x14ac:dyDescent="0.25">
      <c r="B30" s="82"/>
      <c r="C30" s="82"/>
      <c r="D30" s="82"/>
      <c r="E30" s="82"/>
      <c r="F30" s="82"/>
      <c r="G30" s="82"/>
      <c r="H30" s="82"/>
      <c r="I30" s="82"/>
      <c r="J30" s="82"/>
      <c r="K30" s="82"/>
      <c r="L30" s="82"/>
      <c r="M30" s="82"/>
      <c r="N30" s="82"/>
      <c r="O30" s="82"/>
      <c r="P30" s="82"/>
      <c r="Q30" s="82"/>
      <c r="R30" s="82"/>
    </row>
  </sheetData>
  <mergeCells count="14">
    <mergeCell ref="A3:A6"/>
    <mergeCell ref="B3:B5"/>
    <mergeCell ref="O3:R3"/>
    <mergeCell ref="O4:P5"/>
    <mergeCell ref="Q4:R5"/>
    <mergeCell ref="I5:J5"/>
    <mergeCell ref="K5:L5"/>
    <mergeCell ref="M5:N5"/>
    <mergeCell ref="C3:N3"/>
    <mergeCell ref="C4:H4"/>
    <mergeCell ref="I4:N4"/>
    <mergeCell ref="C5:D5"/>
    <mergeCell ref="E5:F5"/>
    <mergeCell ref="G5:H5"/>
  </mergeCells>
  <hyperlinks>
    <hyperlink ref="T2" location="OBSAH!A1" display="Zpět na obsah"/>
  </hyperlinks>
  <pageMargins left="0.70866141732283472" right="0.70866141732283472" top="0.78740157480314965" bottom="0.78740157480314965" header="0.31496062992125984" footer="0.31496062992125984"/>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1"/>
  <sheetViews>
    <sheetView showGridLines="0" zoomScaleNormal="100" workbookViewId="0"/>
  </sheetViews>
  <sheetFormatPr defaultColWidth="9.140625" defaultRowHeight="15" x14ac:dyDescent="0.25"/>
  <cols>
    <col min="1" max="1" width="12.85546875" style="87" customWidth="1"/>
    <col min="2" max="2" width="5.7109375" style="87" customWidth="1"/>
    <col min="3" max="15" width="8.5703125" style="87" customWidth="1"/>
    <col min="16" max="16384" width="9.140625" style="87"/>
  </cols>
  <sheetData>
    <row r="1" spans="1:21" ht="17.25" customHeight="1" x14ac:dyDescent="0.25">
      <c r="A1" s="71" t="s">
        <v>280</v>
      </c>
      <c r="B1" s="102"/>
      <c r="C1" s="85"/>
      <c r="D1" s="85"/>
      <c r="E1" s="85"/>
      <c r="F1" s="85"/>
      <c r="G1" s="85"/>
      <c r="H1" s="85"/>
      <c r="I1" s="85"/>
      <c r="J1" s="85"/>
      <c r="K1" s="85"/>
      <c r="L1" s="85"/>
      <c r="M1" s="85"/>
      <c r="N1" s="85"/>
      <c r="O1" s="85"/>
      <c r="P1" s="170"/>
    </row>
    <row r="2" spans="1:21" ht="17.25" customHeight="1" thickBot="1" x14ac:dyDescent="0.3">
      <c r="A2" s="597" t="s">
        <v>407</v>
      </c>
      <c r="B2" s="86"/>
      <c r="C2" s="86"/>
      <c r="D2" s="86"/>
      <c r="E2" s="86"/>
      <c r="F2" s="86"/>
      <c r="G2" s="86"/>
      <c r="H2" s="86"/>
      <c r="I2" s="86"/>
      <c r="J2" s="86"/>
      <c r="K2" s="86"/>
      <c r="L2" s="86"/>
      <c r="M2" s="86"/>
      <c r="N2" s="86"/>
      <c r="O2" s="86"/>
      <c r="P2" s="86"/>
      <c r="Q2" s="133" t="s">
        <v>391</v>
      </c>
      <c r="R2" s="86"/>
    </row>
    <row r="3" spans="1:21" ht="17.25" customHeight="1" x14ac:dyDescent="0.25">
      <c r="A3" s="644" t="s">
        <v>84</v>
      </c>
      <c r="B3" s="645"/>
      <c r="C3" s="764" t="s">
        <v>47</v>
      </c>
      <c r="D3" s="635" t="s">
        <v>168</v>
      </c>
      <c r="E3" s="636"/>
      <c r="F3" s="636"/>
      <c r="G3" s="637"/>
      <c r="H3" s="684" t="s">
        <v>173</v>
      </c>
      <c r="I3" s="644"/>
      <c r="J3" s="644"/>
      <c r="K3" s="645"/>
      <c r="L3" s="684" t="s">
        <v>181</v>
      </c>
      <c r="M3" s="644"/>
      <c r="N3" s="644"/>
      <c r="O3" s="644"/>
    </row>
    <row r="4" spans="1:21" ht="9" customHeight="1" x14ac:dyDescent="0.25">
      <c r="A4" s="646"/>
      <c r="B4" s="647"/>
      <c r="C4" s="765"/>
      <c r="D4" s="769" t="s">
        <v>4</v>
      </c>
      <c r="E4" s="685"/>
      <c r="F4" s="771" t="s">
        <v>49</v>
      </c>
      <c r="G4" s="688"/>
      <c r="H4" s="638" t="s">
        <v>50</v>
      </c>
      <c r="I4" s="639"/>
      <c r="J4" s="639" t="s">
        <v>51</v>
      </c>
      <c r="K4" s="642"/>
      <c r="L4" s="638" t="s">
        <v>178</v>
      </c>
      <c r="M4" s="639"/>
      <c r="N4" s="639" t="s">
        <v>179</v>
      </c>
      <c r="O4" s="672"/>
    </row>
    <row r="5" spans="1:21" ht="9" customHeight="1" x14ac:dyDescent="0.25">
      <c r="A5" s="646"/>
      <c r="B5" s="647"/>
      <c r="C5" s="766"/>
      <c r="D5" s="770"/>
      <c r="E5" s="687"/>
      <c r="F5" s="772"/>
      <c r="G5" s="689"/>
      <c r="H5" s="640"/>
      <c r="I5" s="641"/>
      <c r="J5" s="641"/>
      <c r="K5" s="643"/>
      <c r="L5" s="640"/>
      <c r="M5" s="641"/>
      <c r="N5" s="641"/>
      <c r="O5" s="686"/>
    </row>
    <row r="6" spans="1:21" ht="17.25" customHeight="1" thickBot="1" x14ac:dyDescent="0.3">
      <c r="A6" s="648"/>
      <c r="B6" s="649"/>
      <c r="C6" s="525" t="s">
        <v>52</v>
      </c>
      <c r="D6" s="526" t="s">
        <v>52</v>
      </c>
      <c r="E6" s="529" t="s">
        <v>149</v>
      </c>
      <c r="F6" s="530" t="s">
        <v>52</v>
      </c>
      <c r="G6" s="531" t="s">
        <v>149</v>
      </c>
      <c r="H6" s="526" t="s">
        <v>52</v>
      </c>
      <c r="I6" s="529" t="s">
        <v>149</v>
      </c>
      <c r="J6" s="530" t="s">
        <v>52</v>
      </c>
      <c r="K6" s="531" t="s">
        <v>149</v>
      </c>
      <c r="L6" s="526" t="s">
        <v>52</v>
      </c>
      <c r="M6" s="529" t="s">
        <v>149</v>
      </c>
      <c r="N6" s="530" t="s">
        <v>52</v>
      </c>
      <c r="O6" s="532" t="s">
        <v>149</v>
      </c>
    </row>
    <row r="7" spans="1:21" ht="17.25" customHeight="1" x14ac:dyDescent="0.25">
      <c r="A7" s="631" t="s">
        <v>6</v>
      </c>
      <c r="B7" s="632"/>
      <c r="C7" s="90">
        <v>854137</v>
      </c>
      <c r="D7" s="68">
        <v>414331</v>
      </c>
      <c r="E7" s="234">
        <v>0.48508728693406328</v>
      </c>
      <c r="F7" s="232">
        <v>439806</v>
      </c>
      <c r="G7" s="110">
        <v>0.51491271306593678</v>
      </c>
      <c r="H7" s="68">
        <v>837660</v>
      </c>
      <c r="I7" s="234">
        <v>0.98070918365554938</v>
      </c>
      <c r="J7" s="232">
        <v>16477</v>
      </c>
      <c r="K7" s="110">
        <v>1.9290816344450599E-2</v>
      </c>
      <c r="L7" s="68">
        <v>778289</v>
      </c>
      <c r="M7" s="234">
        <v>0.91119925726200834</v>
      </c>
      <c r="N7" s="232">
        <v>75848</v>
      </c>
      <c r="O7" s="116">
        <v>8.8800742737991684E-2</v>
      </c>
      <c r="P7"/>
      <c r="Q7" s="124"/>
      <c r="R7" s="124"/>
      <c r="S7" s="124"/>
      <c r="T7"/>
      <c r="U7"/>
    </row>
    <row r="8" spans="1:21" ht="17.25" customHeight="1" x14ac:dyDescent="0.25">
      <c r="A8" s="631" t="s">
        <v>7</v>
      </c>
      <c r="B8" s="632"/>
      <c r="C8" s="90">
        <v>880251</v>
      </c>
      <c r="D8" s="68">
        <v>427435</v>
      </c>
      <c r="E8" s="234">
        <v>0.48558308936882777</v>
      </c>
      <c r="F8" s="232">
        <v>452816</v>
      </c>
      <c r="G8" s="110">
        <v>0.51441691063117223</v>
      </c>
      <c r="H8" s="68">
        <v>861970</v>
      </c>
      <c r="I8" s="234">
        <v>0.97923205994653795</v>
      </c>
      <c r="J8" s="232">
        <v>18281</v>
      </c>
      <c r="K8" s="110">
        <v>2.0767940053462025E-2</v>
      </c>
      <c r="L8" s="68">
        <v>801534</v>
      </c>
      <c r="M8" s="234">
        <v>0.91057437026484489</v>
      </c>
      <c r="N8" s="232">
        <v>78717</v>
      </c>
      <c r="O8" s="116">
        <v>8.9425629735155082E-2</v>
      </c>
      <c r="P8"/>
      <c r="Q8" s="124"/>
      <c r="R8" s="124"/>
      <c r="S8" s="124"/>
      <c r="T8"/>
      <c r="U8"/>
    </row>
    <row r="9" spans="1:21" ht="17.25" customHeight="1" x14ac:dyDescent="0.25">
      <c r="A9" s="631" t="s">
        <v>8</v>
      </c>
      <c r="B9" s="632"/>
      <c r="C9" s="90">
        <v>906188</v>
      </c>
      <c r="D9" s="68">
        <v>440240</v>
      </c>
      <c r="E9" s="234">
        <v>0.48581530543330964</v>
      </c>
      <c r="F9" s="232">
        <v>465948</v>
      </c>
      <c r="G9" s="110">
        <v>0.51418469456669036</v>
      </c>
      <c r="H9" s="68">
        <v>885951</v>
      </c>
      <c r="I9" s="234">
        <v>0.97766798942382815</v>
      </c>
      <c r="J9" s="232">
        <v>20237</v>
      </c>
      <c r="K9" s="110">
        <v>2.2332010576171832E-2</v>
      </c>
      <c r="L9" s="68">
        <v>824544</v>
      </c>
      <c r="M9" s="234">
        <v>0.9099039051499247</v>
      </c>
      <c r="N9" s="232">
        <v>81644</v>
      </c>
      <c r="O9" s="116">
        <v>9.0096094850075262E-2</v>
      </c>
      <c r="P9"/>
      <c r="Q9" s="124"/>
      <c r="R9" s="124"/>
      <c r="S9" s="124"/>
      <c r="T9"/>
      <c r="U9"/>
    </row>
    <row r="10" spans="1:21" ht="17.25" customHeight="1" x14ac:dyDescent="0.25">
      <c r="A10" s="631" t="s">
        <v>48</v>
      </c>
      <c r="B10" s="632"/>
      <c r="C10" s="90">
        <v>926108</v>
      </c>
      <c r="D10" s="68">
        <v>449654</v>
      </c>
      <c r="E10" s="234">
        <v>0.485530845214597</v>
      </c>
      <c r="F10" s="232">
        <v>476454</v>
      </c>
      <c r="G10" s="110">
        <v>0.514469154785403</v>
      </c>
      <c r="H10" s="68">
        <v>904116</v>
      </c>
      <c r="I10" s="234">
        <v>0.97625330954921019</v>
      </c>
      <c r="J10" s="232">
        <v>21992</v>
      </c>
      <c r="K10" s="110">
        <v>2.3746690450789757E-2</v>
      </c>
      <c r="L10" s="68">
        <v>830477</v>
      </c>
      <c r="M10" s="234">
        <v>0.89673882527739746</v>
      </c>
      <c r="N10" s="232">
        <v>95631</v>
      </c>
      <c r="O10" s="116">
        <v>0.10326117472260254</v>
      </c>
      <c r="P10"/>
      <c r="Q10" s="124"/>
      <c r="R10" s="124"/>
      <c r="S10" s="124"/>
      <c r="T10"/>
      <c r="U10"/>
    </row>
    <row r="11" spans="1:21" ht="17.25" customHeight="1" x14ac:dyDescent="0.25">
      <c r="A11" s="631" t="s">
        <v>77</v>
      </c>
      <c r="B11" s="632"/>
      <c r="C11" s="90">
        <v>940928</v>
      </c>
      <c r="D11" s="68">
        <v>456757</v>
      </c>
      <c r="E11" s="234">
        <v>0.48543246667120121</v>
      </c>
      <c r="F11" s="232">
        <v>484171</v>
      </c>
      <c r="G11" s="110">
        <v>0.51456753332879879</v>
      </c>
      <c r="H11" s="68">
        <v>916902</v>
      </c>
      <c r="I11" s="234">
        <v>0.97446563392735686</v>
      </c>
      <c r="J11" s="232">
        <v>24026</v>
      </c>
      <c r="K11" s="110">
        <v>2.5534366072643179E-2</v>
      </c>
      <c r="L11" s="68">
        <v>838945</v>
      </c>
      <c r="M11" s="234">
        <v>0.89161444871446061</v>
      </c>
      <c r="N11" s="232">
        <v>101983</v>
      </c>
      <c r="O11" s="116">
        <v>0.10838555128553938</v>
      </c>
      <c r="P11"/>
      <c r="Q11" s="124"/>
      <c r="R11" s="124"/>
      <c r="S11" s="124"/>
      <c r="T11"/>
      <c r="U11"/>
    </row>
    <row r="12" spans="1:21" ht="17.25" customHeight="1" x14ac:dyDescent="0.25">
      <c r="A12" s="631" t="s">
        <v>177</v>
      </c>
      <c r="B12" s="632"/>
      <c r="C12" s="90">
        <v>952946</v>
      </c>
      <c r="D12" s="68">
        <v>462903</v>
      </c>
      <c r="E12" s="234">
        <v>0.48575994862248228</v>
      </c>
      <c r="F12" s="232">
        <v>490043</v>
      </c>
      <c r="G12" s="110">
        <v>0.51424005137751772</v>
      </c>
      <c r="H12" s="68">
        <v>926419</v>
      </c>
      <c r="I12" s="234">
        <v>0.97216316559385318</v>
      </c>
      <c r="J12" s="232">
        <v>26527</v>
      </c>
      <c r="K12" s="110">
        <v>2.7836834406146833E-2</v>
      </c>
      <c r="L12" s="68">
        <v>842006</v>
      </c>
      <c r="M12" s="234">
        <v>0.88358207075741957</v>
      </c>
      <c r="N12" s="232">
        <v>110940</v>
      </c>
      <c r="O12" s="116">
        <v>0.11641792924258038</v>
      </c>
      <c r="P12"/>
      <c r="Q12" s="124"/>
      <c r="R12" s="124"/>
      <c r="S12" s="124"/>
      <c r="T12"/>
      <c r="U12"/>
    </row>
    <row r="13" spans="1:21" ht="17.25" customHeight="1" x14ac:dyDescent="0.25">
      <c r="A13" s="631" t="s">
        <v>222</v>
      </c>
      <c r="B13" s="632"/>
      <c r="C13" s="90">
        <v>962348</v>
      </c>
      <c r="D13" s="68">
        <v>467608</v>
      </c>
      <c r="E13" s="234">
        <v>0.4859032283539842</v>
      </c>
      <c r="F13" s="232">
        <v>494740</v>
      </c>
      <c r="G13" s="110">
        <v>0.51409677164601575</v>
      </c>
      <c r="H13" s="68">
        <v>933968</v>
      </c>
      <c r="I13" s="234">
        <v>0.97050962853354505</v>
      </c>
      <c r="J13" s="232">
        <v>28380</v>
      </c>
      <c r="K13" s="110">
        <v>2.9490371466454963E-2</v>
      </c>
      <c r="L13" s="68">
        <v>848240</v>
      </c>
      <c r="M13" s="234">
        <v>0.88142750855199992</v>
      </c>
      <c r="N13" s="232">
        <v>114108</v>
      </c>
      <c r="O13" s="116">
        <v>0.1185724914480001</v>
      </c>
      <c r="P13"/>
      <c r="Q13" s="124"/>
      <c r="R13" s="124"/>
      <c r="S13" s="124"/>
      <c r="T13"/>
      <c r="U13"/>
    </row>
    <row r="14" spans="1:21" ht="17.25" customHeight="1" x14ac:dyDescent="0.25">
      <c r="A14" s="631" t="s">
        <v>239</v>
      </c>
      <c r="B14" s="632"/>
      <c r="C14" s="90">
        <v>964571</v>
      </c>
      <c r="D14" s="68">
        <v>469055</v>
      </c>
      <c r="E14" s="234">
        <v>0.48628353952171482</v>
      </c>
      <c r="F14" s="232">
        <v>495516</v>
      </c>
      <c r="G14" s="110">
        <v>0.51371646047828512</v>
      </c>
      <c r="H14" s="68">
        <v>934028</v>
      </c>
      <c r="I14" s="234">
        <v>0.96833514588350678</v>
      </c>
      <c r="J14" s="232">
        <v>30543</v>
      </c>
      <c r="K14" s="110">
        <v>3.1664854116493238E-2</v>
      </c>
      <c r="L14" s="68">
        <v>852716</v>
      </c>
      <c r="M14" s="234">
        <v>0.88403653022950102</v>
      </c>
      <c r="N14" s="232">
        <v>111855</v>
      </c>
      <c r="O14" s="116">
        <v>0.11596346977049901</v>
      </c>
      <c r="P14"/>
      <c r="Q14" s="124"/>
      <c r="R14" s="124"/>
      <c r="S14" s="124"/>
      <c r="T14"/>
      <c r="U14"/>
    </row>
    <row r="15" spans="1:21" ht="17.25" customHeight="1" x14ac:dyDescent="0.25">
      <c r="A15" s="631" t="s">
        <v>243</v>
      </c>
      <c r="B15" s="632"/>
      <c r="C15" s="90">
        <v>1007778</v>
      </c>
      <c r="D15" s="68">
        <v>490531</v>
      </c>
      <c r="E15" s="234">
        <v>0.48674509663834692</v>
      </c>
      <c r="F15" s="232">
        <v>517247</v>
      </c>
      <c r="G15" s="110">
        <v>0.51325490336165303</v>
      </c>
      <c r="H15" s="68">
        <v>935030</v>
      </c>
      <c r="I15" s="234">
        <v>0.92781346685480337</v>
      </c>
      <c r="J15" s="232">
        <v>72748</v>
      </c>
      <c r="K15" s="110">
        <v>7.2186533145196657E-2</v>
      </c>
      <c r="L15" s="68">
        <v>889821</v>
      </c>
      <c r="M15" s="234">
        <v>0.88295338854390548</v>
      </c>
      <c r="N15" s="232">
        <v>117957</v>
      </c>
      <c r="O15" s="116">
        <v>0.11704661145609449</v>
      </c>
      <c r="P15"/>
      <c r="Q15" s="124"/>
      <c r="R15" s="124"/>
      <c r="S15" s="124"/>
      <c r="T15"/>
      <c r="U15"/>
    </row>
    <row r="16" spans="1:21" ht="17.25" customHeight="1" x14ac:dyDescent="0.25">
      <c r="A16" s="631" t="s">
        <v>248</v>
      </c>
      <c r="B16" s="632"/>
      <c r="C16" s="90">
        <v>1000346</v>
      </c>
      <c r="D16" s="68">
        <v>486396</v>
      </c>
      <c r="E16" s="234">
        <v>0.48622776519324312</v>
      </c>
      <c r="F16" s="232">
        <v>513950</v>
      </c>
      <c r="G16" s="234">
        <v>0.51377223480675682</v>
      </c>
      <c r="H16" s="68">
        <v>929684</v>
      </c>
      <c r="I16" s="234">
        <v>0.92936244059555395</v>
      </c>
      <c r="J16" s="232">
        <v>70662</v>
      </c>
      <c r="K16" s="234">
        <v>7.0637559404446063E-2</v>
      </c>
      <c r="L16" s="68">
        <v>877524</v>
      </c>
      <c r="M16" s="234">
        <v>0.87722048171332723</v>
      </c>
      <c r="N16" s="232">
        <v>122822</v>
      </c>
      <c r="O16" s="116">
        <v>0.12277951828667281</v>
      </c>
      <c r="P16"/>
      <c r="Q16" s="124"/>
      <c r="R16" s="124"/>
      <c r="S16" s="124"/>
      <c r="T16"/>
      <c r="U16"/>
    </row>
    <row r="17" spans="1:21" ht="17.25" customHeight="1" thickBot="1" x14ac:dyDescent="0.3">
      <c r="A17" s="631" t="s">
        <v>268</v>
      </c>
      <c r="B17" s="632"/>
      <c r="C17" s="90">
        <v>1002460</v>
      </c>
      <c r="D17" s="68">
        <v>486746</v>
      </c>
      <c r="E17" s="234">
        <v>0.48555154320371885</v>
      </c>
      <c r="F17" s="232">
        <v>515714</v>
      </c>
      <c r="G17" s="234">
        <v>0.51444845679628115</v>
      </c>
      <c r="H17" s="68">
        <v>928105</v>
      </c>
      <c r="I17" s="234">
        <v>0.92582746443748376</v>
      </c>
      <c r="J17" s="232">
        <v>74355</v>
      </c>
      <c r="K17" s="234">
        <v>7.4172535562516212E-2</v>
      </c>
      <c r="L17" s="68">
        <v>872759</v>
      </c>
      <c r="M17" s="234">
        <v>0.8706172814875407</v>
      </c>
      <c r="N17" s="232">
        <v>129701</v>
      </c>
      <c r="O17" s="116">
        <v>0.12938271851245936</v>
      </c>
      <c r="P17"/>
      <c r="Q17" s="124"/>
      <c r="R17" s="124"/>
      <c r="S17" s="124"/>
      <c r="T17"/>
      <c r="U17"/>
    </row>
    <row r="18" spans="1:21" ht="17.25" customHeight="1" x14ac:dyDescent="0.25">
      <c r="A18" s="633" t="s">
        <v>269</v>
      </c>
      <c r="B18" s="358" t="s">
        <v>79</v>
      </c>
      <c r="C18" s="359">
        <f>C17-C16</f>
        <v>2114</v>
      </c>
      <c r="D18" s="384">
        <f>D17-D16</f>
        <v>350</v>
      </c>
      <c r="E18" s="423" t="s">
        <v>39</v>
      </c>
      <c r="F18" s="360">
        <f>F17-F16</f>
        <v>1764</v>
      </c>
      <c r="G18" s="424" t="s">
        <v>39</v>
      </c>
      <c r="H18" s="384">
        <f>H17-H16</f>
        <v>-1579</v>
      </c>
      <c r="I18" s="423" t="s">
        <v>39</v>
      </c>
      <c r="J18" s="360">
        <f>J17-J16</f>
        <v>3693</v>
      </c>
      <c r="K18" s="424" t="s">
        <v>39</v>
      </c>
      <c r="L18" s="384">
        <f>L17-L16</f>
        <v>-4765</v>
      </c>
      <c r="M18" s="423" t="s">
        <v>39</v>
      </c>
      <c r="N18" s="360">
        <f>N17-N16</f>
        <v>6879</v>
      </c>
      <c r="O18" s="434" t="s">
        <v>39</v>
      </c>
      <c r="P18"/>
      <c r="Q18"/>
      <c r="R18"/>
      <c r="S18"/>
      <c r="T18"/>
      <c r="U18"/>
    </row>
    <row r="19" spans="1:21" ht="17.25" customHeight="1" x14ac:dyDescent="0.25">
      <c r="A19" s="634"/>
      <c r="B19" s="371" t="s">
        <v>80</v>
      </c>
      <c r="C19" s="363">
        <f>C17/C16-1</f>
        <v>2.113268808991986E-3</v>
      </c>
      <c r="D19" s="388">
        <f>D17/D16-1</f>
        <v>7.1957828600566209E-4</v>
      </c>
      <c r="E19" s="430" t="s">
        <v>39</v>
      </c>
      <c r="F19" s="364">
        <f>F17/F16-1</f>
        <v>3.4322404903199821E-3</v>
      </c>
      <c r="G19" s="431" t="s">
        <v>39</v>
      </c>
      <c r="H19" s="388">
        <f>H17/H16-1</f>
        <v>-1.6984265621436956E-3</v>
      </c>
      <c r="I19" s="430" t="s">
        <v>39</v>
      </c>
      <c r="J19" s="364">
        <f>J17/J16-1</f>
        <v>5.2262885284877214E-2</v>
      </c>
      <c r="K19" s="431" t="s">
        <v>39</v>
      </c>
      <c r="L19" s="388">
        <f>L17/L16-1</f>
        <v>-5.4300509159863619E-3</v>
      </c>
      <c r="M19" s="430" t="s">
        <v>39</v>
      </c>
      <c r="N19" s="364">
        <f>N17/N16-1</f>
        <v>5.6007881324192654E-2</v>
      </c>
      <c r="O19" s="436" t="s">
        <v>39</v>
      </c>
      <c r="P19"/>
      <c r="Q19"/>
      <c r="R19"/>
      <c r="S19"/>
      <c r="T19"/>
      <c r="U19"/>
    </row>
    <row r="20" spans="1:21" ht="17.25" customHeight="1" x14ac:dyDescent="0.25">
      <c r="A20" s="660" t="s">
        <v>273</v>
      </c>
      <c r="B20" s="375" t="s">
        <v>79</v>
      </c>
      <c r="C20" s="376">
        <f>C17-C12</f>
        <v>49514</v>
      </c>
      <c r="D20" s="391">
        <f>D17-D12</f>
        <v>23843</v>
      </c>
      <c r="E20" s="427" t="s">
        <v>39</v>
      </c>
      <c r="F20" s="368">
        <f>F17-F12</f>
        <v>25671</v>
      </c>
      <c r="G20" s="428" t="s">
        <v>39</v>
      </c>
      <c r="H20" s="391">
        <f>H17-H12</f>
        <v>1686</v>
      </c>
      <c r="I20" s="427" t="s">
        <v>39</v>
      </c>
      <c r="J20" s="368">
        <f>J17-J12</f>
        <v>47828</v>
      </c>
      <c r="K20" s="428" t="s">
        <v>39</v>
      </c>
      <c r="L20" s="391">
        <f>L17-L12</f>
        <v>30753</v>
      </c>
      <c r="M20" s="427" t="s">
        <v>39</v>
      </c>
      <c r="N20" s="368">
        <f>N17-N12</f>
        <v>18761</v>
      </c>
      <c r="O20" s="435" t="s">
        <v>39</v>
      </c>
      <c r="P20"/>
      <c r="Q20"/>
      <c r="R20"/>
      <c r="S20"/>
      <c r="T20"/>
      <c r="U20"/>
    </row>
    <row r="21" spans="1:21" ht="17.25" customHeight="1" x14ac:dyDescent="0.25">
      <c r="A21" s="634"/>
      <c r="B21" s="371" t="s">
        <v>80</v>
      </c>
      <c r="C21" s="363">
        <f>C17/C12-1</f>
        <v>5.1958872800767386E-2</v>
      </c>
      <c r="D21" s="388">
        <f>D17/D12-1</f>
        <v>5.1507551258038964E-2</v>
      </c>
      <c r="E21" s="430" t="s">
        <v>39</v>
      </c>
      <c r="F21" s="364">
        <f>F17/F12-1</f>
        <v>5.2385198849896897E-2</v>
      </c>
      <c r="G21" s="431" t="s">
        <v>39</v>
      </c>
      <c r="H21" s="388">
        <f>H17/H12-1</f>
        <v>1.8199108610683634E-3</v>
      </c>
      <c r="I21" s="430" t="s">
        <v>39</v>
      </c>
      <c r="J21" s="364">
        <f>J17/J12-1</f>
        <v>1.8029931767632976</v>
      </c>
      <c r="K21" s="431" t="s">
        <v>39</v>
      </c>
      <c r="L21" s="388">
        <f>L17/L12-1</f>
        <v>3.6523492706702854E-2</v>
      </c>
      <c r="M21" s="430" t="s">
        <v>39</v>
      </c>
      <c r="N21" s="364">
        <f>N17/N12-1</f>
        <v>0.16910942851992061</v>
      </c>
      <c r="O21" s="436" t="s">
        <v>39</v>
      </c>
      <c r="P21"/>
      <c r="Q21"/>
      <c r="R21"/>
      <c r="S21"/>
      <c r="T21"/>
      <c r="U21"/>
    </row>
    <row r="22" spans="1:21" ht="17.25" customHeight="1" x14ac:dyDescent="0.25">
      <c r="A22" s="660" t="s">
        <v>272</v>
      </c>
      <c r="B22" s="375" t="s">
        <v>79</v>
      </c>
      <c r="C22" s="376">
        <f>C17-C7</f>
        <v>148323</v>
      </c>
      <c r="D22" s="391">
        <f>D17-D7</f>
        <v>72415</v>
      </c>
      <c r="E22" s="427" t="s">
        <v>39</v>
      </c>
      <c r="F22" s="368">
        <f>F17-F7</f>
        <v>75908</v>
      </c>
      <c r="G22" s="428" t="s">
        <v>39</v>
      </c>
      <c r="H22" s="391">
        <f>H17-H7</f>
        <v>90445</v>
      </c>
      <c r="I22" s="427" t="s">
        <v>39</v>
      </c>
      <c r="J22" s="368">
        <f>J17-J7</f>
        <v>57878</v>
      </c>
      <c r="K22" s="428" t="s">
        <v>39</v>
      </c>
      <c r="L22" s="391">
        <f>L17-L7</f>
        <v>94470</v>
      </c>
      <c r="M22" s="427" t="s">
        <v>39</v>
      </c>
      <c r="N22" s="368">
        <f>N17-N7</f>
        <v>53853</v>
      </c>
      <c r="O22" s="435" t="s">
        <v>39</v>
      </c>
      <c r="P22"/>
      <c r="Q22"/>
      <c r="R22"/>
      <c r="S22"/>
      <c r="T22"/>
      <c r="U22"/>
    </row>
    <row r="23" spans="1:21" ht="17.25" customHeight="1" x14ac:dyDescent="0.25">
      <c r="A23" s="661"/>
      <c r="B23" s="378" t="s">
        <v>80</v>
      </c>
      <c r="C23" s="534">
        <f>C17/C7-1</f>
        <v>0.1736524702711626</v>
      </c>
      <c r="D23" s="366">
        <f>D17/D7-1</f>
        <v>0.17477572279168108</v>
      </c>
      <c r="E23" s="535" t="s">
        <v>39</v>
      </c>
      <c r="F23" s="379">
        <f>F17/F7-1</f>
        <v>0.17259428020536327</v>
      </c>
      <c r="G23" s="540" t="s">
        <v>39</v>
      </c>
      <c r="H23" s="366">
        <f>H17/H7-1</f>
        <v>0.1079734020963159</v>
      </c>
      <c r="I23" s="535" t="s">
        <v>39</v>
      </c>
      <c r="J23" s="379">
        <f>J17/J7-1</f>
        <v>3.5126540025490076</v>
      </c>
      <c r="K23" s="540" t="s">
        <v>39</v>
      </c>
      <c r="L23" s="366">
        <f>L17/L7-1</f>
        <v>0.12138164614943814</v>
      </c>
      <c r="M23" s="535" t="s">
        <v>39</v>
      </c>
      <c r="N23" s="379">
        <f>N17/N7-1</f>
        <v>0.71001212952220238</v>
      </c>
      <c r="O23" s="536" t="s">
        <v>39</v>
      </c>
      <c r="P23"/>
      <c r="Q23"/>
      <c r="R23"/>
      <c r="S23"/>
      <c r="T23"/>
      <c r="U23"/>
    </row>
    <row r="24" spans="1:21" s="280" customFormat="1" ht="17.25" customHeight="1" x14ac:dyDescent="0.25">
      <c r="A24" s="357"/>
      <c r="B24" s="165"/>
      <c r="C24" s="163"/>
      <c r="D24" s="163"/>
      <c r="E24" s="164"/>
      <c r="F24" s="163"/>
      <c r="G24" s="164"/>
      <c r="H24" s="163"/>
      <c r="I24" s="164"/>
      <c r="J24" s="163"/>
      <c r="K24" s="164"/>
      <c r="L24" s="163"/>
      <c r="M24" s="164"/>
      <c r="N24" s="163"/>
      <c r="O24" s="164"/>
    </row>
    <row r="25" spans="1:21" ht="17.25" customHeight="1" x14ac:dyDescent="0.25">
      <c r="A25" s="228" t="s">
        <v>190</v>
      </c>
      <c r="B25" s="103"/>
      <c r="C25" s="104"/>
      <c r="D25" s="104"/>
      <c r="E25" s="104"/>
      <c r="F25" s="104"/>
      <c r="G25" s="104"/>
      <c r="H25" s="104"/>
      <c r="I25" s="104"/>
      <c r="J25" s="104"/>
      <c r="K25" s="104"/>
      <c r="L25" s="104"/>
      <c r="M25" s="104"/>
      <c r="N25" s="104"/>
      <c r="O25" s="104"/>
    </row>
    <row r="26" spans="1:21" ht="17.25" customHeight="1" x14ac:dyDescent="0.25">
      <c r="A26" s="34" t="s">
        <v>213</v>
      </c>
      <c r="B26" s="35"/>
      <c r="C26" s="66"/>
      <c r="H26" s="30"/>
      <c r="I26" s="30"/>
      <c r="J26" s="189"/>
      <c r="K26" s="30"/>
      <c r="L26" s="82"/>
    </row>
    <row r="27" spans="1:21" ht="17.25" customHeight="1" x14ac:dyDescent="0.25">
      <c r="B27" s="35"/>
      <c r="C27" s="115"/>
      <c r="D27" s="115"/>
      <c r="E27" s="115"/>
      <c r="F27" s="115"/>
      <c r="G27" s="115"/>
      <c r="H27" s="115"/>
      <c r="I27" s="115"/>
      <c r="J27" s="115"/>
      <c r="K27" s="115"/>
      <c r="L27" s="115"/>
      <c r="M27" s="115"/>
      <c r="N27" s="115"/>
      <c r="O27" s="115"/>
    </row>
    <row r="28" spans="1:21" ht="17.25" customHeight="1" x14ac:dyDescent="0.25">
      <c r="B28" s="35"/>
      <c r="C28" s="115"/>
      <c r="D28" s="115"/>
      <c r="E28" s="115"/>
      <c r="F28" s="115"/>
      <c r="G28" s="115"/>
      <c r="H28" s="115"/>
      <c r="I28" s="115"/>
      <c r="J28" s="115"/>
      <c r="K28" s="115"/>
      <c r="L28" s="115"/>
      <c r="M28" s="115"/>
      <c r="N28" s="115"/>
      <c r="O28" s="115"/>
    </row>
    <row r="29" spans="1:21" x14ac:dyDescent="0.25">
      <c r="C29" s="124"/>
      <c r="D29" s="124"/>
      <c r="E29" s="124"/>
      <c r="F29" s="124"/>
      <c r="G29" s="124"/>
      <c r="H29" s="124"/>
      <c r="I29" s="124"/>
      <c r="J29" s="124"/>
      <c r="K29" s="124"/>
      <c r="L29" s="124"/>
      <c r="M29" s="124"/>
      <c r="N29" s="124"/>
      <c r="O29" s="124"/>
    </row>
    <row r="30" spans="1:21" x14ac:dyDescent="0.25">
      <c r="C30" s="82"/>
      <c r="D30" s="82"/>
      <c r="E30" s="82"/>
      <c r="F30" s="82"/>
      <c r="G30" s="82"/>
      <c r="H30" s="82"/>
      <c r="I30" s="82"/>
      <c r="J30" s="82"/>
      <c r="K30" s="82"/>
      <c r="L30" s="82"/>
      <c r="M30" s="82"/>
      <c r="N30" s="82"/>
      <c r="O30" s="82"/>
    </row>
    <row r="31" spans="1:21" x14ac:dyDescent="0.25">
      <c r="C31" s="124"/>
      <c r="D31" s="124"/>
      <c r="E31" s="124"/>
      <c r="F31" s="124"/>
      <c r="G31" s="124"/>
      <c r="H31" s="124"/>
      <c r="I31" s="124"/>
      <c r="J31" s="124"/>
      <c r="K31" s="124"/>
      <c r="L31" s="124"/>
      <c r="M31" s="124"/>
      <c r="N31" s="124"/>
      <c r="O31" s="124"/>
    </row>
  </sheetData>
  <mergeCells count="25">
    <mergeCell ref="A20:A21"/>
    <mergeCell ref="A22:A23"/>
    <mergeCell ref="D4:E5"/>
    <mergeCell ref="F4:G5"/>
    <mergeCell ref="A13:B13"/>
    <mergeCell ref="A14:B14"/>
    <mergeCell ref="A15:B15"/>
    <mergeCell ref="A16:B16"/>
    <mergeCell ref="A17:B17"/>
    <mergeCell ref="A18:A19"/>
    <mergeCell ref="A7:B7"/>
    <mergeCell ref="A8:B8"/>
    <mergeCell ref="A9:B9"/>
    <mergeCell ref="A10:B10"/>
    <mergeCell ref="A11:B11"/>
    <mergeCell ref="A12:B12"/>
    <mergeCell ref="A3:B6"/>
    <mergeCell ref="C3:C5"/>
    <mergeCell ref="D3:G3"/>
    <mergeCell ref="H3:K3"/>
    <mergeCell ref="L3:O3"/>
    <mergeCell ref="H4:I5"/>
    <mergeCell ref="J4:K5"/>
    <mergeCell ref="L4:M5"/>
    <mergeCell ref="N4:O5"/>
  </mergeCells>
  <hyperlinks>
    <hyperlink ref="Q2" location="OBSAH!A1" display="Zpět na obsah"/>
  </hyperlinks>
  <pageMargins left="0.70866141732283472" right="0.70866141732283472" top="0.78740157480314965" bottom="0.78740157480314965" header="0.31496062992125984" footer="0.31496062992125984"/>
  <pageSetup paperSize="9" orientation="landscape" r:id="rId1"/>
  <ignoredErrors>
    <ignoredError sqref="C18:O23" unlocked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0"/>
  <dimension ref="A1:R25"/>
  <sheetViews>
    <sheetView showGridLines="0" zoomScaleNormal="100" workbookViewId="0"/>
  </sheetViews>
  <sheetFormatPr defaultRowHeight="15" x14ac:dyDescent="0.25"/>
  <cols>
    <col min="1" max="1" width="17.85546875" customWidth="1"/>
    <col min="2" max="2" width="8.5703125" customWidth="1"/>
    <col min="3" max="6" width="8.5703125" style="87" customWidth="1"/>
    <col min="7" max="14" width="8.5703125" customWidth="1"/>
    <col min="16" max="16" width="12.140625" bestFit="1" customWidth="1"/>
  </cols>
  <sheetData>
    <row r="1" spans="1:18" ht="17.25" customHeight="1" x14ac:dyDescent="0.25">
      <c r="A1" s="71" t="s">
        <v>300</v>
      </c>
      <c r="B1" s="46"/>
      <c r="C1" s="85"/>
      <c r="D1" s="85"/>
      <c r="E1" s="85"/>
      <c r="F1" s="85"/>
      <c r="G1" s="46"/>
      <c r="H1" s="46"/>
      <c r="I1" s="46"/>
      <c r="J1" s="46"/>
      <c r="K1" s="46"/>
      <c r="L1" s="46"/>
      <c r="M1" s="46"/>
      <c r="N1" s="46"/>
      <c r="O1" s="170"/>
    </row>
    <row r="2" spans="1:18" ht="17.25" customHeight="1" thickBot="1" x14ac:dyDescent="0.3">
      <c r="A2" s="597" t="s">
        <v>407</v>
      </c>
      <c r="B2" s="47"/>
      <c r="C2" s="86"/>
      <c r="D2" s="86"/>
      <c r="E2" s="86"/>
      <c r="F2" s="86"/>
      <c r="G2" s="47"/>
      <c r="H2" s="47"/>
      <c r="I2" s="47"/>
      <c r="J2" s="47"/>
      <c r="K2" s="47"/>
      <c r="L2" s="86"/>
      <c r="M2" s="86"/>
      <c r="N2" s="86"/>
      <c r="O2" s="86"/>
      <c r="P2" s="133" t="s">
        <v>391</v>
      </c>
      <c r="Q2" s="86"/>
    </row>
    <row r="3" spans="1:18" ht="17.25" customHeight="1" x14ac:dyDescent="0.25">
      <c r="A3" s="703" t="s">
        <v>78</v>
      </c>
      <c r="B3" s="764" t="s">
        <v>47</v>
      </c>
      <c r="C3" s="635" t="s">
        <v>168</v>
      </c>
      <c r="D3" s="636"/>
      <c r="E3" s="636"/>
      <c r="F3" s="637"/>
      <c r="G3" s="684" t="s">
        <v>173</v>
      </c>
      <c r="H3" s="644"/>
      <c r="I3" s="644"/>
      <c r="J3" s="645"/>
      <c r="K3" s="684" t="s">
        <v>181</v>
      </c>
      <c r="L3" s="644"/>
      <c r="M3" s="644"/>
      <c r="N3" s="644"/>
    </row>
    <row r="4" spans="1:18" ht="15" customHeight="1" x14ac:dyDescent="0.25">
      <c r="A4" s="767"/>
      <c r="B4" s="765"/>
      <c r="C4" s="769" t="s">
        <v>4</v>
      </c>
      <c r="D4" s="685"/>
      <c r="E4" s="771" t="s">
        <v>49</v>
      </c>
      <c r="F4" s="688"/>
      <c r="G4" s="638" t="s">
        <v>50</v>
      </c>
      <c r="H4" s="639"/>
      <c r="I4" s="639" t="s">
        <v>51</v>
      </c>
      <c r="J4" s="642"/>
      <c r="K4" s="638" t="s">
        <v>178</v>
      </c>
      <c r="L4" s="639"/>
      <c r="M4" s="639" t="s">
        <v>179</v>
      </c>
      <c r="N4" s="672"/>
    </row>
    <row r="5" spans="1:18" ht="9" customHeight="1" x14ac:dyDescent="0.25">
      <c r="A5" s="767"/>
      <c r="B5" s="766"/>
      <c r="C5" s="770"/>
      <c r="D5" s="687"/>
      <c r="E5" s="772"/>
      <c r="F5" s="689"/>
      <c r="G5" s="640"/>
      <c r="H5" s="641"/>
      <c r="I5" s="641"/>
      <c r="J5" s="643"/>
      <c r="K5" s="640"/>
      <c r="L5" s="641"/>
      <c r="M5" s="641"/>
      <c r="N5" s="686"/>
    </row>
    <row r="6" spans="1:18" ht="17.25" customHeight="1" thickBot="1" x14ac:dyDescent="0.3">
      <c r="A6" s="768"/>
      <c r="B6" s="544" t="s">
        <v>52</v>
      </c>
      <c r="C6" s="526" t="s">
        <v>52</v>
      </c>
      <c r="D6" s="529" t="s">
        <v>149</v>
      </c>
      <c r="E6" s="530" t="s">
        <v>52</v>
      </c>
      <c r="F6" s="531" t="s">
        <v>149</v>
      </c>
      <c r="G6" s="526" t="s">
        <v>52</v>
      </c>
      <c r="H6" s="529" t="s">
        <v>149</v>
      </c>
      <c r="I6" s="530" t="s">
        <v>52</v>
      </c>
      <c r="J6" s="531" t="s">
        <v>149</v>
      </c>
      <c r="K6" s="526" t="s">
        <v>52</v>
      </c>
      <c r="L6" s="529" t="s">
        <v>149</v>
      </c>
      <c r="M6" s="530" t="s">
        <v>52</v>
      </c>
      <c r="N6" s="532" t="s">
        <v>149</v>
      </c>
    </row>
    <row r="7" spans="1:18" ht="17.25" customHeight="1" x14ac:dyDescent="0.25">
      <c r="A7" s="407" t="s">
        <v>390</v>
      </c>
      <c r="B7" s="541">
        <v>1002460</v>
      </c>
      <c r="C7" s="541">
        <v>486746</v>
      </c>
      <c r="D7" s="542">
        <v>0.48555154320371885</v>
      </c>
      <c r="E7" s="330">
        <v>515714</v>
      </c>
      <c r="F7" s="331">
        <v>0.51444845679628115</v>
      </c>
      <c r="G7" s="541">
        <v>928105</v>
      </c>
      <c r="H7" s="542">
        <v>0.92582746443748376</v>
      </c>
      <c r="I7" s="330">
        <v>74355</v>
      </c>
      <c r="J7" s="331">
        <v>7.4172535562516212E-2</v>
      </c>
      <c r="K7" s="541">
        <v>872759</v>
      </c>
      <c r="L7" s="542">
        <v>0.8706172814875407</v>
      </c>
      <c r="M7" s="330">
        <v>129701</v>
      </c>
      <c r="N7" s="542">
        <v>0.12938271851245936</v>
      </c>
      <c r="P7" s="124"/>
      <c r="Q7" s="124"/>
      <c r="R7" s="124"/>
    </row>
    <row r="8" spans="1:18" ht="17.25" customHeight="1" x14ac:dyDescent="0.25">
      <c r="A8" s="410" t="s">
        <v>10</v>
      </c>
      <c r="B8" s="65">
        <v>121557</v>
      </c>
      <c r="C8" s="65">
        <v>59041</v>
      </c>
      <c r="D8" s="543">
        <v>0.48570629416652272</v>
      </c>
      <c r="E8" s="140">
        <v>62516</v>
      </c>
      <c r="F8" s="332">
        <v>0.51429370583347733</v>
      </c>
      <c r="G8" s="65">
        <v>100757</v>
      </c>
      <c r="H8" s="543">
        <v>0.82888685966254516</v>
      </c>
      <c r="I8" s="140">
        <v>20800</v>
      </c>
      <c r="J8" s="332">
        <v>0.17111314033745487</v>
      </c>
      <c r="K8" s="65">
        <v>107748</v>
      </c>
      <c r="L8" s="543">
        <v>0.88639897332115802</v>
      </c>
      <c r="M8" s="140">
        <v>13809</v>
      </c>
      <c r="N8" s="543">
        <v>0.11360102667884202</v>
      </c>
      <c r="P8" s="124"/>
      <c r="Q8" s="124"/>
      <c r="R8" s="124"/>
    </row>
    <row r="9" spans="1:18" ht="17.25" customHeight="1" x14ac:dyDescent="0.25">
      <c r="A9" s="410" t="s">
        <v>11</v>
      </c>
      <c r="B9" s="65">
        <v>148594</v>
      </c>
      <c r="C9" s="65">
        <v>72453</v>
      </c>
      <c r="D9" s="543">
        <v>0.48759034685115143</v>
      </c>
      <c r="E9" s="140">
        <v>76141</v>
      </c>
      <c r="F9" s="332">
        <v>0.51240965314884857</v>
      </c>
      <c r="G9" s="65">
        <v>137292</v>
      </c>
      <c r="H9" s="543">
        <v>0.92394040136210076</v>
      </c>
      <c r="I9" s="140">
        <v>11302</v>
      </c>
      <c r="J9" s="332">
        <v>7.6059598637899239E-2</v>
      </c>
      <c r="K9" s="65">
        <v>131140</v>
      </c>
      <c r="L9" s="543">
        <v>0.88253899888286202</v>
      </c>
      <c r="M9" s="140">
        <v>17454</v>
      </c>
      <c r="N9" s="543">
        <v>0.11746100111713798</v>
      </c>
      <c r="P9" s="124"/>
      <c r="Q9" s="124"/>
      <c r="R9" s="124"/>
    </row>
    <row r="10" spans="1:18" ht="17.25" customHeight="1" x14ac:dyDescent="0.25">
      <c r="A10" s="410" t="s">
        <v>12</v>
      </c>
      <c r="B10" s="65">
        <v>60103</v>
      </c>
      <c r="C10" s="65">
        <v>29126</v>
      </c>
      <c r="D10" s="543">
        <v>0.48460143420461543</v>
      </c>
      <c r="E10" s="140">
        <v>30977</v>
      </c>
      <c r="F10" s="332">
        <v>0.51539856579538457</v>
      </c>
      <c r="G10" s="65">
        <v>56639</v>
      </c>
      <c r="H10" s="543">
        <v>0.94236560571019745</v>
      </c>
      <c r="I10" s="140">
        <v>3464</v>
      </c>
      <c r="J10" s="332">
        <v>5.7634394289802507E-2</v>
      </c>
      <c r="K10" s="65">
        <v>53348</v>
      </c>
      <c r="L10" s="543">
        <v>0.88760960351396767</v>
      </c>
      <c r="M10" s="140">
        <v>6755</v>
      </c>
      <c r="N10" s="543">
        <v>0.11239039648603232</v>
      </c>
      <c r="P10" s="124"/>
      <c r="Q10" s="124"/>
      <c r="R10" s="124"/>
    </row>
    <row r="11" spans="1:18" ht="17.25" customHeight="1" x14ac:dyDescent="0.25">
      <c r="A11" s="410" t="s">
        <v>13</v>
      </c>
      <c r="B11" s="65">
        <v>55022</v>
      </c>
      <c r="C11" s="65">
        <v>26850</v>
      </c>
      <c r="D11" s="543">
        <v>0.48798662353240524</v>
      </c>
      <c r="E11" s="140">
        <v>28172</v>
      </c>
      <c r="F11" s="332">
        <v>0.51201337646759482</v>
      </c>
      <c r="G11" s="65">
        <v>49296</v>
      </c>
      <c r="H11" s="543">
        <v>0.89593253607647849</v>
      </c>
      <c r="I11" s="140">
        <v>5726</v>
      </c>
      <c r="J11" s="332">
        <v>0.10406746392352149</v>
      </c>
      <c r="K11" s="65">
        <v>48497</v>
      </c>
      <c r="L11" s="543">
        <v>0.88141107193486246</v>
      </c>
      <c r="M11" s="140">
        <v>6525</v>
      </c>
      <c r="N11" s="543">
        <v>0.11858892806513759</v>
      </c>
      <c r="P11" s="124"/>
      <c r="Q11" s="124"/>
      <c r="R11" s="124"/>
    </row>
    <row r="12" spans="1:18" ht="17.25" customHeight="1" x14ac:dyDescent="0.25">
      <c r="A12" s="410" t="s">
        <v>14</v>
      </c>
      <c r="B12" s="65">
        <v>25151</v>
      </c>
      <c r="C12" s="65">
        <v>12254</v>
      </c>
      <c r="D12" s="543">
        <v>0.48721720806329766</v>
      </c>
      <c r="E12" s="140">
        <v>12897</v>
      </c>
      <c r="F12" s="332">
        <v>0.51278279193670229</v>
      </c>
      <c r="G12" s="65">
        <v>22433</v>
      </c>
      <c r="H12" s="543">
        <v>0.89193272633294896</v>
      </c>
      <c r="I12" s="140">
        <v>2718</v>
      </c>
      <c r="J12" s="332">
        <v>0.10806727366705102</v>
      </c>
      <c r="K12" s="65">
        <v>20744</v>
      </c>
      <c r="L12" s="543">
        <v>0.82477833883344598</v>
      </c>
      <c r="M12" s="140">
        <v>4407</v>
      </c>
      <c r="N12" s="543">
        <v>0.17522166116655402</v>
      </c>
      <c r="P12" s="124"/>
      <c r="Q12" s="124"/>
      <c r="R12" s="124"/>
    </row>
    <row r="13" spans="1:18" ht="17.25" customHeight="1" x14ac:dyDescent="0.25">
      <c r="A13" s="410" t="s">
        <v>15</v>
      </c>
      <c r="B13" s="65">
        <v>75079</v>
      </c>
      <c r="C13" s="65">
        <v>36323</v>
      </c>
      <c r="D13" s="543">
        <v>0.48379706708933257</v>
      </c>
      <c r="E13" s="140">
        <v>38756</v>
      </c>
      <c r="F13" s="332">
        <v>0.51620293291066743</v>
      </c>
      <c r="G13" s="65">
        <v>70456</v>
      </c>
      <c r="H13" s="543">
        <v>0.93842485914836371</v>
      </c>
      <c r="I13" s="140">
        <v>4623</v>
      </c>
      <c r="J13" s="332">
        <v>6.1575140851636276E-2</v>
      </c>
      <c r="K13" s="65">
        <v>63334</v>
      </c>
      <c r="L13" s="543">
        <v>0.84356477843338351</v>
      </c>
      <c r="M13" s="140">
        <v>11745</v>
      </c>
      <c r="N13" s="543">
        <v>0.15643522156661649</v>
      </c>
      <c r="P13" s="124"/>
      <c r="Q13" s="124"/>
      <c r="R13" s="124"/>
    </row>
    <row r="14" spans="1:18" ht="17.25" customHeight="1" x14ac:dyDescent="0.25">
      <c r="A14" s="410" t="s">
        <v>16</v>
      </c>
      <c r="B14" s="65">
        <v>42946</v>
      </c>
      <c r="C14" s="65">
        <v>20746</v>
      </c>
      <c r="D14" s="543">
        <v>0.48307176454151723</v>
      </c>
      <c r="E14" s="140">
        <v>22200</v>
      </c>
      <c r="F14" s="332">
        <v>0.51692823545848277</v>
      </c>
      <c r="G14" s="65">
        <v>39800</v>
      </c>
      <c r="H14" s="543">
        <v>0.92674521492106365</v>
      </c>
      <c r="I14" s="140">
        <v>3146</v>
      </c>
      <c r="J14" s="332">
        <v>7.3254785078936333E-2</v>
      </c>
      <c r="K14" s="65">
        <v>37199</v>
      </c>
      <c r="L14" s="543">
        <v>0.86618078517207653</v>
      </c>
      <c r="M14" s="140">
        <v>5747</v>
      </c>
      <c r="N14" s="543">
        <v>0.13381921482792344</v>
      </c>
      <c r="P14" s="124"/>
      <c r="Q14" s="124"/>
      <c r="R14" s="124"/>
    </row>
    <row r="15" spans="1:18" ht="17.25" customHeight="1" x14ac:dyDescent="0.25">
      <c r="A15" s="410" t="s">
        <v>17</v>
      </c>
      <c r="B15" s="65">
        <v>50636</v>
      </c>
      <c r="C15" s="65">
        <v>24496</v>
      </c>
      <c r="D15" s="543">
        <v>0.48376649024409513</v>
      </c>
      <c r="E15" s="140">
        <v>26140</v>
      </c>
      <c r="F15" s="332">
        <v>0.51623350975590487</v>
      </c>
      <c r="G15" s="65">
        <v>47772</v>
      </c>
      <c r="H15" s="543">
        <v>0.94343945019353814</v>
      </c>
      <c r="I15" s="140">
        <v>2864</v>
      </c>
      <c r="J15" s="332">
        <v>5.6560549806461809E-2</v>
      </c>
      <c r="K15" s="65">
        <v>42906</v>
      </c>
      <c r="L15" s="543">
        <v>0.84734181214945892</v>
      </c>
      <c r="M15" s="140">
        <v>7730</v>
      </c>
      <c r="N15" s="543">
        <v>0.15265818785054111</v>
      </c>
      <c r="P15" s="124"/>
      <c r="Q15" s="124"/>
      <c r="R15" s="124"/>
    </row>
    <row r="16" spans="1:18" ht="17.25" customHeight="1" x14ac:dyDescent="0.25">
      <c r="A16" s="410" t="s">
        <v>18</v>
      </c>
      <c r="B16" s="65">
        <v>49285</v>
      </c>
      <c r="C16" s="65">
        <v>24042</v>
      </c>
      <c r="D16" s="543">
        <v>0.48781576544587602</v>
      </c>
      <c r="E16" s="140">
        <v>25243</v>
      </c>
      <c r="F16" s="332">
        <v>0.51218423455412398</v>
      </c>
      <c r="G16" s="65">
        <v>46332</v>
      </c>
      <c r="H16" s="543">
        <v>0.94008318961144366</v>
      </c>
      <c r="I16" s="140">
        <v>2953</v>
      </c>
      <c r="J16" s="332">
        <v>5.9916810388556355E-2</v>
      </c>
      <c r="K16" s="65">
        <v>43338</v>
      </c>
      <c r="L16" s="543">
        <v>0.87933448310845086</v>
      </c>
      <c r="M16" s="140">
        <v>5947</v>
      </c>
      <c r="N16" s="543">
        <v>0.12066551689154915</v>
      </c>
      <c r="P16" s="124"/>
      <c r="Q16" s="124"/>
      <c r="R16" s="124"/>
    </row>
    <row r="17" spans="1:18" ht="17.25" customHeight="1" x14ac:dyDescent="0.25">
      <c r="A17" s="410" t="s">
        <v>19</v>
      </c>
      <c r="B17" s="65">
        <v>47163</v>
      </c>
      <c r="C17" s="65">
        <v>23006</v>
      </c>
      <c r="D17" s="543">
        <v>0.48779763797892417</v>
      </c>
      <c r="E17" s="140">
        <v>24157</v>
      </c>
      <c r="F17" s="332">
        <v>0.51220236202107583</v>
      </c>
      <c r="G17" s="65">
        <v>44764</v>
      </c>
      <c r="H17" s="543">
        <v>0.94913385492865165</v>
      </c>
      <c r="I17" s="140">
        <v>2399</v>
      </c>
      <c r="J17" s="332">
        <v>5.0866145071348304E-2</v>
      </c>
      <c r="K17" s="65">
        <v>42147</v>
      </c>
      <c r="L17" s="543">
        <v>0.89364544240188282</v>
      </c>
      <c r="M17" s="140">
        <v>5016</v>
      </c>
      <c r="N17" s="543">
        <v>0.10635455759811717</v>
      </c>
      <c r="P17" s="124"/>
      <c r="Q17" s="124"/>
      <c r="R17" s="124"/>
    </row>
    <row r="18" spans="1:18" ht="17.25" customHeight="1" x14ac:dyDescent="0.25">
      <c r="A18" s="410" t="s">
        <v>20</v>
      </c>
      <c r="B18" s="65">
        <v>113695</v>
      </c>
      <c r="C18" s="65">
        <v>55404</v>
      </c>
      <c r="D18" s="543">
        <v>0.48730375126434761</v>
      </c>
      <c r="E18" s="140">
        <v>58291</v>
      </c>
      <c r="F18" s="332">
        <v>0.51269624873565245</v>
      </c>
      <c r="G18" s="65">
        <v>107096</v>
      </c>
      <c r="H18" s="543">
        <v>0.94195874928536871</v>
      </c>
      <c r="I18" s="140">
        <v>6599</v>
      </c>
      <c r="J18" s="332">
        <v>5.8041250714631253E-2</v>
      </c>
      <c r="K18" s="65">
        <v>98519</v>
      </c>
      <c r="L18" s="543">
        <v>0.86652007564096922</v>
      </c>
      <c r="M18" s="140">
        <v>15176</v>
      </c>
      <c r="N18" s="543">
        <v>0.13347992435903075</v>
      </c>
      <c r="P18" s="124"/>
      <c r="Q18" s="124"/>
      <c r="R18" s="124"/>
    </row>
    <row r="19" spans="1:18" ht="17.25" customHeight="1" x14ac:dyDescent="0.25">
      <c r="A19" s="410" t="s">
        <v>21</v>
      </c>
      <c r="B19" s="65">
        <v>56586</v>
      </c>
      <c r="C19" s="65">
        <v>27391</v>
      </c>
      <c r="D19" s="543">
        <v>0.4840596614003464</v>
      </c>
      <c r="E19" s="140">
        <v>29195</v>
      </c>
      <c r="F19" s="332">
        <v>0.5159403385996536</v>
      </c>
      <c r="G19" s="65">
        <v>54522</v>
      </c>
      <c r="H19" s="543">
        <v>0.96352454670766619</v>
      </c>
      <c r="I19" s="140">
        <v>2064</v>
      </c>
      <c r="J19" s="332">
        <v>3.6475453292333794E-2</v>
      </c>
      <c r="K19" s="65">
        <v>48417</v>
      </c>
      <c r="L19" s="543">
        <v>0.8556356696002545</v>
      </c>
      <c r="M19" s="140">
        <v>8169</v>
      </c>
      <c r="N19" s="543">
        <v>0.14436433039974553</v>
      </c>
      <c r="P19" s="124"/>
      <c r="Q19" s="124"/>
      <c r="R19" s="124"/>
    </row>
    <row r="20" spans="1:18" ht="17.25" customHeight="1" x14ac:dyDescent="0.25">
      <c r="A20" s="410" t="s">
        <v>22</v>
      </c>
      <c r="B20" s="65">
        <v>52083</v>
      </c>
      <c r="C20" s="65">
        <v>25130</v>
      </c>
      <c r="D20" s="543">
        <v>0.48249908799416319</v>
      </c>
      <c r="E20" s="140">
        <v>26953</v>
      </c>
      <c r="F20" s="332">
        <v>0.51750091200583681</v>
      </c>
      <c r="G20" s="65">
        <v>50130</v>
      </c>
      <c r="H20" s="543">
        <v>0.96250216001382405</v>
      </c>
      <c r="I20" s="140">
        <v>1953</v>
      </c>
      <c r="J20" s="332">
        <v>3.749783998617591E-2</v>
      </c>
      <c r="K20" s="65">
        <v>44821</v>
      </c>
      <c r="L20" s="543">
        <v>0.86056870763972892</v>
      </c>
      <c r="M20" s="140">
        <v>7262</v>
      </c>
      <c r="N20" s="543">
        <v>0.1394312923602711</v>
      </c>
      <c r="P20" s="124"/>
      <c r="Q20" s="124"/>
      <c r="R20" s="124"/>
    </row>
    <row r="21" spans="1:18" ht="17.25" customHeight="1" x14ac:dyDescent="0.25">
      <c r="A21" s="410" t="s">
        <v>23</v>
      </c>
      <c r="B21" s="65">
        <v>104560</v>
      </c>
      <c r="C21" s="65">
        <v>50484</v>
      </c>
      <c r="D21" s="543">
        <v>0.482823259372609</v>
      </c>
      <c r="E21" s="140">
        <v>54076</v>
      </c>
      <c r="F21" s="332">
        <v>0.51717674062739094</v>
      </c>
      <c r="G21" s="65">
        <v>100816</v>
      </c>
      <c r="H21" s="543">
        <v>0.96419280795715379</v>
      </c>
      <c r="I21" s="140">
        <v>3744</v>
      </c>
      <c r="J21" s="332">
        <v>3.5807192042846214E-2</v>
      </c>
      <c r="K21" s="65">
        <v>90601</v>
      </c>
      <c r="L21" s="543">
        <v>0.86649770466717679</v>
      </c>
      <c r="M21" s="140">
        <v>13959</v>
      </c>
      <c r="N21" s="543">
        <v>0.13350229533282326</v>
      </c>
      <c r="P21" s="124"/>
      <c r="Q21" s="124"/>
      <c r="R21" s="124"/>
    </row>
    <row r="22" spans="1:18" s="280" customFormat="1" ht="17.25" customHeight="1" x14ac:dyDescent="0.25">
      <c r="A22" s="410"/>
      <c r="B22" s="66"/>
      <c r="C22" s="66"/>
      <c r="D22" s="543"/>
      <c r="E22" s="66"/>
      <c r="F22" s="543"/>
      <c r="G22" s="66"/>
      <c r="H22" s="543"/>
      <c r="I22" s="66"/>
      <c r="J22" s="543"/>
      <c r="K22" s="66"/>
      <c r="L22" s="543"/>
      <c r="M22" s="66"/>
      <c r="N22" s="543"/>
      <c r="P22" s="124"/>
      <c r="Q22" s="124"/>
      <c r="R22" s="124"/>
    </row>
    <row r="23" spans="1:18" ht="17.25" customHeight="1" x14ac:dyDescent="0.25">
      <c r="A23" s="228" t="s">
        <v>189</v>
      </c>
      <c r="B23" s="103"/>
      <c r="C23" s="82"/>
      <c r="D23" s="82"/>
      <c r="E23" s="82"/>
      <c r="F23" s="82"/>
      <c r="G23" s="48"/>
      <c r="H23" s="48"/>
      <c r="I23" s="48"/>
      <c r="J23" s="48"/>
      <c r="K23" s="48"/>
      <c r="L23" s="48"/>
      <c r="M23" s="48"/>
      <c r="N23" s="48"/>
    </row>
    <row r="24" spans="1:18" x14ac:dyDescent="0.25">
      <c r="A24" s="34" t="s">
        <v>213</v>
      </c>
    </row>
    <row r="25" spans="1:18" x14ac:dyDescent="0.25">
      <c r="B25" s="82"/>
      <c r="C25" s="82"/>
      <c r="D25" s="82"/>
      <c r="E25" s="82"/>
      <c r="F25" s="82"/>
      <c r="G25" s="82"/>
      <c r="H25" s="82"/>
      <c r="I25" s="82"/>
      <c r="J25" s="82"/>
      <c r="K25" s="82"/>
      <c r="L25" s="82"/>
      <c r="M25" s="82"/>
      <c r="N25" s="82"/>
    </row>
  </sheetData>
  <mergeCells count="11">
    <mergeCell ref="E4:F5"/>
    <mergeCell ref="K4:L5"/>
    <mergeCell ref="A3:A6"/>
    <mergeCell ref="M4:N5"/>
    <mergeCell ref="B3:B5"/>
    <mergeCell ref="G3:J3"/>
    <mergeCell ref="K3:N3"/>
    <mergeCell ref="G4:H5"/>
    <mergeCell ref="I4:J5"/>
    <mergeCell ref="C3:F3"/>
    <mergeCell ref="C4:D5"/>
  </mergeCells>
  <hyperlinks>
    <hyperlink ref="P2" location="OBSAH!A1" display="Zpět na obsah"/>
  </hyperlinks>
  <pageMargins left="0.70866141732283472" right="0.70866141732283472" top="0.78740157480314965" bottom="0.78740157480314965" header="0.31496062992125984" footer="0.31496062992125984"/>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6"/>
  <dimension ref="A1:R31"/>
  <sheetViews>
    <sheetView showGridLines="0" zoomScaleNormal="100" workbookViewId="0"/>
  </sheetViews>
  <sheetFormatPr defaultRowHeight="15" x14ac:dyDescent="0.25"/>
  <cols>
    <col min="1" max="1" width="12.85546875" customWidth="1"/>
    <col min="2" max="2" width="5.7109375" customWidth="1"/>
    <col min="3" max="13" width="10" customWidth="1"/>
  </cols>
  <sheetData>
    <row r="1" spans="1:18" ht="17.25" customHeight="1" x14ac:dyDescent="0.25">
      <c r="A1" s="71" t="s">
        <v>281</v>
      </c>
      <c r="B1" s="49"/>
      <c r="C1" s="50"/>
      <c r="D1" s="50"/>
      <c r="E1" s="50"/>
      <c r="F1" s="50"/>
      <c r="G1" s="50"/>
      <c r="H1" s="50"/>
      <c r="I1" s="50"/>
      <c r="J1" s="50"/>
      <c r="K1" s="170"/>
      <c r="L1" s="50"/>
      <c r="M1" s="50"/>
    </row>
    <row r="2" spans="1:18" ht="17.25" customHeight="1" thickBot="1" x14ac:dyDescent="0.3">
      <c r="A2" s="597" t="s">
        <v>407</v>
      </c>
      <c r="B2" s="51"/>
      <c r="C2" s="51"/>
      <c r="D2" s="51"/>
      <c r="E2" s="51"/>
      <c r="F2" s="51"/>
      <c r="G2" s="51"/>
      <c r="H2" s="51"/>
      <c r="I2" s="51"/>
      <c r="J2" s="51"/>
      <c r="K2" s="86"/>
      <c r="L2" s="86"/>
      <c r="M2" s="86"/>
      <c r="N2" s="86"/>
      <c r="O2" s="133" t="s">
        <v>391</v>
      </c>
      <c r="P2" s="86"/>
    </row>
    <row r="3" spans="1:18" ht="9" customHeight="1" x14ac:dyDescent="0.25">
      <c r="A3" s="644" t="s">
        <v>84</v>
      </c>
      <c r="B3" s="645"/>
      <c r="C3" s="717" t="s">
        <v>47</v>
      </c>
      <c r="D3" s="644" t="s">
        <v>174</v>
      </c>
      <c r="E3" s="644"/>
      <c r="F3" s="644"/>
      <c r="G3" s="644"/>
      <c r="H3" s="644"/>
      <c r="I3" s="644"/>
      <c r="J3" s="644"/>
      <c r="K3" s="644"/>
      <c r="L3" s="644"/>
      <c r="M3" s="644"/>
    </row>
    <row r="4" spans="1:18" ht="9" customHeight="1" x14ac:dyDescent="0.25">
      <c r="A4" s="646"/>
      <c r="B4" s="647"/>
      <c r="C4" s="776"/>
      <c r="D4" s="772"/>
      <c r="E4" s="772"/>
      <c r="F4" s="772"/>
      <c r="G4" s="772"/>
      <c r="H4" s="772"/>
      <c r="I4" s="772"/>
      <c r="J4" s="772"/>
      <c r="K4" s="772"/>
      <c r="L4" s="772"/>
      <c r="M4" s="772"/>
    </row>
    <row r="5" spans="1:18" ht="17.25" customHeight="1" x14ac:dyDescent="0.25">
      <c r="A5" s="646"/>
      <c r="B5" s="647"/>
      <c r="C5" s="776"/>
      <c r="D5" s="774" t="s">
        <v>92</v>
      </c>
      <c r="E5" s="774" t="s">
        <v>93</v>
      </c>
      <c r="F5" s="774" t="s">
        <v>94</v>
      </c>
      <c r="G5" s="774" t="s">
        <v>95</v>
      </c>
      <c r="H5" s="774" t="s">
        <v>96</v>
      </c>
      <c r="I5" s="774" t="s">
        <v>97</v>
      </c>
      <c r="J5" s="774" t="s">
        <v>98</v>
      </c>
      <c r="K5" s="774" t="s">
        <v>99</v>
      </c>
      <c r="L5" s="774" t="s">
        <v>100</v>
      </c>
      <c r="M5" s="752" t="s">
        <v>101</v>
      </c>
    </row>
    <row r="6" spans="1:18" ht="17.25" customHeight="1" thickBot="1" x14ac:dyDescent="0.3">
      <c r="A6" s="648"/>
      <c r="B6" s="649"/>
      <c r="C6" s="777"/>
      <c r="D6" s="775"/>
      <c r="E6" s="775"/>
      <c r="F6" s="775"/>
      <c r="G6" s="775"/>
      <c r="H6" s="775"/>
      <c r="I6" s="775"/>
      <c r="J6" s="775"/>
      <c r="K6" s="775"/>
      <c r="L6" s="775"/>
      <c r="M6" s="773"/>
    </row>
    <row r="7" spans="1:18" ht="17.25" customHeight="1" x14ac:dyDescent="0.25">
      <c r="A7" s="631" t="s">
        <v>6</v>
      </c>
      <c r="B7" s="632"/>
      <c r="C7" s="232">
        <v>854137</v>
      </c>
      <c r="D7" s="232">
        <v>118549</v>
      </c>
      <c r="E7" s="349">
        <v>110428</v>
      </c>
      <c r="F7" s="349">
        <v>105139</v>
      </c>
      <c r="G7" s="349">
        <v>99879</v>
      </c>
      <c r="H7" s="349">
        <v>94901</v>
      </c>
      <c r="I7" s="349">
        <v>85314</v>
      </c>
      <c r="J7" s="349">
        <v>83418</v>
      </c>
      <c r="K7" s="349">
        <v>79839</v>
      </c>
      <c r="L7" s="349">
        <v>75501</v>
      </c>
      <c r="M7" s="545">
        <v>1169</v>
      </c>
      <c r="O7" s="82"/>
    </row>
    <row r="8" spans="1:18" ht="17.25" customHeight="1" x14ac:dyDescent="0.25">
      <c r="A8" s="631" t="s">
        <v>7</v>
      </c>
      <c r="B8" s="632"/>
      <c r="C8" s="232">
        <v>880251</v>
      </c>
      <c r="D8" s="232">
        <v>118011</v>
      </c>
      <c r="E8" s="349">
        <v>117139</v>
      </c>
      <c r="F8" s="349">
        <v>110319</v>
      </c>
      <c r="G8" s="349">
        <v>105176</v>
      </c>
      <c r="H8" s="349">
        <v>100083</v>
      </c>
      <c r="I8" s="349">
        <v>86880</v>
      </c>
      <c r="J8" s="349">
        <v>85115</v>
      </c>
      <c r="K8" s="349">
        <v>80656</v>
      </c>
      <c r="L8" s="349">
        <v>75773</v>
      </c>
      <c r="M8" s="545">
        <v>1099</v>
      </c>
      <c r="O8" s="82"/>
    </row>
    <row r="9" spans="1:18" ht="17.25" customHeight="1" x14ac:dyDescent="0.25">
      <c r="A9" s="631" t="s">
        <v>8</v>
      </c>
      <c r="B9" s="632"/>
      <c r="C9" s="232">
        <v>906188</v>
      </c>
      <c r="D9" s="232">
        <v>118335</v>
      </c>
      <c r="E9" s="349">
        <v>116916</v>
      </c>
      <c r="F9" s="349">
        <v>117110</v>
      </c>
      <c r="G9" s="349">
        <v>110427</v>
      </c>
      <c r="H9" s="349">
        <v>105363</v>
      </c>
      <c r="I9" s="349">
        <v>91751</v>
      </c>
      <c r="J9" s="349">
        <v>86726</v>
      </c>
      <c r="K9" s="349">
        <v>81975</v>
      </c>
      <c r="L9" s="349">
        <v>76592</v>
      </c>
      <c r="M9" s="545">
        <v>993</v>
      </c>
      <c r="O9" s="82"/>
    </row>
    <row r="10" spans="1:18" ht="17.25" customHeight="1" x14ac:dyDescent="0.25">
      <c r="A10" s="631" t="s">
        <v>48</v>
      </c>
      <c r="B10" s="632"/>
      <c r="C10" s="232">
        <v>926108</v>
      </c>
      <c r="D10" s="232">
        <v>113042</v>
      </c>
      <c r="E10" s="232">
        <v>117062</v>
      </c>
      <c r="F10" s="232">
        <v>116862</v>
      </c>
      <c r="G10" s="232">
        <v>117320</v>
      </c>
      <c r="H10" s="232">
        <v>110606</v>
      </c>
      <c r="I10" s="232">
        <v>96973</v>
      </c>
      <c r="J10" s="232">
        <v>91626</v>
      </c>
      <c r="K10" s="232">
        <v>83728</v>
      </c>
      <c r="L10" s="232">
        <v>77861</v>
      </c>
      <c r="M10" s="74">
        <v>1028</v>
      </c>
      <c r="O10" s="82"/>
    </row>
    <row r="11" spans="1:18" ht="17.25" customHeight="1" x14ac:dyDescent="0.25">
      <c r="A11" s="631" t="s">
        <v>77</v>
      </c>
      <c r="B11" s="632"/>
      <c r="C11" s="232">
        <v>940928</v>
      </c>
      <c r="D11" s="232">
        <v>109209</v>
      </c>
      <c r="E11" s="232">
        <v>111950</v>
      </c>
      <c r="F11" s="232">
        <v>117044</v>
      </c>
      <c r="G11" s="232">
        <v>116992</v>
      </c>
      <c r="H11" s="232">
        <v>117431</v>
      </c>
      <c r="I11" s="232">
        <v>102415</v>
      </c>
      <c r="J11" s="232">
        <v>96745</v>
      </c>
      <c r="K11" s="232">
        <v>88509</v>
      </c>
      <c r="L11" s="232">
        <v>79703</v>
      </c>
      <c r="M11" s="74">
        <v>930</v>
      </c>
      <c r="O11" s="82"/>
    </row>
    <row r="12" spans="1:18" ht="17.25" customHeight="1" x14ac:dyDescent="0.25">
      <c r="A12" s="631" t="s">
        <v>177</v>
      </c>
      <c r="B12" s="632"/>
      <c r="C12" s="232">
        <v>952946</v>
      </c>
      <c r="D12" s="232">
        <v>107738</v>
      </c>
      <c r="E12" s="232">
        <v>108228</v>
      </c>
      <c r="F12" s="232">
        <v>112081</v>
      </c>
      <c r="G12" s="232">
        <v>117246</v>
      </c>
      <c r="H12" s="232">
        <v>117215</v>
      </c>
      <c r="I12" s="232">
        <v>109210</v>
      </c>
      <c r="J12" s="232">
        <v>102143</v>
      </c>
      <c r="K12" s="232">
        <v>93763</v>
      </c>
      <c r="L12" s="232">
        <v>84352</v>
      </c>
      <c r="M12" s="74">
        <v>970</v>
      </c>
      <c r="O12" s="82"/>
    </row>
    <row r="13" spans="1:18" ht="17.25" customHeight="1" x14ac:dyDescent="0.25">
      <c r="A13" s="631" t="s">
        <v>222</v>
      </c>
      <c r="B13" s="632"/>
      <c r="C13" s="232">
        <v>962348</v>
      </c>
      <c r="D13" s="232">
        <v>109430</v>
      </c>
      <c r="E13" s="232">
        <v>106916</v>
      </c>
      <c r="F13" s="232">
        <v>108240</v>
      </c>
      <c r="G13" s="232">
        <v>112214</v>
      </c>
      <c r="H13" s="232">
        <v>117394</v>
      </c>
      <c r="I13" s="232">
        <v>108391</v>
      </c>
      <c r="J13" s="232">
        <v>109232</v>
      </c>
      <c r="K13" s="232">
        <v>99190</v>
      </c>
      <c r="L13" s="232">
        <v>90286</v>
      </c>
      <c r="M13" s="74">
        <v>1055</v>
      </c>
      <c r="O13" s="82"/>
    </row>
    <row r="14" spans="1:18" ht="17.25" customHeight="1" x14ac:dyDescent="0.25">
      <c r="A14" s="631" t="s">
        <v>239</v>
      </c>
      <c r="B14" s="632"/>
      <c r="C14" s="232">
        <v>964571</v>
      </c>
      <c r="D14" s="232">
        <v>109497</v>
      </c>
      <c r="E14" s="232">
        <v>108171</v>
      </c>
      <c r="F14" s="232">
        <v>106608</v>
      </c>
      <c r="G14" s="232">
        <v>108134</v>
      </c>
      <c r="H14" s="232">
        <v>112362</v>
      </c>
      <c r="I14" s="232">
        <v>108987</v>
      </c>
      <c r="J14" s="232">
        <v>108644</v>
      </c>
      <c r="K14" s="232">
        <v>105968</v>
      </c>
      <c r="L14" s="232">
        <v>95198</v>
      </c>
      <c r="M14" s="74">
        <v>1002</v>
      </c>
      <c r="O14" s="82"/>
    </row>
    <row r="15" spans="1:18" ht="17.25" customHeight="1" x14ac:dyDescent="0.25">
      <c r="A15" s="631" t="s">
        <v>243</v>
      </c>
      <c r="B15" s="632"/>
      <c r="C15" s="232">
        <v>1007778</v>
      </c>
      <c r="D15" s="232">
        <v>118947</v>
      </c>
      <c r="E15" s="232">
        <v>112534</v>
      </c>
      <c r="F15" s="232">
        <v>112836</v>
      </c>
      <c r="G15" s="232">
        <v>111559</v>
      </c>
      <c r="H15" s="232">
        <v>113048</v>
      </c>
      <c r="I15" s="232">
        <v>108386</v>
      </c>
      <c r="J15" s="232">
        <v>113078</v>
      </c>
      <c r="K15" s="232">
        <v>110017</v>
      </c>
      <c r="L15" s="232">
        <v>106339</v>
      </c>
      <c r="M15" s="74">
        <v>1034</v>
      </c>
      <c r="O15" s="82"/>
    </row>
    <row r="16" spans="1:18" s="87" customFormat="1" ht="17.25" customHeight="1" x14ac:dyDescent="0.25">
      <c r="A16" s="631" t="s">
        <v>248</v>
      </c>
      <c r="B16" s="632"/>
      <c r="C16" s="232">
        <v>1000346</v>
      </c>
      <c r="D16" s="232">
        <v>118264</v>
      </c>
      <c r="E16" s="232">
        <v>117202</v>
      </c>
      <c r="F16" s="232">
        <v>112272</v>
      </c>
      <c r="G16" s="232">
        <v>112572</v>
      </c>
      <c r="H16" s="232">
        <v>111336</v>
      </c>
      <c r="I16" s="232">
        <v>104414</v>
      </c>
      <c r="J16" s="232">
        <v>107869</v>
      </c>
      <c r="K16" s="232">
        <v>109648</v>
      </c>
      <c r="L16" s="232">
        <v>105743</v>
      </c>
      <c r="M16" s="74">
        <v>1026</v>
      </c>
      <c r="N16"/>
      <c r="O16" s="82"/>
      <c r="P16"/>
      <c r="Q16"/>
      <c r="R16"/>
    </row>
    <row r="17" spans="1:15" ht="17.25" customHeight="1" thickBot="1" x14ac:dyDescent="0.3">
      <c r="A17" s="631" t="s">
        <v>268</v>
      </c>
      <c r="B17" s="632"/>
      <c r="C17" s="52">
        <v>1002460</v>
      </c>
      <c r="D17" s="52">
        <v>120934</v>
      </c>
      <c r="E17" s="52">
        <v>117625</v>
      </c>
      <c r="F17" s="52">
        <v>117515</v>
      </c>
      <c r="G17" s="52">
        <v>112809</v>
      </c>
      <c r="H17" s="52">
        <v>113130</v>
      </c>
      <c r="I17" s="52">
        <v>103445</v>
      </c>
      <c r="J17" s="52">
        <v>104816</v>
      </c>
      <c r="K17" s="52">
        <v>105171</v>
      </c>
      <c r="L17" s="52">
        <v>105936</v>
      </c>
      <c r="M17" s="291">
        <v>1079</v>
      </c>
      <c r="O17" s="82"/>
    </row>
    <row r="18" spans="1:15" ht="17.25" customHeight="1" x14ac:dyDescent="0.25">
      <c r="A18" s="633" t="s">
        <v>269</v>
      </c>
      <c r="B18" s="358" t="s">
        <v>79</v>
      </c>
      <c r="C18" s="384">
        <f>C17-C16</f>
        <v>2114</v>
      </c>
      <c r="D18" s="422">
        <f t="shared" ref="D18:M18" si="0">D17-D16</f>
        <v>2670</v>
      </c>
      <c r="E18" s="360">
        <f t="shared" si="0"/>
        <v>423</v>
      </c>
      <c r="F18" s="360">
        <f t="shared" si="0"/>
        <v>5243</v>
      </c>
      <c r="G18" s="360">
        <f t="shared" si="0"/>
        <v>237</v>
      </c>
      <c r="H18" s="360">
        <f t="shared" si="0"/>
        <v>1794</v>
      </c>
      <c r="I18" s="360">
        <f t="shared" si="0"/>
        <v>-969</v>
      </c>
      <c r="J18" s="360">
        <f t="shared" si="0"/>
        <v>-3053</v>
      </c>
      <c r="K18" s="360">
        <f t="shared" si="0"/>
        <v>-4477</v>
      </c>
      <c r="L18" s="360">
        <f t="shared" si="0"/>
        <v>193</v>
      </c>
      <c r="M18" s="361">
        <f t="shared" si="0"/>
        <v>53</v>
      </c>
    </row>
    <row r="19" spans="1:15" ht="17.25" customHeight="1" x14ac:dyDescent="0.25">
      <c r="A19" s="634"/>
      <c r="B19" s="371" t="s">
        <v>80</v>
      </c>
      <c r="C19" s="388">
        <f>C17/C16-1</f>
        <v>2.113268808991986E-3</v>
      </c>
      <c r="D19" s="429">
        <f t="shared" ref="D19:M19" si="1">D17/D16-1</f>
        <v>2.2576608266251741E-2</v>
      </c>
      <c r="E19" s="364">
        <f t="shared" si="1"/>
        <v>3.6091534274158565E-3</v>
      </c>
      <c r="F19" s="364">
        <f t="shared" si="1"/>
        <v>4.6699087929314542E-2</v>
      </c>
      <c r="G19" s="364">
        <f t="shared" si="1"/>
        <v>2.1053192623388117E-3</v>
      </c>
      <c r="H19" s="364">
        <f t="shared" si="1"/>
        <v>1.6113386505712368E-2</v>
      </c>
      <c r="I19" s="364">
        <f t="shared" si="1"/>
        <v>-9.2803647020514024E-3</v>
      </c>
      <c r="J19" s="364">
        <f t="shared" si="1"/>
        <v>-2.8302848825890625E-2</v>
      </c>
      <c r="K19" s="364">
        <f t="shared" si="1"/>
        <v>-4.0830658105938999E-2</v>
      </c>
      <c r="L19" s="364">
        <f t="shared" si="1"/>
        <v>1.8251799173467642E-3</v>
      </c>
      <c r="M19" s="365">
        <f t="shared" si="1"/>
        <v>5.1656920077972623E-2</v>
      </c>
    </row>
    <row r="20" spans="1:15" ht="17.25" customHeight="1" x14ac:dyDescent="0.25">
      <c r="A20" s="660" t="s">
        <v>273</v>
      </c>
      <c r="B20" s="375" t="s">
        <v>79</v>
      </c>
      <c r="C20" s="391">
        <f>C17-C12</f>
        <v>49514</v>
      </c>
      <c r="D20" s="426">
        <f t="shared" ref="D20:M20" si="2">D17-D12</f>
        <v>13196</v>
      </c>
      <c r="E20" s="368">
        <f t="shared" si="2"/>
        <v>9397</v>
      </c>
      <c r="F20" s="368">
        <f t="shared" si="2"/>
        <v>5434</v>
      </c>
      <c r="G20" s="368">
        <f t="shared" si="2"/>
        <v>-4437</v>
      </c>
      <c r="H20" s="368">
        <f t="shared" si="2"/>
        <v>-4085</v>
      </c>
      <c r="I20" s="368">
        <f t="shared" si="2"/>
        <v>-5765</v>
      </c>
      <c r="J20" s="368">
        <f t="shared" si="2"/>
        <v>2673</v>
      </c>
      <c r="K20" s="368">
        <f t="shared" si="2"/>
        <v>11408</v>
      </c>
      <c r="L20" s="368">
        <f t="shared" si="2"/>
        <v>21584</v>
      </c>
      <c r="M20" s="377">
        <f t="shared" si="2"/>
        <v>109</v>
      </c>
    </row>
    <row r="21" spans="1:15" ht="17.25" customHeight="1" x14ac:dyDescent="0.25">
      <c r="A21" s="634"/>
      <c r="B21" s="371" t="s">
        <v>80</v>
      </c>
      <c r="C21" s="388">
        <f>C17/C12-1</f>
        <v>5.1958872800767386E-2</v>
      </c>
      <c r="D21" s="429">
        <f t="shared" ref="D21:M21" si="3">D17/D12-1</f>
        <v>0.12248231821641387</v>
      </c>
      <c r="E21" s="364">
        <f t="shared" si="3"/>
        <v>8.682596001034848E-2</v>
      </c>
      <c r="F21" s="364">
        <f t="shared" si="3"/>
        <v>4.8482793693846338E-2</v>
      </c>
      <c r="G21" s="364">
        <f t="shared" si="3"/>
        <v>-3.784350852054652E-2</v>
      </c>
      <c r="H21" s="364">
        <f t="shared" si="3"/>
        <v>-3.485048841871774E-2</v>
      </c>
      <c r="I21" s="364">
        <f t="shared" si="3"/>
        <v>-5.2788206208222666E-2</v>
      </c>
      <c r="J21" s="364">
        <f t="shared" si="3"/>
        <v>2.6169194168959242E-2</v>
      </c>
      <c r="K21" s="364">
        <f t="shared" si="3"/>
        <v>0.12166846197327308</v>
      </c>
      <c r="L21" s="364">
        <f t="shared" si="3"/>
        <v>0.25588012139605465</v>
      </c>
      <c r="M21" s="365">
        <f t="shared" si="3"/>
        <v>0.1123711340206186</v>
      </c>
    </row>
    <row r="22" spans="1:15" ht="17.25" customHeight="1" x14ac:dyDescent="0.25">
      <c r="A22" s="660" t="s">
        <v>272</v>
      </c>
      <c r="B22" s="375" t="s">
        <v>79</v>
      </c>
      <c r="C22" s="391">
        <f>C17-C7</f>
        <v>148323</v>
      </c>
      <c r="D22" s="426">
        <f t="shared" ref="D22:M22" si="4">D17-D7</f>
        <v>2385</v>
      </c>
      <c r="E22" s="368">
        <f t="shared" si="4"/>
        <v>7197</v>
      </c>
      <c r="F22" s="368">
        <f t="shared" si="4"/>
        <v>12376</v>
      </c>
      <c r="G22" s="368">
        <f t="shared" si="4"/>
        <v>12930</v>
      </c>
      <c r="H22" s="368">
        <f t="shared" si="4"/>
        <v>18229</v>
      </c>
      <c r="I22" s="368">
        <f t="shared" si="4"/>
        <v>18131</v>
      </c>
      <c r="J22" s="368">
        <f t="shared" si="4"/>
        <v>21398</v>
      </c>
      <c r="K22" s="368">
        <f t="shared" si="4"/>
        <v>25332</v>
      </c>
      <c r="L22" s="368">
        <f t="shared" si="4"/>
        <v>30435</v>
      </c>
      <c r="M22" s="377">
        <f t="shared" si="4"/>
        <v>-90</v>
      </c>
    </row>
    <row r="23" spans="1:15" ht="17.25" customHeight="1" x14ac:dyDescent="0.25">
      <c r="A23" s="661"/>
      <c r="B23" s="378" t="s">
        <v>80</v>
      </c>
      <c r="C23" s="366">
        <f>C17/C7-1</f>
        <v>0.1736524702711626</v>
      </c>
      <c r="D23" s="546">
        <f t="shared" ref="D23:M23" si="5">D17/D7-1</f>
        <v>2.0118263334148789E-2</v>
      </c>
      <c r="E23" s="379">
        <f t="shared" si="5"/>
        <v>6.5173687832795979E-2</v>
      </c>
      <c r="F23" s="379">
        <f t="shared" si="5"/>
        <v>0.11771083993570408</v>
      </c>
      <c r="G23" s="379">
        <f t="shared" si="5"/>
        <v>0.12945664253747036</v>
      </c>
      <c r="H23" s="379">
        <f t="shared" si="5"/>
        <v>0.19208438267246919</v>
      </c>
      <c r="I23" s="379">
        <f t="shared" si="5"/>
        <v>0.21252080549499497</v>
      </c>
      <c r="J23" s="379">
        <f t="shared" si="5"/>
        <v>0.25651538037354049</v>
      </c>
      <c r="K23" s="379">
        <f t="shared" si="5"/>
        <v>0.31728854319317623</v>
      </c>
      <c r="L23" s="379">
        <f t="shared" si="5"/>
        <v>0.40310724361266748</v>
      </c>
      <c r="M23" s="383">
        <f t="shared" si="5"/>
        <v>-7.6988879384088937E-2</v>
      </c>
    </row>
    <row r="24" spans="1:15" s="280" customFormat="1" ht="17.25" customHeight="1" x14ac:dyDescent="0.25">
      <c r="A24" s="357"/>
      <c r="B24" s="165"/>
      <c r="C24" s="163"/>
      <c r="D24" s="163"/>
      <c r="E24" s="163"/>
      <c r="F24" s="163"/>
      <c r="G24" s="163"/>
      <c r="H24" s="163"/>
      <c r="I24" s="163"/>
      <c r="J24" s="163"/>
      <c r="K24" s="163"/>
      <c r="L24" s="163"/>
      <c r="M24" s="163"/>
    </row>
    <row r="25" spans="1:15" ht="17.25" customHeight="1" x14ac:dyDescent="0.25">
      <c r="A25" s="34" t="s">
        <v>213</v>
      </c>
      <c r="D25" s="82"/>
    </row>
    <row r="26" spans="1:15" x14ac:dyDescent="0.25">
      <c r="C26" s="82"/>
      <c r="D26" s="82"/>
      <c r="E26" s="82"/>
      <c r="F26" s="82"/>
      <c r="G26" s="82"/>
      <c r="H26" s="82"/>
      <c r="I26" s="82"/>
      <c r="J26" s="82"/>
      <c r="K26" s="82"/>
      <c r="L26" s="82"/>
      <c r="M26" s="82"/>
    </row>
    <row r="27" spans="1:15" x14ac:dyDescent="0.25">
      <c r="C27" s="124"/>
      <c r="D27" s="124"/>
      <c r="E27" s="124"/>
      <c r="F27" s="124"/>
      <c r="G27" s="124"/>
      <c r="H27" s="124"/>
      <c r="I27" s="124"/>
      <c r="J27" s="124"/>
      <c r="K27" s="124"/>
      <c r="L27" s="124"/>
      <c r="M27" s="124"/>
    </row>
    <row r="28" spans="1:15" x14ac:dyDescent="0.25">
      <c r="C28" s="82"/>
      <c r="D28" s="82"/>
      <c r="E28" s="82"/>
      <c r="F28" s="82"/>
      <c r="G28" s="82"/>
      <c r="H28" s="82"/>
      <c r="I28" s="82"/>
      <c r="J28" s="82"/>
      <c r="K28" s="82"/>
      <c r="L28" s="82"/>
      <c r="M28" s="82"/>
    </row>
    <row r="29" spans="1:15" x14ac:dyDescent="0.25">
      <c r="C29" s="124"/>
      <c r="D29" s="124"/>
      <c r="E29" s="124"/>
      <c r="F29" s="124"/>
      <c r="G29" s="124"/>
      <c r="H29" s="124"/>
      <c r="I29" s="124"/>
      <c r="J29" s="124"/>
      <c r="K29" s="124"/>
      <c r="L29" s="124"/>
      <c r="M29" s="124"/>
    </row>
    <row r="30" spans="1:15" x14ac:dyDescent="0.25">
      <c r="C30" s="82"/>
      <c r="D30" s="82"/>
      <c r="E30" s="82"/>
      <c r="F30" s="82"/>
      <c r="G30" s="82"/>
      <c r="H30" s="82"/>
      <c r="I30" s="82"/>
      <c r="J30" s="82"/>
      <c r="K30" s="82"/>
      <c r="L30" s="82"/>
      <c r="M30" s="82"/>
    </row>
    <row r="31" spans="1:15" x14ac:dyDescent="0.25">
      <c r="C31" s="124"/>
      <c r="D31" s="124"/>
      <c r="E31" s="124"/>
      <c r="F31" s="124"/>
      <c r="G31" s="124"/>
      <c r="H31" s="124"/>
      <c r="I31" s="124"/>
      <c r="J31" s="124"/>
      <c r="K31" s="124"/>
      <c r="L31" s="124"/>
      <c r="M31" s="124"/>
    </row>
  </sheetData>
  <mergeCells count="27">
    <mergeCell ref="A22:A23"/>
    <mergeCell ref="C3:C6"/>
    <mergeCell ref="A13:B13"/>
    <mergeCell ref="A14:B14"/>
    <mergeCell ref="A15:B15"/>
    <mergeCell ref="A17:B17"/>
    <mergeCell ref="A16:B16"/>
    <mergeCell ref="A12:B12"/>
    <mergeCell ref="A11:B11"/>
    <mergeCell ref="A3:B6"/>
    <mergeCell ref="A7:B7"/>
    <mergeCell ref="A8:B8"/>
    <mergeCell ref="A9:B9"/>
    <mergeCell ref="A10:B10"/>
    <mergeCell ref="M5:M6"/>
    <mergeCell ref="J5:J6"/>
    <mergeCell ref="A18:A19"/>
    <mergeCell ref="A20:A21"/>
    <mergeCell ref="D3:M4"/>
    <mergeCell ref="L5:L6"/>
    <mergeCell ref="K5:K6"/>
    <mergeCell ref="G5:G6"/>
    <mergeCell ref="I5:I6"/>
    <mergeCell ref="F5:F6"/>
    <mergeCell ref="H5:H6"/>
    <mergeCell ref="D5:D6"/>
    <mergeCell ref="E5:E6"/>
  </mergeCells>
  <hyperlinks>
    <hyperlink ref="O2" location="OBSAH!A1" display="Zpět na obsah"/>
  </hyperlinks>
  <pageMargins left="0.70866141732283472" right="0.70866141732283472" top="0.78740157480314965" bottom="0.78740157480314965" header="0.31496062992125984" footer="0.31496062992125984"/>
  <pageSetup paperSize="9" orientation="landscape" r:id="rId1"/>
  <ignoredErrors>
    <ignoredError sqref="C18:M23" unlockedFormula="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7"/>
  <dimension ref="A1:R24"/>
  <sheetViews>
    <sheetView showGridLines="0" zoomScaleNormal="100" workbookViewId="0"/>
  </sheetViews>
  <sheetFormatPr defaultRowHeight="15" x14ac:dyDescent="0.25"/>
  <cols>
    <col min="1" max="1" width="19.28515625" customWidth="1"/>
    <col min="2" max="2" width="8.7109375" customWidth="1"/>
    <col min="3" max="8" width="7.85546875" customWidth="1"/>
    <col min="9" max="9" width="7.85546875" style="212" customWidth="1"/>
    <col min="10" max="12" width="7.85546875" customWidth="1"/>
    <col min="13" max="13" width="7.85546875" style="212" customWidth="1"/>
    <col min="14" max="14" width="7.85546875" customWidth="1"/>
  </cols>
  <sheetData>
    <row r="1" spans="1:18" s="16" customFormat="1" ht="17.25" customHeight="1" x14ac:dyDescent="0.25">
      <c r="A1" s="102" t="s">
        <v>301</v>
      </c>
      <c r="B1" s="85"/>
      <c r="C1" s="85"/>
      <c r="D1" s="85"/>
      <c r="E1" s="73"/>
      <c r="F1" s="85"/>
      <c r="G1" s="85"/>
      <c r="H1" s="85"/>
      <c r="I1" s="85"/>
      <c r="J1" s="85"/>
      <c r="K1" s="170"/>
      <c r="L1" s="85"/>
      <c r="M1" s="85"/>
      <c r="N1" s="85"/>
    </row>
    <row r="2" spans="1:18" ht="17.25" customHeight="1" thickBot="1" x14ac:dyDescent="0.3">
      <c r="A2" s="597" t="s">
        <v>407</v>
      </c>
      <c r="B2" s="53"/>
      <c r="C2" s="53"/>
      <c r="D2" s="53"/>
      <c r="E2" s="53"/>
      <c r="F2" s="53"/>
      <c r="G2" s="53"/>
      <c r="H2" s="53"/>
      <c r="I2" s="86"/>
      <c r="J2" s="53"/>
      <c r="K2" s="53"/>
      <c r="L2" s="86"/>
      <c r="M2" s="86"/>
      <c r="N2" s="86"/>
      <c r="O2" s="86"/>
      <c r="P2" s="133" t="s">
        <v>391</v>
      </c>
      <c r="Q2" s="86"/>
    </row>
    <row r="3" spans="1:18" ht="9" customHeight="1" x14ac:dyDescent="0.25">
      <c r="A3" s="702" t="s">
        <v>78</v>
      </c>
      <c r="B3" s="718" t="s">
        <v>47</v>
      </c>
      <c r="C3" s="644" t="s">
        <v>174</v>
      </c>
      <c r="D3" s="644"/>
      <c r="E3" s="644"/>
      <c r="F3" s="644"/>
      <c r="G3" s="644"/>
      <c r="H3" s="644"/>
      <c r="I3" s="644"/>
      <c r="J3" s="644"/>
      <c r="K3" s="644"/>
      <c r="L3" s="644"/>
      <c r="M3" s="644"/>
      <c r="N3" s="644"/>
    </row>
    <row r="4" spans="1:18" ht="9" customHeight="1" x14ac:dyDescent="0.25">
      <c r="A4" s="781"/>
      <c r="B4" s="780"/>
      <c r="C4" s="772"/>
      <c r="D4" s="772"/>
      <c r="E4" s="772"/>
      <c r="F4" s="772"/>
      <c r="G4" s="772"/>
      <c r="H4" s="772"/>
      <c r="I4" s="772"/>
      <c r="J4" s="772"/>
      <c r="K4" s="772"/>
      <c r="L4" s="772"/>
      <c r="M4" s="772"/>
      <c r="N4" s="772"/>
    </row>
    <row r="5" spans="1:18" ht="17.25" customHeight="1" x14ac:dyDescent="0.25">
      <c r="A5" s="781"/>
      <c r="B5" s="780"/>
      <c r="C5" s="774" t="s">
        <v>92</v>
      </c>
      <c r="D5" s="774" t="s">
        <v>93</v>
      </c>
      <c r="E5" s="774" t="s">
        <v>94</v>
      </c>
      <c r="F5" s="774" t="s">
        <v>95</v>
      </c>
      <c r="G5" s="774" t="s">
        <v>96</v>
      </c>
      <c r="H5" s="778" t="s">
        <v>252</v>
      </c>
      <c r="I5" s="774"/>
      <c r="J5" s="774" t="s">
        <v>98</v>
      </c>
      <c r="K5" s="774" t="s">
        <v>99</v>
      </c>
      <c r="L5" s="778" t="s">
        <v>253</v>
      </c>
      <c r="M5" s="752"/>
      <c r="N5" s="778" t="s">
        <v>101</v>
      </c>
    </row>
    <row r="6" spans="1:18" ht="34.5" customHeight="1" thickBot="1" x14ac:dyDescent="0.3">
      <c r="A6" s="773"/>
      <c r="B6" s="675"/>
      <c r="C6" s="775"/>
      <c r="D6" s="775"/>
      <c r="E6" s="775"/>
      <c r="F6" s="775"/>
      <c r="G6" s="775"/>
      <c r="H6" s="443" t="s">
        <v>2</v>
      </c>
      <c r="I6" s="448" t="s">
        <v>254</v>
      </c>
      <c r="J6" s="775"/>
      <c r="K6" s="775"/>
      <c r="L6" s="443" t="s">
        <v>2</v>
      </c>
      <c r="M6" s="453" t="s">
        <v>254</v>
      </c>
      <c r="N6" s="779"/>
    </row>
    <row r="7" spans="1:18" ht="17.25" customHeight="1" x14ac:dyDescent="0.25">
      <c r="A7" s="409" t="s">
        <v>390</v>
      </c>
      <c r="B7" s="353">
        <v>1002460</v>
      </c>
      <c r="C7" s="353">
        <v>120934</v>
      </c>
      <c r="D7" s="353">
        <v>117625</v>
      </c>
      <c r="E7" s="353">
        <v>117515</v>
      </c>
      <c r="F7" s="353">
        <v>112809</v>
      </c>
      <c r="G7" s="353">
        <v>113130</v>
      </c>
      <c r="H7" s="353">
        <v>103445</v>
      </c>
      <c r="I7" s="353">
        <v>910</v>
      </c>
      <c r="J7" s="353">
        <v>104816</v>
      </c>
      <c r="K7" s="353">
        <v>105171</v>
      </c>
      <c r="L7" s="353">
        <v>105936</v>
      </c>
      <c r="M7" s="318">
        <v>947</v>
      </c>
      <c r="N7" s="318">
        <v>1079</v>
      </c>
      <c r="O7" s="82"/>
      <c r="P7" s="82"/>
      <c r="R7" s="82"/>
    </row>
    <row r="8" spans="1:18" ht="17.25" customHeight="1" x14ac:dyDescent="0.25">
      <c r="A8" s="410" t="s">
        <v>10</v>
      </c>
      <c r="B8" s="142">
        <v>121557</v>
      </c>
      <c r="C8" s="142">
        <v>14401</v>
      </c>
      <c r="D8" s="142">
        <v>14264</v>
      </c>
      <c r="E8" s="142">
        <v>14489</v>
      </c>
      <c r="F8" s="142">
        <v>13910</v>
      </c>
      <c r="G8" s="142">
        <v>14091</v>
      </c>
      <c r="H8" s="142">
        <v>12562</v>
      </c>
      <c r="I8" s="142">
        <v>99</v>
      </c>
      <c r="J8" s="142">
        <v>12977</v>
      </c>
      <c r="K8" s="142">
        <v>12330</v>
      </c>
      <c r="L8" s="142">
        <v>12435</v>
      </c>
      <c r="M8" s="92">
        <v>99</v>
      </c>
      <c r="N8" s="92">
        <v>98</v>
      </c>
      <c r="O8" s="82"/>
      <c r="P8" s="82"/>
      <c r="R8" s="82"/>
    </row>
    <row r="9" spans="1:18" ht="17.25" customHeight="1" x14ac:dyDescent="0.25">
      <c r="A9" s="410" t="s">
        <v>11</v>
      </c>
      <c r="B9" s="142">
        <v>148594</v>
      </c>
      <c r="C9" s="142">
        <v>18155</v>
      </c>
      <c r="D9" s="142">
        <v>17680</v>
      </c>
      <c r="E9" s="142">
        <v>17618</v>
      </c>
      <c r="F9" s="142">
        <v>16889</v>
      </c>
      <c r="G9" s="142">
        <v>17092</v>
      </c>
      <c r="H9" s="142">
        <v>15079</v>
      </c>
      <c r="I9" s="142">
        <v>101</v>
      </c>
      <c r="J9" s="142">
        <v>15282</v>
      </c>
      <c r="K9" s="142">
        <v>15499</v>
      </c>
      <c r="L9" s="142">
        <v>15212</v>
      </c>
      <c r="M9" s="92">
        <v>98</v>
      </c>
      <c r="N9" s="92">
        <v>88</v>
      </c>
      <c r="O9" s="82"/>
      <c r="P9" s="82"/>
      <c r="R9" s="82"/>
    </row>
    <row r="10" spans="1:18" ht="17.25" customHeight="1" x14ac:dyDescent="0.25">
      <c r="A10" s="410" t="s">
        <v>12</v>
      </c>
      <c r="B10" s="142">
        <v>60103</v>
      </c>
      <c r="C10" s="142">
        <v>7351</v>
      </c>
      <c r="D10" s="142">
        <v>6981</v>
      </c>
      <c r="E10" s="142">
        <v>6956</v>
      </c>
      <c r="F10" s="142">
        <v>6957</v>
      </c>
      <c r="G10" s="142">
        <v>6670</v>
      </c>
      <c r="H10" s="142">
        <v>6298</v>
      </c>
      <c r="I10" s="142">
        <v>55</v>
      </c>
      <c r="J10" s="142">
        <v>6335</v>
      </c>
      <c r="K10" s="142">
        <v>6207</v>
      </c>
      <c r="L10" s="142">
        <v>6285</v>
      </c>
      <c r="M10" s="92">
        <v>56</v>
      </c>
      <c r="N10" s="92">
        <v>63</v>
      </c>
      <c r="O10" s="82"/>
      <c r="P10" s="82"/>
      <c r="R10" s="82"/>
    </row>
    <row r="11" spans="1:18" ht="17.25" customHeight="1" x14ac:dyDescent="0.25">
      <c r="A11" s="410" t="s">
        <v>13</v>
      </c>
      <c r="B11" s="142">
        <v>55022</v>
      </c>
      <c r="C11" s="142">
        <v>6704</v>
      </c>
      <c r="D11" s="142">
        <v>6418</v>
      </c>
      <c r="E11" s="142">
        <v>6374</v>
      </c>
      <c r="F11" s="142">
        <v>6149</v>
      </c>
      <c r="G11" s="142">
        <v>6166</v>
      </c>
      <c r="H11" s="142">
        <v>5780</v>
      </c>
      <c r="I11" s="142">
        <v>64</v>
      </c>
      <c r="J11" s="142">
        <v>5687</v>
      </c>
      <c r="K11" s="142">
        <v>5745</v>
      </c>
      <c r="L11" s="142">
        <v>5922</v>
      </c>
      <c r="M11" s="92">
        <v>67</v>
      </c>
      <c r="N11" s="92">
        <v>77</v>
      </c>
      <c r="O11" s="82"/>
      <c r="P11" s="82"/>
      <c r="R11" s="82"/>
    </row>
    <row r="12" spans="1:18" ht="17.25" customHeight="1" x14ac:dyDescent="0.25">
      <c r="A12" s="410" t="s">
        <v>14</v>
      </c>
      <c r="B12" s="142">
        <v>25151</v>
      </c>
      <c r="C12" s="142">
        <v>2868</v>
      </c>
      <c r="D12" s="142">
        <v>2918</v>
      </c>
      <c r="E12" s="142">
        <v>2815</v>
      </c>
      <c r="F12" s="142">
        <v>2823</v>
      </c>
      <c r="G12" s="142">
        <v>2799</v>
      </c>
      <c r="H12" s="142">
        <v>2615</v>
      </c>
      <c r="I12" s="142">
        <v>14</v>
      </c>
      <c r="J12" s="142">
        <v>2660</v>
      </c>
      <c r="K12" s="142">
        <v>2789</v>
      </c>
      <c r="L12" s="142">
        <v>2830</v>
      </c>
      <c r="M12" s="92">
        <v>16</v>
      </c>
      <c r="N12" s="92">
        <v>34</v>
      </c>
      <c r="O12" s="82"/>
      <c r="P12" s="82"/>
      <c r="R12" s="82"/>
    </row>
    <row r="13" spans="1:18" ht="17.25" customHeight="1" x14ac:dyDescent="0.25">
      <c r="A13" s="410" t="s">
        <v>15</v>
      </c>
      <c r="B13" s="142">
        <v>75079</v>
      </c>
      <c r="C13" s="142">
        <v>8956</v>
      </c>
      <c r="D13" s="142">
        <v>8524</v>
      </c>
      <c r="E13" s="142">
        <v>8690</v>
      </c>
      <c r="F13" s="142">
        <v>8215</v>
      </c>
      <c r="G13" s="142">
        <v>8314</v>
      </c>
      <c r="H13" s="142">
        <v>7693</v>
      </c>
      <c r="I13" s="142">
        <v>82</v>
      </c>
      <c r="J13" s="142">
        <v>8143</v>
      </c>
      <c r="K13" s="142">
        <v>8385</v>
      </c>
      <c r="L13" s="142">
        <v>8057</v>
      </c>
      <c r="M13" s="92">
        <v>108</v>
      </c>
      <c r="N13" s="92">
        <v>102</v>
      </c>
      <c r="O13" s="82"/>
      <c r="P13" s="82"/>
      <c r="R13" s="82"/>
    </row>
    <row r="14" spans="1:18" ht="17.25" customHeight="1" x14ac:dyDescent="0.25">
      <c r="A14" s="410" t="s">
        <v>16</v>
      </c>
      <c r="B14" s="142">
        <v>42946</v>
      </c>
      <c r="C14" s="142">
        <v>5097</v>
      </c>
      <c r="D14" s="142">
        <v>5052</v>
      </c>
      <c r="E14" s="142">
        <v>5058</v>
      </c>
      <c r="F14" s="142">
        <v>4593</v>
      </c>
      <c r="G14" s="142">
        <v>4677</v>
      </c>
      <c r="H14" s="142">
        <v>4476</v>
      </c>
      <c r="I14" s="142">
        <v>42</v>
      </c>
      <c r="J14" s="142">
        <v>4467</v>
      </c>
      <c r="K14" s="142">
        <v>4694</v>
      </c>
      <c r="L14" s="142">
        <v>4785</v>
      </c>
      <c r="M14" s="92">
        <v>53</v>
      </c>
      <c r="N14" s="92">
        <v>47</v>
      </c>
      <c r="O14" s="82"/>
      <c r="P14" s="82"/>
      <c r="R14" s="82"/>
    </row>
    <row r="15" spans="1:18" ht="17.25" customHeight="1" x14ac:dyDescent="0.25">
      <c r="A15" s="410" t="s">
        <v>17</v>
      </c>
      <c r="B15" s="142">
        <v>50636</v>
      </c>
      <c r="C15" s="142">
        <v>5985</v>
      </c>
      <c r="D15" s="142">
        <v>5890</v>
      </c>
      <c r="E15" s="142">
        <v>5877</v>
      </c>
      <c r="F15" s="142">
        <v>5619</v>
      </c>
      <c r="G15" s="142">
        <v>5703</v>
      </c>
      <c r="H15" s="142">
        <v>5308</v>
      </c>
      <c r="I15" s="142">
        <v>55</v>
      </c>
      <c r="J15" s="142">
        <v>5402</v>
      </c>
      <c r="K15" s="142">
        <v>5215</v>
      </c>
      <c r="L15" s="142">
        <v>5575</v>
      </c>
      <c r="M15" s="92">
        <v>57</v>
      </c>
      <c r="N15" s="92">
        <v>62</v>
      </c>
      <c r="O15" s="82"/>
      <c r="P15" s="82"/>
      <c r="R15" s="82"/>
    </row>
    <row r="16" spans="1:18" ht="17.25" customHeight="1" x14ac:dyDescent="0.25">
      <c r="A16" s="410" t="s">
        <v>18</v>
      </c>
      <c r="B16" s="142">
        <v>49285</v>
      </c>
      <c r="C16" s="142">
        <v>5824</v>
      </c>
      <c r="D16" s="142">
        <v>5767</v>
      </c>
      <c r="E16" s="142">
        <v>5817</v>
      </c>
      <c r="F16" s="142">
        <v>5476</v>
      </c>
      <c r="G16" s="142">
        <v>5573</v>
      </c>
      <c r="H16" s="142">
        <v>5025</v>
      </c>
      <c r="I16" s="142">
        <v>30</v>
      </c>
      <c r="J16" s="142">
        <v>5266</v>
      </c>
      <c r="K16" s="142">
        <v>5185</v>
      </c>
      <c r="L16" s="142">
        <v>5248</v>
      </c>
      <c r="M16" s="92">
        <v>44</v>
      </c>
      <c r="N16" s="92">
        <v>104</v>
      </c>
      <c r="O16" s="82"/>
      <c r="P16" s="82"/>
      <c r="R16" s="82"/>
    </row>
    <row r="17" spans="1:18" ht="17.25" customHeight="1" x14ac:dyDescent="0.25">
      <c r="A17" s="410" t="s">
        <v>19</v>
      </c>
      <c r="B17" s="142">
        <v>47163</v>
      </c>
      <c r="C17" s="142">
        <v>5700</v>
      </c>
      <c r="D17" s="142">
        <v>5527</v>
      </c>
      <c r="E17" s="142">
        <v>5539</v>
      </c>
      <c r="F17" s="142">
        <v>5355</v>
      </c>
      <c r="G17" s="142">
        <v>5347</v>
      </c>
      <c r="H17" s="142">
        <v>4831</v>
      </c>
      <c r="I17" s="142">
        <v>41</v>
      </c>
      <c r="J17" s="142">
        <v>4976</v>
      </c>
      <c r="K17" s="142">
        <v>4875</v>
      </c>
      <c r="L17" s="142">
        <v>4967</v>
      </c>
      <c r="M17" s="92">
        <v>42</v>
      </c>
      <c r="N17" s="92">
        <v>46</v>
      </c>
      <c r="O17" s="82"/>
      <c r="P17" s="82"/>
      <c r="R17" s="82"/>
    </row>
    <row r="18" spans="1:18" ht="17.25" customHeight="1" x14ac:dyDescent="0.25">
      <c r="A18" s="410" t="s">
        <v>20</v>
      </c>
      <c r="B18" s="142">
        <v>113695</v>
      </c>
      <c r="C18" s="142">
        <v>13943</v>
      </c>
      <c r="D18" s="142">
        <v>13506</v>
      </c>
      <c r="E18" s="142">
        <v>13507</v>
      </c>
      <c r="F18" s="142">
        <v>13002</v>
      </c>
      <c r="G18" s="142">
        <v>12943</v>
      </c>
      <c r="H18" s="142">
        <v>11705</v>
      </c>
      <c r="I18" s="142">
        <v>101</v>
      </c>
      <c r="J18" s="142">
        <v>11707</v>
      </c>
      <c r="K18" s="142">
        <v>11577</v>
      </c>
      <c r="L18" s="142">
        <v>11713</v>
      </c>
      <c r="M18" s="92">
        <v>87</v>
      </c>
      <c r="N18" s="92">
        <v>92</v>
      </c>
      <c r="O18" s="82"/>
      <c r="P18" s="82"/>
      <c r="R18" s="82"/>
    </row>
    <row r="19" spans="1:18" ht="17.25" customHeight="1" x14ac:dyDescent="0.25">
      <c r="A19" s="410" t="s">
        <v>21</v>
      </c>
      <c r="B19" s="142">
        <v>56586</v>
      </c>
      <c r="C19" s="142">
        <v>6992</v>
      </c>
      <c r="D19" s="142">
        <v>6755</v>
      </c>
      <c r="E19" s="142">
        <v>6701</v>
      </c>
      <c r="F19" s="142">
        <v>6312</v>
      </c>
      <c r="G19" s="142">
        <v>6426</v>
      </c>
      <c r="H19" s="142">
        <v>5780</v>
      </c>
      <c r="I19" s="142">
        <v>70</v>
      </c>
      <c r="J19" s="142">
        <v>5689</v>
      </c>
      <c r="K19" s="142">
        <v>5893</v>
      </c>
      <c r="L19" s="142">
        <v>5980</v>
      </c>
      <c r="M19" s="92">
        <v>52</v>
      </c>
      <c r="N19" s="92">
        <v>58</v>
      </c>
      <c r="O19" s="82"/>
      <c r="P19" s="82"/>
      <c r="R19" s="82"/>
    </row>
    <row r="20" spans="1:18" ht="17.25" customHeight="1" x14ac:dyDescent="0.25">
      <c r="A20" s="410" t="s">
        <v>22</v>
      </c>
      <c r="B20" s="142">
        <v>52083</v>
      </c>
      <c r="C20" s="142">
        <v>6293</v>
      </c>
      <c r="D20" s="142">
        <v>6183</v>
      </c>
      <c r="E20" s="142">
        <v>6050</v>
      </c>
      <c r="F20" s="142">
        <v>5795</v>
      </c>
      <c r="G20" s="142">
        <v>5664</v>
      </c>
      <c r="H20" s="142">
        <v>5432</v>
      </c>
      <c r="I20" s="142">
        <v>50</v>
      </c>
      <c r="J20" s="142">
        <v>5283</v>
      </c>
      <c r="K20" s="142">
        <v>5681</v>
      </c>
      <c r="L20" s="142">
        <v>5639</v>
      </c>
      <c r="M20" s="92">
        <v>51</v>
      </c>
      <c r="N20" s="92">
        <v>63</v>
      </c>
      <c r="O20" s="82"/>
      <c r="P20" s="82"/>
      <c r="R20" s="82"/>
    </row>
    <row r="21" spans="1:18" ht="17.25" customHeight="1" x14ac:dyDescent="0.25">
      <c r="A21" s="410" t="s">
        <v>23</v>
      </c>
      <c r="B21" s="142">
        <v>104560</v>
      </c>
      <c r="C21" s="142">
        <v>12665</v>
      </c>
      <c r="D21" s="142">
        <v>12160</v>
      </c>
      <c r="E21" s="142">
        <v>12024</v>
      </c>
      <c r="F21" s="142">
        <v>11714</v>
      </c>
      <c r="G21" s="142">
        <v>11665</v>
      </c>
      <c r="H21" s="142">
        <v>10861</v>
      </c>
      <c r="I21" s="142">
        <v>106</v>
      </c>
      <c r="J21" s="142">
        <v>10942</v>
      </c>
      <c r="K21" s="142">
        <v>11096</v>
      </c>
      <c r="L21" s="142">
        <v>11288</v>
      </c>
      <c r="M21" s="92">
        <v>117</v>
      </c>
      <c r="N21" s="92">
        <v>145</v>
      </c>
      <c r="O21" s="82"/>
      <c r="P21" s="82"/>
      <c r="R21" s="82"/>
    </row>
    <row r="22" spans="1:18" s="280" customFormat="1" ht="17.25" customHeight="1" x14ac:dyDescent="0.25">
      <c r="A22" s="410"/>
      <c r="B22" s="79"/>
      <c r="C22" s="79"/>
      <c r="D22" s="79"/>
      <c r="E22" s="79"/>
      <c r="F22" s="79"/>
      <c r="G22" s="79"/>
      <c r="H22" s="79"/>
      <c r="I22" s="79"/>
      <c r="J22" s="79"/>
      <c r="K22" s="79"/>
      <c r="L22" s="79"/>
      <c r="M22" s="79"/>
      <c r="N22" s="79"/>
      <c r="O22" s="82"/>
      <c r="P22" s="82"/>
      <c r="R22" s="82"/>
    </row>
    <row r="23" spans="1:18" ht="17.25" customHeight="1" x14ac:dyDescent="0.25">
      <c r="A23" s="34" t="s">
        <v>213</v>
      </c>
    </row>
    <row r="24" spans="1:18" x14ac:dyDescent="0.25">
      <c r="B24" s="82"/>
      <c r="C24" s="82"/>
      <c r="D24" s="82"/>
      <c r="E24" s="82"/>
      <c r="F24" s="82"/>
      <c r="G24" s="82"/>
      <c r="H24" s="82"/>
      <c r="I24" s="82"/>
      <c r="J24" s="82"/>
      <c r="K24" s="82"/>
      <c r="L24" s="82"/>
      <c r="M24" s="82"/>
      <c r="N24" s="82"/>
      <c r="O24" s="82"/>
      <c r="P24" s="82"/>
    </row>
  </sheetData>
  <mergeCells count="13">
    <mergeCell ref="A3:A6"/>
    <mergeCell ref="G5:G6"/>
    <mergeCell ref="F5:F6"/>
    <mergeCell ref="J5:J6"/>
    <mergeCell ref="K5:K6"/>
    <mergeCell ref="N5:N6"/>
    <mergeCell ref="B3:B6"/>
    <mergeCell ref="C3:N4"/>
    <mergeCell ref="E5:E6"/>
    <mergeCell ref="D5:D6"/>
    <mergeCell ref="C5:C6"/>
    <mergeCell ref="H5:I5"/>
    <mergeCell ref="L5:M5"/>
  </mergeCells>
  <hyperlinks>
    <hyperlink ref="P2" location="OBSAH!A1" display="Zpět na obsah"/>
  </hyperlinks>
  <pageMargins left="0.70866141732283472" right="0.70866141732283472" top="0.78740157480314965" bottom="0.78740157480314965" header="0.31496062992125984" footer="0.31496062992125984"/>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dimension ref="A1:AA31"/>
  <sheetViews>
    <sheetView showGridLines="0" zoomScaleNormal="100" workbookViewId="0"/>
  </sheetViews>
  <sheetFormatPr defaultRowHeight="15" x14ac:dyDescent="0.25"/>
  <cols>
    <col min="1" max="1" width="13.140625" customWidth="1"/>
    <col min="2" max="2" width="4.5703125" style="87" customWidth="1"/>
    <col min="3" max="3" width="7.7109375" customWidth="1"/>
    <col min="4" max="4" width="6.7109375" style="87" customWidth="1"/>
    <col min="5" max="6" width="6.7109375" customWidth="1"/>
    <col min="7" max="9" width="6.7109375" style="87" customWidth="1"/>
    <col min="10" max="10" width="6.7109375" customWidth="1"/>
    <col min="11" max="13" width="6.7109375" style="87" customWidth="1"/>
    <col min="14" max="14" width="6.7109375" customWidth="1"/>
    <col min="15" max="17" width="6.7109375" style="87" customWidth="1"/>
    <col min="18" max="18" width="7.5703125" customWidth="1"/>
  </cols>
  <sheetData>
    <row r="1" spans="1:27" s="8" customFormat="1" ht="17.25" customHeight="1" x14ac:dyDescent="0.2">
      <c r="A1" s="171" t="s">
        <v>282</v>
      </c>
      <c r="B1" s="21"/>
      <c r="C1" s="1"/>
      <c r="D1" s="102"/>
      <c r="E1" s="1"/>
      <c r="F1" s="1"/>
      <c r="G1" s="102"/>
      <c r="H1" s="102"/>
      <c r="I1" s="102"/>
      <c r="J1" s="1"/>
      <c r="K1" s="102"/>
      <c r="L1" s="102"/>
      <c r="M1" s="102"/>
      <c r="N1" s="1"/>
      <c r="O1" s="102"/>
      <c r="P1" s="102"/>
      <c r="Q1" s="102"/>
    </row>
    <row r="2" spans="1:27" s="3" customFormat="1" ht="17.25" customHeight="1" thickBot="1" x14ac:dyDescent="0.3">
      <c r="A2" s="597" t="s">
        <v>407</v>
      </c>
      <c r="B2" s="86"/>
      <c r="D2" s="86"/>
      <c r="G2" s="86"/>
      <c r="H2" s="86"/>
      <c r="I2" s="86"/>
      <c r="K2" s="86"/>
      <c r="L2" s="86"/>
      <c r="M2" s="86"/>
      <c r="O2" s="86"/>
      <c r="P2" s="86"/>
      <c r="Q2" s="86"/>
      <c r="R2" s="86"/>
      <c r="S2" s="133" t="s">
        <v>391</v>
      </c>
      <c r="T2" s="86"/>
    </row>
    <row r="3" spans="1:27" ht="17.25" customHeight="1" x14ac:dyDescent="0.25">
      <c r="A3" s="644" t="s">
        <v>84</v>
      </c>
      <c r="B3" s="645"/>
      <c r="C3" s="676" t="s">
        <v>47</v>
      </c>
      <c r="D3" s="654" t="s">
        <v>3</v>
      </c>
      <c r="E3" s="656"/>
      <c r="F3" s="676" t="s">
        <v>175</v>
      </c>
      <c r="G3" s="677"/>
      <c r="H3" s="677"/>
      <c r="I3" s="677"/>
      <c r="J3" s="677"/>
      <c r="K3" s="677"/>
      <c r="L3" s="677"/>
      <c r="M3" s="677"/>
      <c r="N3" s="677"/>
      <c r="O3" s="677"/>
      <c r="P3" s="677"/>
      <c r="Q3" s="677"/>
    </row>
    <row r="4" spans="1:27" ht="17.25" customHeight="1" x14ac:dyDescent="0.25">
      <c r="A4" s="646"/>
      <c r="B4" s="647"/>
      <c r="C4" s="783"/>
      <c r="D4" s="652" t="s">
        <v>4</v>
      </c>
      <c r="E4" s="782"/>
      <c r="F4" s="783" t="s">
        <v>43</v>
      </c>
      <c r="G4" s="745"/>
      <c r="H4" s="745"/>
      <c r="I4" s="748"/>
      <c r="J4" s="651" t="s">
        <v>44</v>
      </c>
      <c r="K4" s="745"/>
      <c r="L4" s="745"/>
      <c r="M4" s="748"/>
      <c r="N4" s="651" t="s">
        <v>116</v>
      </c>
      <c r="O4" s="745"/>
      <c r="P4" s="745"/>
      <c r="Q4" s="745"/>
    </row>
    <row r="5" spans="1:27" s="87" customFormat="1" ht="17.25" customHeight="1" x14ac:dyDescent="0.25">
      <c r="A5" s="646"/>
      <c r="B5" s="647"/>
      <c r="C5" s="783"/>
      <c r="D5" s="704"/>
      <c r="E5" s="706"/>
      <c r="F5" s="746" t="s">
        <v>2</v>
      </c>
      <c r="G5" s="650"/>
      <c r="H5" s="650" t="s">
        <v>29</v>
      </c>
      <c r="I5" s="650"/>
      <c r="J5" s="748" t="s">
        <v>2</v>
      </c>
      <c r="K5" s="650"/>
      <c r="L5" s="650" t="s">
        <v>29</v>
      </c>
      <c r="M5" s="650"/>
      <c r="N5" s="748" t="s">
        <v>2</v>
      </c>
      <c r="O5" s="650"/>
      <c r="P5" s="650" t="s">
        <v>29</v>
      </c>
      <c r="Q5" s="651"/>
    </row>
    <row r="6" spans="1:27" ht="17.25" customHeight="1" thickBot="1" x14ac:dyDescent="0.3">
      <c r="A6" s="648"/>
      <c r="B6" s="649"/>
      <c r="C6" s="467" t="s">
        <v>52</v>
      </c>
      <c r="D6" s="440" t="s">
        <v>52</v>
      </c>
      <c r="E6" s="443" t="s">
        <v>53</v>
      </c>
      <c r="F6" s="440" t="s">
        <v>52</v>
      </c>
      <c r="G6" s="443" t="s">
        <v>53</v>
      </c>
      <c r="H6" s="448" t="s">
        <v>52</v>
      </c>
      <c r="I6" s="443" t="s">
        <v>54</v>
      </c>
      <c r="J6" s="448" t="s">
        <v>52</v>
      </c>
      <c r="K6" s="443" t="s">
        <v>53</v>
      </c>
      <c r="L6" s="448" t="s">
        <v>52</v>
      </c>
      <c r="M6" s="443" t="s">
        <v>54</v>
      </c>
      <c r="N6" s="448" t="s">
        <v>52</v>
      </c>
      <c r="O6" s="443" t="s">
        <v>53</v>
      </c>
      <c r="P6" s="448" t="s">
        <v>52</v>
      </c>
      <c r="Q6" s="467" t="s">
        <v>54</v>
      </c>
    </row>
    <row r="7" spans="1:27" s="13" customFormat="1" ht="17.25" customHeight="1" x14ac:dyDescent="0.25">
      <c r="A7" s="631" t="s">
        <v>6</v>
      </c>
      <c r="B7" s="632"/>
      <c r="C7" s="99">
        <v>117374</v>
      </c>
      <c r="D7" s="80">
        <v>57604</v>
      </c>
      <c r="E7" s="209">
        <v>0.49077308432872696</v>
      </c>
      <c r="F7" s="80">
        <v>820</v>
      </c>
      <c r="G7" s="174">
        <v>6.9862150050266671E-3</v>
      </c>
      <c r="H7" s="141">
        <v>593</v>
      </c>
      <c r="I7" s="174">
        <v>0.72317073170731705</v>
      </c>
      <c r="J7" s="208">
        <v>93855</v>
      </c>
      <c r="K7" s="174">
        <v>0.79962342597168024</v>
      </c>
      <c r="L7" s="141">
        <v>49254</v>
      </c>
      <c r="M7" s="174">
        <v>0.52478823717436474</v>
      </c>
      <c r="N7" s="208">
        <v>22699</v>
      </c>
      <c r="O7" s="174">
        <v>0.19339035902329307</v>
      </c>
      <c r="P7" s="141">
        <v>7757</v>
      </c>
      <c r="Q7" s="547">
        <v>0.34173311599629941</v>
      </c>
      <c r="R7" s="23"/>
      <c r="S7" s="23"/>
      <c r="T7" s="128"/>
      <c r="U7" s="23"/>
      <c r="V7" s="128"/>
      <c r="W7" s="128"/>
      <c r="X7" s="128"/>
      <c r="Y7" s="128"/>
      <c r="Z7" s="128"/>
      <c r="AA7" s="128"/>
    </row>
    <row r="8" spans="1:27" s="13" customFormat="1" ht="17.25" customHeight="1" x14ac:dyDescent="0.25">
      <c r="A8" s="631" t="s">
        <v>7</v>
      </c>
      <c r="B8" s="632"/>
      <c r="C8" s="99">
        <v>116727</v>
      </c>
      <c r="D8" s="80">
        <v>57110</v>
      </c>
      <c r="E8" s="209">
        <v>0.48926126774439505</v>
      </c>
      <c r="F8" s="80">
        <v>757</v>
      </c>
      <c r="G8" s="174">
        <v>6.4852176445895126E-3</v>
      </c>
      <c r="H8" s="141">
        <v>541</v>
      </c>
      <c r="I8" s="174">
        <v>0.71466314398943198</v>
      </c>
      <c r="J8" s="208">
        <v>91953</v>
      </c>
      <c r="K8" s="174">
        <v>0.78776118635791204</v>
      </c>
      <c r="L8" s="141">
        <v>48500</v>
      </c>
      <c r="M8" s="174">
        <v>0.52744336780746681</v>
      </c>
      <c r="N8" s="208">
        <v>24017</v>
      </c>
      <c r="O8" s="174">
        <v>0.20575359599749843</v>
      </c>
      <c r="P8" s="141">
        <v>8069</v>
      </c>
      <c r="Q8" s="547">
        <v>0.3359703543323479</v>
      </c>
      <c r="R8" s="23"/>
      <c r="S8" s="23"/>
      <c r="T8" s="128"/>
      <c r="U8" s="23"/>
      <c r="V8" s="128"/>
      <c r="W8" s="128"/>
      <c r="X8" s="128"/>
      <c r="Y8" s="128"/>
      <c r="Z8" s="128"/>
      <c r="AA8" s="128"/>
    </row>
    <row r="9" spans="1:27" s="13" customFormat="1" ht="17.25" customHeight="1" x14ac:dyDescent="0.25">
      <c r="A9" s="631" t="s">
        <v>8</v>
      </c>
      <c r="B9" s="632"/>
      <c r="C9" s="99">
        <v>117198</v>
      </c>
      <c r="D9" s="80">
        <v>57240</v>
      </c>
      <c r="E9" s="209">
        <v>0.48840423898018737</v>
      </c>
      <c r="F9" s="80">
        <v>718</v>
      </c>
      <c r="G9" s="174">
        <v>6.1263844092902609E-3</v>
      </c>
      <c r="H9" s="141">
        <v>519</v>
      </c>
      <c r="I9" s="174">
        <v>0.72284122562674091</v>
      </c>
      <c r="J9" s="208">
        <v>91520</v>
      </c>
      <c r="K9" s="174">
        <v>0.78090069796412909</v>
      </c>
      <c r="L9" s="141">
        <v>48246</v>
      </c>
      <c r="M9" s="174">
        <v>0.5271634615384615</v>
      </c>
      <c r="N9" s="208">
        <v>24960</v>
      </c>
      <c r="O9" s="174">
        <v>0.21297291762658066</v>
      </c>
      <c r="P9" s="141">
        <v>8475</v>
      </c>
      <c r="Q9" s="547">
        <v>0.33954326923076922</v>
      </c>
      <c r="R9" s="23"/>
      <c r="S9" s="23"/>
      <c r="T9" s="128"/>
      <c r="U9" s="23"/>
      <c r="V9" s="128"/>
      <c r="W9" s="128"/>
      <c r="X9" s="128"/>
      <c r="Y9" s="128"/>
      <c r="Z9" s="128"/>
      <c r="AA9" s="128"/>
    </row>
    <row r="10" spans="1:27" s="13" customFormat="1" ht="17.25" customHeight="1" x14ac:dyDescent="0.25">
      <c r="A10" s="631" t="s">
        <v>48</v>
      </c>
      <c r="B10" s="632"/>
      <c r="C10" s="79">
        <v>111841</v>
      </c>
      <c r="D10" s="81">
        <v>54355</v>
      </c>
      <c r="E10" s="209">
        <v>0.48600244990656377</v>
      </c>
      <c r="F10" s="81">
        <v>681</v>
      </c>
      <c r="G10" s="174">
        <v>6.0890013501309894E-3</v>
      </c>
      <c r="H10" s="142">
        <v>498</v>
      </c>
      <c r="I10" s="174">
        <v>0.7312775330396476</v>
      </c>
      <c r="J10" s="206">
        <v>86426</v>
      </c>
      <c r="K10" s="174">
        <v>0.77275775431192495</v>
      </c>
      <c r="L10" s="142">
        <v>45551</v>
      </c>
      <c r="M10" s="174">
        <v>0.52705204452363874</v>
      </c>
      <c r="N10" s="206">
        <v>24734</v>
      </c>
      <c r="O10" s="174">
        <v>0.22115324433794403</v>
      </c>
      <c r="P10" s="142">
        <v>8306</v>
      </c>
      <c r="Q10" s="547">
        <v>0.33581305086116275</v>
      </c>
      <c r="R10" s="23"/>
      <c r="S10" s="128"/>
      <c r="T10" s="128"/>
      <c r="U10" s="128"/>
      <c r="V10" s="128"/>
      <c r="W10" s="128"/>
      <c r="X10" s="128"/>
      <c r="Y10" s="128"/>
      <c r="Z10" s="128"/>
      <c r="AA10" s="128"/>
    </row>
    <row r="11" spans="1:27" s="13" customFormat="1" ht="17.25" customHeight="1" x14ac:dyDescent="0.25">
      <c r="A11" s="631" t="s">
        <v>77</v>
      </c>
      <c r="B11" s="632"/>
      <c r="C11" s="79">
        <v>108062</v>
      </c>
      <c r="D11" s="81">
        <v>52490</v>
      </c>
      <c r="E11" s="209">
        <v>0.48573966796838852</v>
      </c>
      <c r="F11" s="81">
        <v>586</v>
      </c>
      <c r="G11" s="174">
        <v>5.4228128296718555E-3</v>
      </c>
      <c r="H11" s="142">
        <v>424</v>
      </c>
      <c r="I11" s="174">
        <v>0.7235494880546075</v>
      </c>
      <c r="J11" s="206">
        <v>82517</v>
      </c>
      <c r="K11" s="174">
        <v>0.76360792878162531</v>
      </c>
      <c r="L11" s="142">
        <v>43573</v>
      </c>
      <c r="M11" s="174">
        <v>0.52804876570888426</v>
      </c>
      <c r="N11" s="206">
        <v>24959</v>
      </c>
      <c r="O11" s="174">
        <v>0.23096925838870278</v>
      </c>
      <c r="P11" s="142">
        <v>8493</v>
      </c>
      <c r="Q11" s="547">
        <v>0.34027805601185945</v>
      </c>
      <c r="R11" s="23"/>
      <c r="S11" s="128"/>
      <c r="T11" s="128"/>
      <c r="U11" s="128"/>
      <c r="V11" s="128"/>
      <c r="W11" s="128"/>
      <c r="X11" s="128"/>
      <c r="Y11" s="128"/>
      <c r="Z11" s="128"/>
      <c r="AA11" s="128"/>
    </row>
    <row r="12" spans="1:27" s="13" customFormat="1" ht="17.25" customHeight="1" x14ac:dyDescent="0.25">
      <c r="A12" s="631" t="s">
        <v>177</v>
      </c>
      <c r="B12" s="632"/>
      <c r="C12" s="79">
        <v>106625</v>
      </c>
      <c r="D12" s="81">
        <v>52135</v>
      </c>
      <c r="E12" s="209">
        <v>0.48895662368112541</v>
      </c>
      <c r="F12" s="81">
        <v>564</v>
      </c>
      <c r="G12" s="174">
        <v>5.2895662368112545E-3</v>
      </c>
      <c r="H12" s="142">
        <v>392</v>
      </c>
      <c r="I12" s="174">
        <v>0.69503546099290781</v>
      </c>
      <c r="J12" s="206">
        <v>81475</v>
      </c>
      <c r="K12" s="174">
        <v>0.76412661195779596</v>
      </c>
      <c r="L12" s="142">
        <v>43167</v>
      </c>
      <c r="M12" s="174">
        <v>0.52981896287204666</v>
      </c>
      <c r="N12" s="206">
        <v>24586</v>
      </c>
      <c r="O12" s="174">
        <v>0.23058382180539272</v>
      </c>
      <c r="P12" s="142">
        <v>8576</v>
      </c>
      <c r="Q12" s="547">
        <v>0.34881639957699506</v>
      </c>
      <c r="R12" s="23"/>
      <c r="S12" s="23"/>
      <c r="T12" s="128"/>
      <c r="U12" s="23"/>
      <c r="V12" s="128"/>
      <c r="W12" s="128"/>
      <c r="X12" s="128"/>
      <c r="Y12" s="128"/>
      <c r="Z12" s="128"/>
      <c r="AA12" s="128"/>
    </row>
    <row r="13" spans="1:27" s="13" customFormat="1" ht="17.25" customHeight="1" x14ac:dyDescent="0.25">
      <c r="A13" s="631" t="s">
        <v>222</v>
      </c>
      <c r="B13" s="632"/>
      <c r="C13" s="79">
        <v>108630</v>
      </c>
      <c r="D13" s="81">
        <v>52949</v>
      </c>
      <c r="E13" s="209">
        <v>0.48742520482371354</v>
      </c>
      <c r="F13" s="81">
        <v>587</v>
      </c>
      <c r="G13" s="174">
        <v>5.403663812943018E-3</v>
      </c>
      <c r="H13" s="142">
        <v>423</v>
      </c>
      <c r="I13" s="174">
        <v>0.72061328790459966</v>
      </c>
      <c r="J13" s="206">
        <v>82293</v>
      </c>
      <c r="K13" s="174">
        <v>0.75755316210991441</v>
      </c>
      <c r="L13" s="142">
        <v>43556</v>
      </c>
      <c r="M13" s="174">
        <v>0.52927952559755997</v>
      </c>
      <c r="N13" s="206">
        <v>25750</v>
      </c>
      <c r="O13" s="174">
        <v>0.23704317407714259</v>
      </c>
      <c r="P13" s="142">
        <v>8970</v>
      </c>
      <c r="Q13" s="547">
        <v>0.34834951456310681</v>
      </c>
      <c r="R13" s="23"/>
      <c r="S13" s="23"/>
      <c r="T13" s="128"/>
      <c r="U13" s="23"/>
      <c r="V13" s="128"/>
      <c r="W13" s="128"/>
      <c r="X13" s="128"/>
      <c r="Y13" s="128"/>
      <c r="Z13" s="128"/>
      <c r="AA13" s="128"/>
    </row>
    <row r="14" spans="1:27" s="13" customFormat="1" ht="17.25" customHeight="1" x14ac:dyDescent="0.25">
      <c r="A14" s="631" t="s">
        <v>239</v>
      </c>
      <c r="B14" s="632"/>
      <c r="C14" s="79">
        <v>108143</v>
      </c>
      <c r="D14" s="81">
        <v>52745</v>
      </c>
      <c r="E14" s="209">
        <v>0.48773383390510711</v>
      </c>
      <c r="F14" s="81">
        <v>563</v>
      </c>
      <c r="G14" s="174">
        <v>5.2060697409910955E-3</v>
      </c>
      <c r="H14" s="142">
        <v>408</v>
      </c>
      <c r="I14" s="174">
        <v>0.72468916518650084</v>
      </c>
      <c r="J14" s="206">
        <v>81863</v>
      </c>
      <c r="K14" s="174">
        <v>0.75698843198357735</v>
      </c>
      <c r="L14" s="142">
        <v>43254</v>
      </c>
      <c r="M14" s="174">
        <v>0.52837057034313428</v>
      </c>
      <c r="N14" s="206">
        <v>25717</v>
      </c>
      <c r="O14" s="174">
        <v>0.2378054982754316</v>
      </c>
      <c r="P14" s="142">
        <v>9083</v>
      </c>
      <c r="Q14" s="547">
        <v>0.35319049655869661</v>
      </c>
      <c r="R14" s="23"/>
      <c r="S14" s="23"/>
      <c r="T14" s="128"/>
      <c r="U14" s="23"/>
      <c r="V14" s="128"/>
      <c r="W14" s="128"/>
      <c r="X14" s="128"/>
      <c r="Y14" s="128"/>
      <c r="Z14" s="128"/>
      <c r="AA14" s="128"/>
    </row>
    <row r="15" spans="1:27" s="13" customFormat="1" ht="17.25" customHeight="1" x14ac:dyDescent="0.25">
      <c r="A15" s="631" t="s">
        <v>243</v>
      </c>
      <c r="B15" s="632"/>
      <c r="C15" s="79">
        <v>117607</v>
      </c>
      <c r="D15" s="81">
        <v>57165</v>
      </c>
      <c r="E15" s="209">
        <v>0.48606800615609613</v>
      </c>
      <c r="F15" s="81">
        <v>700</v>
      </c>
      <c r="G15" s="174">
        <v>5.9520266650794594E-3</v>
      </c>
      <c r="H15" s="142">
        <v>482</v>
      </c>
      <c r="I15" s="174">
        <v>0.68857142857142861</v>
      </c>
      <c r="J15" s="206">
        <v>87596</v>
      </c>
      <c r="K15" s="174">
        <v>0.74481961107757189</v>
      </c>
      <c r="L15" s="142">
        <v>46101</v>
      </c>
      <c r="M15" s="174">
        <v>0.52629115484725331</v>
      </c>
      <c r="N15" s="206">
        <v>29311</v>
      </c>
      <c r="O15" s="174">
        <v>0.24922836225734862</v>
      </c>
      <c r="P15" s="142">
        <v>10582</v>
      </c>
      <c r="Q15" s="547">
        <v>0.3610248712087612</v>
      </c>
      <c r="R15" s="23"/>
      <c r="S15" s="23"/>
      <c r="T15" s="128"/>
      <c r="U15" s="23"/>
      <c r="V15" s="128"/>
      <c r="W15" s="128"/>
      <c r="X15" s="128"/>
      <c r="Y15" s="128"/>
      <c r="Z15" s="128"/>
      <c r="AA15" s="128"/>
    </row>
    <row r="16" spans="1:27" s="13" customFormat="1" ht="17.25" customHeight="1" x14ac:dyDescent="0.25">
      <c r="A16" s="631" t="s">
        <v>248</v>
      </c>
      <c r="B16" s="632"/>
      <c r="C16" s="79">
        <v>117168</v>
      </c>
      <c r="D16" s="81">
        <v>57071</v>
      </c>
      <c r="E16" s="209">
        <v>0.48708691792981018</v>
      </c>
      <c r="F16" s="81">
        <v>733</v>
      </c>
      <c r="G16" s="174">
        <v>6.2559743274614226E-3</v>
      </c>
      <c r="H16" s="142">
        <v>502</v>
      </c>
      <c r="I16" s="174">
        <v>0.68485675306957705</v>
      </c>
      <c r="J16" s="206">
        <v>88288</v>
      </c>
      <c r="K16" s="174">
        <v>0.75351631844872324</v>
      </c>
      <c r="L16" s="142">
        <v>46567</v>
      </c>
      <c r="M16" s="174">
        <v>0.52744427328742294</v>
      </c>
      <c r="N16" s="206">
        <v>28147</v>
      </c>
      <c r="O16" s="174">
        <v>0.24022770722381537</v>
      </c>
      <c r="P16" s="142">
        <v>10002</v>
      </c>
      <c r="Q16" s="547">
        <v>0.35534870501296761</v>
      </c>
      <c r="R16" s="23"/>
      <c r="S16" s="23"/>
      <c r="T16" s="128"/>
      <c r="U16" s="23"/>
      <c r="V16" s="128"/>
      <c r="W16" s="128"/>
      <c r="X16" s="128"/>
      <c r="Y16" s="128"/>
      <c r="Z16" s="128"/>
      <c r="AA16" s="128"/>
    </row>
    <row r="17" spans="1:27" s="13" customFormat="1" ht="17.25" customHeight="1" thickBot="1" x14ac:dyDescent="0.3">
      <c r="A17" s="631" t="s">
        <v>268</v>
      </c>
      <c r="B17" s="632"/>
      <c r="C17" s="125">
        <v>119932</v>
      </c>
      <c r="D17" s="76">
        <v>58245</v>
      </c>
      <c r="E17" s="209">
        <v>0.48565020178100926</v>
      </c>
      <c r="F17" s="76">
        <v>800</v>
      </c>
      <c r="G17" s="175">
        <v>6.6704465863989598E-3</v>
      </c>
      <c r="H17" s="118">
        <v>542</v>
      </c>
      <c r="I17" s="175">
        <v>0.67749999999999999</v>
      </c>
      <c r="J17" s="78">
        <v>91284</v>
      </c>
      <c r="K17" s="175">
        <v>0.76113130774105331</v>
      </c>
      <c r="L17" s="118">
        <v>47856</v>
      </c>
      <c r="M17" s="175">
        <v>0.52425397660049955</v>
      </c>
      <c r="N17" s="78">
        <v>27848</v>
      </c>
      <c r="O17" s="175">
        <v>0.23219824567254777</v>
      </c>
      <c r="P17" s="118">
        <v>9847</v>
      </c>
      <c r="Q17" s="342">
        <v>0.35359810399310543</v>
      </c>
      <c r="R17" s="23"/>
      <c r="S17" s="23"/>
      <c r="T17" s="128"/>
      <c r="U17" s="23"/>
      <c r="V17" s="128"/>
      <c r="W17" s="128"/>
      <c r="X17" s="128"/>
      <c r="Y17" s="128"/>
      <c r="Z17" s="128"/>
      <c r="AA17" s="128"/>
    </row>
    <row r="18" spans="1:27" s="7" customFormat="1" ht="17.25" customHeight="1" x14ac:dyDescent="0.2">
      <c r="A18" s="633" t="s">
        <v>269</v>
      </c>
      <c r="B18" s="358" t="s">
        <v>79</v>
      </c>
      <c r="C18" s="359">
        <f>C17-C16</f>
        <v>2764</v>
      </c>
      <c r="D18" s="384">
        <f>D17-D16</f>
        <v>1174</v>
      </c>
      <c r="E18" s="456">
        <f>E17-E16</f>
        <v>-1.4367161488009206E-3</v>
      </c>
      <c r="F18" s="384">
        <f>F17-F16</f>
        <v>67</v>
      </c>
      <c r="G18" s="423" t="s">
        <v>39</v>
      </c>
      <c r="H18" s="360">
        <f>H17-H16</f>
        <v>40</v>
      </c>
      <c r="I18" s="423" t="s">
        <v>39</v>
      </c>
      <c r="J18" s="360">
        <f>J17-J16</f>
        <v>2996</v>
      </c>
      <c r="K18" s="423" t="s">
        <v>39</v>
      </c>
      <c r="L18" s="360">
        <f>L17-L16</f>
        <v>1289</v>
      </c>
      <c r="M18" s="423" t="s">
        <v>39</v>
      </c>
      <c r="N18" s="360">
        <f>N17-N16</f>
        <v>-299</v>
      </c>
      <c r="O18" s="423" t="s">
        <v>39</v>
      </c>
      <c r="P18" s="360">
        <f>P17-P16</f>
        <v>-155</v>
      </c>
      <c r="Q18" s="434" t="s">
        <v>39</v>
      </c>
      <c r="S18" s="128"/>
      <c r="T18" s="128"/>
      <c r="U18" s="128"/>
      <c r="V18" s="128"/>
      <c r="W18" s="128"/>
      <c r="X18" s="128"/>
      <c r="Y18" s="128"/>
      <c r="Z18" s="128"/>
      <c r="AA18" s="128"/>
    </row>
    <row r="19" spans="1:27" ht="17.25" customHeight="1" x14ac:dyDescent="0.25">
      <c r="A19" s="634"/>
      <c r="B19" s="371" t="s">
        <v>80</v>
      </c>
      <c r="C19" s="363">
        <f>C17/C16-1</f>
        <v>2.3590058719104245E-2</v>
      </c>
      <c r="D19" s="388">
        <f>D17/D16-1</f>
        <v>2.057086786634188E-2</v>
      </c>
      <c r="E19" s="548">
        <f>E17/E16-1</f>
        <v>-2.949609393960273E-3</v>
      </c>
      <c r="F19" s="388">
        <f>F17/F16-1</f>
        <v>9.1405184174624843E-2</v>
      </c>
      <c r="G19" s="430" t="s">
        <v>39</v>
      </c>
      <c r="H19" s="364">
        <f>H17/H16-1</f>
        <v>7.9681274900398336E-2</v>
      </c>
      <c r="I19" s="430" t="s">
        <v>39</v>
      </c>
      <c r="J19" s="364">
        <f>J17/J16-1</f>
        <v>3.393439652047836E-2</v>
      </c>
      <c r="K19" s="430" t="s">
        <v>39</v>
      </c>
      <c r="L19" s="364">
        <f>L17/L16-1</f>
        <v>2.7680546309618359E-2</v>
      </c>
      <c r="M19" s="430" t="s">
        <v>39</v>
      </c>
      <c r="N19" s="364">
        <f>N17/N16-1</f>
        <v>-1.0622801719543773E-2</v>
      </c>
      <c r="O19" s="430" t="s">
        <v>39</v>
      </c>
      <c r="P19" s="364">
        <f>P17/P16-1</f>
        <v>-1.5496900619876075E-2</v>
      </c>
      <c r="Q19" s="436" t="s">
        <v>39</v>
      </c>
      <c r="S19" s="128"/>
      <c r="T19" s="128"/>
      <c r="U19" s="128"/>
      <c r="V19" s="128"/>
      <c r="W19" s="128"/>
      <c r="X19" s="128"/>
      <c r="Y19" s="128"/>
      <c r="Z19" s="128"/>
      <c r="AA19" s="128"/>
    </row>
    <row r="20" spans="1:27" ht="17.25" customHeight="1" x14ac:dyDescent="0.25">
      <c r="A20" s="660" t="s">
        <v>273</v>
      </c>
      <c r="B20" s="375" t="s">
        <v>79</v>
      </c>
      <c r="C20" s="376">
        <f>C17-C12</f>
        <v>13307</v>
      </c>
      <c r="D20" s="391">
        <f>D17-D12</f>
        <v>6110</v>
      </c>
      <c r="E20" s="458">
        <f>E17-E12</f>
        <v>-3.3064219001161521E-3</v>
      </c>
      <c r="F20" s="391">
        <f>F17-F12</f>
        <v>236</v>
      </c>
      <c r="G20" s="427" t="s">
        <v>39</v>
      </c>
      <c r="H20" s="368">
        <f>H17-H12</f>
        <v>150</v>
      </c>
      <c r="I20" s="427" t="s">
        <v>39</v>
      </c>
      <c r="J20" s="368">
        <f>J17-J12</f>
        <v>9809</v>
      </c>
      <c r="K20" s="427" t="s">
        <v>39</v>
      </c>
      <c r="L20" s="368">
        <f>L17-L12</f>
        <v>4689</v>
      </c>
      <c r="M20" s="427" t="s">
        <v>39</v>
      </c>
      <c r="N20" s="368">
        <f>N17-N12</f>
        <v>3262</v>
      </c>
      <c r="O20" s="427" t="s">
        <v>39</v>
      </c>
      <c r="P20" s="368">
        <f>P17-P12</f>
        <v>1271</v>
      </c>
      <c r="Q20" s="435" t="s">
        <v>39</v>
      </c>
      <c r="S20" s="128"/>
      <c r="T20" s="128"/>
      <c r="U20" s="128"/>
      <c r="V20" s="128"/>
      <c r="W20" s="128"/>
      <c r="X20" s="128"/>
      <c r="Y20" s="128"/>
      <c r="Z20" s="128"/>
      <c r="AA20" s="128"/>
    </row>
    <row r="21" spans="1:27" x14ac:dyDescent="0.25">
      <c r="A21" s="634"/>
      <c r="B21" s="371" t="s">
        <v>80</v>
      </c>
      <c r="C21" s="363">
        <f>C17/C12-1</f>
        <v>0.12480187573270807</v>
      </c>
      <c r="D21" s="388">
        <f>D17/D12-1</f>
        <v>0.11719574182411052</v>
      </c>
      <c r="E21" s="548">
        <f>E17/E12-1</f>
        <v>-6.7621988126955745E-3</v>
      </c>
      <c r="F21" s="388">
        <f>F17/F12-1</f>
        <v>0.41843971631205679</v>
      </c>
      <c r="G21" s="430" t="s">
        <v>39</v>
      </c>
      <c r="H21" s="364">
        <f>H17/H12-1</f>
        <v>0.38265306122448983</v>
      </c>
      <c r="I21" s="430" t="s">
        <v>39</v>
      </c>
      <c r="J21" s="364">
        <f>J17/J12-1</f>
        <v>0.12039275851488185</v>
      </c>
      <c r="K21" s="430" t="s">
        <v>39</v>
      </c>
      <c r="L21" s="364">
        <f>L17/L12-1</f>
        <v>0.10862464382514414</v>
      </c>
      <c r="M21" s="430" t="s">
        <v>39</v>
      </c>
      <c r="N21" s="364">
        <f>N17/N12-1</f>
        <v>0.1326771333279102</v>
      </c>
      <c r="O21" s="430" t="s">
        <v>39</v>
      </c>
      <c r="P21" s="364">
        <f>P17/P12-1</f>
        <v>0.14820429104477606</v>
      </c>
      <c r="Q21" s="436" t="s">
        <v>39</v>
      </c>
      <c r="S21" s="128"/>
      <c r="T21" s="128"/>
      <c r="U21" s="128"/>
      <c r="V21" s="128"/>
      <c r="W21" s="128"/>
      <c r="X21" s="128"/>
      <c r="Y21" s="128"/>
      <c r="Z21" s="128"/>
      <c r="AA21" s="128"/>
    </row>
    <row r="22" spans="1:27" ht="15" customHeight="1" x14ac:dyDescent="0.25">
      <c r="A22" s="660" t="s">
        <v>272</v>
      </c>
      <c r="B22" s="375" t="s">
        <v>79</v>
      </c>
      <c r="C22" s="376">
        <f>C17-C7</f>
        <v>2558</v>
      </c>
      <c r="D22" s="391">
        <f>D17-D7</f>
        <v>641</v>
      </c>
      <c r="E22" s="458">
        <f>E17-E7</f>
        <v>-5.1228825477176998E-3</v>
      </c>
      <c r="F22" s="391">
        <f>F17-F7</f>
        <v>-20</v>
      </c>
      <c r="G22" s="427" t="s">
        <v>39</v>
      </c>
      <c r="H22" s="368">
        <f>H17-H7</f>
        <v>-51</v>
      </c>
      <c r="I22" s="427" t="s">
        <v>39</v>
      </c>
      <c r="J22" s="368">
        <f>J17-J7</f>
        <v>-2571</v>
      </c>
      <c r="K22" s="427" t="s">
        <v>39</v>
      </c>
      <c r="L22" s="368">
        <f>L17-L7</f>
        <v>-1398</v>
      </c>
      <c r="M22" s="427" t="s">
        <v>39</v>
      </c>
      <c r="N22" s="368">
        <f>N17-N7</f>
        <v>5149</v>
      </c>
      <c r="O22" s="427" t="s">
        <v>39</v>
      </c>
      <c r="P22" s="368">
        <f>P17-P7</f>
        <v>2090</v>
      </c>
      <c r="Q22" s="435" t="s">
        <v>39</v>
      </c>
      <c r="S22" s="128"/>
      <c r="T22" s="128"/>
      <c r="U22" s="128"/>
      <c r="V22" s="128"/>
      <c r="W22" s="128"/>
      <c r="X22" s="128"/>
      <c r="Y22" s="128"/>
      <c r="Z22" s="128"/>
      <c r="AA22" s="128"/>
    </row>
    <row r="23" spans="1:27" ht="18" customHeight="1" x14ac:dyDescent="0.25">
      <c r="A23" s="661"/>
      <c r="B23" s="378" t="s">
        <v>80</v>
      </c>
      <c r="C23" s="534">
        <f>C17/C7-1</f>
        <v>2.1793582905924591E-2</v>
      </c>
      <c r="D23" s="366">
        <f>D17/D7-1</f>
        <v>1.1127699465314889E-2</v>
      </c>
      <c r="E23" s="549">
        <f>E17/E7-1</f>
        <v>-1.0438393447604666E-2</v>
      </c>
      <c r="F23" s="366">
        <f>F17/F7-1</f>
        <v>-2.4390243902439046E-2</v>
      </c>
      <c r="G23" s="535" t="s">
        <v>39</v>
      </c>
      <c r="H23" s="379">
        <f>H17/H7-1</f>
        <v>-8.6003372681281665E-2</v>
      </c>
      <c r="I23" s="535" t="s">
        <v>39</v>
      </c>
      <c r="J23" s="379">
        <f>J17/J7-1</f>
        <v>-2.7393319482179934E-2</v>
      </c>
      <c r="K23" s="535" t="s">
        <v>39</v>
      </c>
      <c r="L23" s="379">
        <f>L17/L7-1</f>
        <v>-2.8383481544646094E-2</v>
      </c>
      <c r="M23" s="535" t="s">
        <v>39</v>
      </c>
      <c r="N23" s="379">
        <f>N17/N7-1</f>
        <v>0.22683818670426015</v>
      </c>
      <c r="O23" s="535" t="s">
        <v>39</v>
      </c>
      <c r="P23" s="379">
        <f>P17/P7-1</f>
        <v>0.26943405955910782</v>
      </c>
      <c r="Q23" s="536" t="s">
        <v>39</v>
      </c>
      <c r="S23" s="128"/>
      <c r="T23" s="128"/>
      <c r="U23" s="128"/>
      <c r="V23" s="128"/>
      <c r="W23" s="128"/>
      <c r="X23" s="128"/>
      <c r="Y23" s="128"/>
      <c r="Z23" s="128"/>
      <c r="AA23" s="128"/>
    </row>
    <row r="24" spans="1:27" s="280" customFormat="1" ht="18" customHeight="1" x14ac:dyDescent="0.25">
      <c r="A24" s="357"/>
      <c r="B24" s="165"/>
      <c r="C24" s="163"/>
      <c r="D24" s="163"/>
      <c r="E24" s="163"/>
      <c r="F24" s="163"/>
      <c r="G24" s="164"/>
      <c r="H24" s="163"/>
      <c r="I24" s="164"/>
      <c r="J24" s="163"/>
      <c r="K24" s="164"/>
      <c r="L24" s="163"/>
      <c r="M24" s="164"/>
      <c r="N24" s="163"/>
      <c r="O24" s="164"/>
      <c r="P24" s="163"/>
      <c r="Q24" s="164"/>
      <c r="S24" s="128"/>
      <c r="T24" s="128"/>
      <c r="U24" s="128"/>
      <c r="V24" s="128"/>
      <c r="W24" s="128"/>
      <c r="X24" s="128"/>
      <c r="Y24" s="128"/>
      <c r="Z24" s="128"/>
      <c r="AA24" s="128"/>
    </row>
    <row r="25" spans="1:27" ht="17.25" customHeight="1" x14ac:dyDescent="0.25">
      <c r="A25" s="228" t="s">
        <v>117</v>
      </c>
    </row>
    <row r="26" spans="1:27" ht="17.25" customHeight="1" x14ac:dyDescent="0.25">
      <c r="A26" s="228" t="s">
        <v>216</v>
      </c>
    </row>
    <row r="27" spans="1:27" x14ac:dyDescent="0.25">
      <c r="A27" s="34" t="s">
        <v>213</v>
      </c>
      <c r="C27" s="124"/>
      <c r="D27" s="124"/>
      <c r="E27" s="124"/>
      <c r="F27" s="124"/>
      <c r="G27" s="124"/>
      <c r="H27" s="124"/>
      <c r="I27" s="124"/>
      <c r="J27" s="124"/>
      <c r="K27" s="124"/>
      <c r="L27" s="124"/>
      <c r="M27" s="124"/>
      <c r="N27" s="124"/>
      <c r="O27" s="124"/>
      <c r="P27" s="124"/>
      <c r="Q27" s="124"/>
    </row>
    <row r="28" spans="1:27" x14ac:dyDescent="0.25">
      <c r="C28" s="98"/>
      <c r="D28" s="82"/>
      <c r="E28" s="82"/>
      <c r="F28" s="82"/>
      <c r="G28" s="82"/>
      <c r="H28" s="82"/>
      <c r="I28" s="82"/>
      <c r="J28" s="82"/>
      <c r="K28" s="82"/>
      <c r="L28" s="82"/>
      <c r="M28" s="82"/>
      <c r="N28" s="82"/>
      <c r="O28" s="82"/>
      <c r="P28" s="82"/>
      <c r="Q28" s="82"/>
    </row>
    <row r="29" spans="1:27" x14ac:dyDescent="0.25">
      <c r="C29" s="98"/>
      <c r="D29" s="124"/>
      <c r="E29" s="124"/>
      <c r="F29" s="124"/>
      <c r="G29" s="124"/>
      <c r="H29" s="124"/>
      <c r="I29" s="124"/>
      <c r="J29" s="124"/>
      <c r="K29" s="124"/>
      <c r="L29" s="124"/>
      <c r="M29" s="124"/>
      <c r="N29" s="124"/>
      <c r="O29" s="124"/>
      <c r="P29" s="124"/>
      <c r="Q29" s="124"/>
    </row>
    <row r="30" spans="1:27" x14ac:dyDescent="0.25">
      <c r="C30" s="82"/>
      <c r="D30" s="82"/>
      <c r="E30" s="82"/>
      <c r="F30" s="82"/>
      <c r="G30" s="82"/>
      <c r="H30" s="82"/>
      <c r="I30" s="82"/>
      <c r="J30" s="82"/>
      <c r="K30" s="82"/>
      <c r="L30" s="82"/>
      <c r="M30" s="82"/>
      <c r="N30" s="82"/>
      <c r="O30" s="82"/>
      <c r="P30" s="82"/>
      <c r="Q30" s="82"/>
    </row>
    <row r="31" spans="1:27" x14ac:dyDescent="0.25">
      <c r="C31" s="124"/>
      <c r="D31" s="124"/>
      <c r="E31" s="124"/>
      <c r="F31" s="124"/>
      <c r="G31" s="124"/>
      <c r="H31" s="124"/>
      <c r="I31" s="124"/>
      <c r="J31" s="124"/>
      <c r="K31" s="124"/>
      <c r="L31" s="124"/>
      <c r="M31" s="124"/>
      <c r="N31" s="124"/>
      <c r="O31" s="124"/>
      <c r="P31" s="124"/>
      <c r="Q31" s="124"/>
    </row>
  </sheetData>
  <mergeCells count="28">
    <mergeCell ref="P5:Q5"/>
    <mergeCell ref="F4:I4"/>
    <mergeCell ref="J4:M4"/>
    <mergeCell ref="N4:Q4"/>
    <mergeCell ref="H5:I5"/>
    <mergeCell ref="A20:A21"/>
    <mergeCell ref="A22:A23"/>
    <mergeCell ref="A14:B14"/>
    <mergeCell ref="A15:B15"/>
    <mergeCell ref="A16:B16"/>
    <mergeCell ref="A17:B17"/>
    <mergeCell ref="A18:A19"/>
    <mergeCell ref="D4:E5"/>
    <mergeCell ref="F3:Q3"/>
    <mergeCell ref="A13:B13"/>
    <mergeCell ref="A9:B9"/>
    <mergeCell ref="A10:B10"/>
    <mergeCell ref="A11:B11"/>
    <mergeCell ref="A12:B12"/>
    <mergeCell ref="D3:E3"/>
    <mergeCell ref="A3:B6"/>
    <mergeCell ref="A7:B7"/>
    <mergeCell ref="A8:B8"/>
    <mergeCell ref="C3:C5"/>
    <mergeCell ref="F5:G5"/>
    <mergeCell ref="J5:K5"/>
    <mergeCell ref="N5:O5"/>
    <mergeCell ref="L5:M5"/>
  </mergeCells>
  <hyperlinks>
    <hyperlink ref="S2" location="OBSAH!A1" display="Zpět na obsah"/>
  </hyperlinks>
  <pageMargins left="0.70866141732283472" right="0.70866141732283472" top="0.78740157480314965" bottom="0.78740157480314965" header="0.31496062992125984" footer="0.31496062992125984"/>
  <pageSetup paperSize="9" orientation="landscape" r:id="rId1"/>
  <ignoredErrors>
    <ignoredError sqref="C18:I23 J18:M23 N19:Q23 N18:P18 Q18" unlockedFormula="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8"/>
  <sheetViews>
    <sheetView showGridLines="0" zoomScaleNormal="100" workbookViewId="0"/>
  </sheetViews>
  <sheetFormatPr defaultColWidth="9.140625" defaultRowHeight="15" x14ac:dyDescent="0.25"/>
  <cols>
    <col min="1" max="1" width="17.28515625" style="87" customWidth="1"/>
    <col min="2" max="16" width="6.7109375" style="87" customWidth="1"/>
    <col min="17" max="17" width="7.5703125" style="87" customWidth="1"/>
    <col min="18" max="16384" width="9.140625" style="87"/>
  </cols>
  <sheetData>
    <row r="1" spans="1:26" s="8" customFormat="1" ht="17.25" customHeight="1" x14ac:dyDescent="0.2">
      <c r="A1" s="171" t="s">
        <v>302</v>
      </c>
      <c r="B1" s="102"/>
      <c r="C1" s="102"/>
      <c r="D1" s="102"/>
      <c r="E1" s="102"/>
      <c r="F1" s="102"/>
      <c r="G1" s="102"/>
      <c r="H1" s="102"/>
      <c r="I1" s="102"/>
      <c r="J1" s="102"/>
      <c r="K1" s="102"/>
      <c r="L1" s="102"/>
      <c r="M1" s="102"/>
      <c r="N1" s="170"/>
      <c r="O1" s="102"/>
      <c r="P1" s="102"/>
    </row>
    <row r="2" spans="1:26" s="86" customFormat="1" ht="17.25" customHeight="1" thickBot="1" x14ac:dyDescent="0.3">
      <c r="A2" s="597" t="s">
        <v>407</v>
      </c>
      <c r="R2" s="133" t="s">
        <v>391</v>
      </c>
    </row>
    <row r="3" spans="1:26" ht="17.25" customHeight="1" x14ac:dyDescent="0.25">
      <c r="A3" s="645" t="s">
        <v>78</v>
      </c>
      <c r="B3" s="676" t="s">
        <v>47</v>
      </c>
      <c r="C3" s="654" t="s">
        <v>3</v>
      </c>
      <c r="D3" s="678"/>
      <c r="E3" s="654" t="s">
        <v>175</v>
      </c>
      <c r="F3" s="655"/>
      <c r="G3" s="655"/>
      <c r="H3" s="655"/>
      <c r="I3" s="655"/>
      <c r="J3" s="655"/>
      <c r="K3" s="655"/>
      <c r="L3" s="655"/>
      <c r="M3" s="655"/>
      <c r="N3" s="655"/>
      <c r="O3" s="655"/>
      <c r="P3" s="678"/>
    </row>
    <row r="4" spans="1:26" ht="17.25" customHeight="1" x14ac:dyDescent="0.25">
      <c r="A4" s="647"/>
      <c r="B4" s="783"/>
      <c r="C4" s="652" t="s">
        <v>4</v>
      </c>
      <c r="D4" s="782"/>
      <c r="E4" s="783" t="s">
        <v>43</v>
      </c>
      <c r="F4" s="745"/>
      <c r="G4" s="745"/>
      <c r="H4" s="748"/>
      <c r="I4" s="651" t="s">
        <v>44</v>
      </c>
      <c r="J4" s="745"/>
      <c r="K4" s="745"/>
      <c r="L4" s="748"/>
      <c r="M4" s="651" t="s">
        <v>116</v>
      </c>
      <c r="N4" s="745"/>
      <c r="O4" s="745"/>
      <c r="P4" s="745"/>
    </row>
    <row r="5" spans="1:26" ht="17.25" customHeight="1" x14ac:dyDescent="0.25">
      <c r="A5" s="647"/>
      <c r="B5" s="783"/>
      <c r="C5" s="704"/>
      <c r="D5" s="706"/>
      <c r="E5" s="746" t="s">
        <v>2</v>
      </c>
      <c r="F5" s="650"/>
      <c r="G5" s="650" t="s">
        <v>29</v>
      </c>
      <c r="H5" s="650"/>
      <c r="I5" s="748" t="s">
        <v>2</v>
      </c>
      <c r="J5" s="650"/>
      <c r="K5" s="650" t="s">
        <v>29</v>
      </c>
      <c r="L5" s="650"/>
      <c r="M5" s="748" t="s">
        <v>2</v>
      </c>
      <c r="N5" s="650"/>
      <c r="O5" s="650" t="s">
        <v>29</v>
      </c>
      <c r="P5" s="651"/>
    </row>
    <row r="6" spans="1:26" ht="17.25" customHeight="1" thickBot="1" x14ac:dyDescent="0.3">
      <c r="A6" s="649"/>
      <c r="B6" s="550" t="s">
        <v>52</v>
      </c>
      <c r="C6" s="440" t="s">
        <v>52</v>
      </c>
      <c r="D6" s="443" t="s">
        <v>53</v>
      </c>
      <c r="E6" s="440" t="s">
        <v>52</v>
      </c>
      <c r="F6" s="443" t="s">
        <v>53</v>
      </c>
      <c r="G6" s="448" t="s">
        <v>52</v>
      </c>
      <c r="H6" s="443" t="s">
        <v>54</v>
      </c>
      <c r="I6" s="448" t="s">
        <v>52</v>
      </c>
      <c r="J6" s="443" t="s">
        <v>53</v>
      </c>
      <c r="K6" s="448" t="s">
        <v>52</v>
      </c>
      <c r="L6" s="443" t="s">
        <v>54</v>
      </c>
      <c r="M6" s="448" t="s">
        <v>52</v>
      </c>
      <c r="N6" s="443" t="s">
        <v>53</v>
      </c>
      <c r="O6" s="448" t="s">
        <v>52</v>
      </c>
      <c r="P6" s="467" t="s">
        <v>54</v>
      </c>
    </row>
    <row r="7" spans="1:26" s="13" customFormat="1" ht="17.25" customHeight="1" x14ac:dyDescent="0.25">
      <c r="A7" s="407" t="s">
        <v>390</v>
      </c>
      <c r="B7" s="333">
        <v>119932</v>
      </c>
      <c r="C7" s="336">
        <v>58245</v>
      </c>
      <c r="D7" s="551">
        <f>C7/$B7</f>
        <v>0.48565020178100926</v>
      </c>
      <c r="E7" s="316">
        <v>800</v>
      </c>
      <c r="F7" s="551">
        <f>E7/$B7</f>
        <v>6.6704465863989598E-3</v>
      </c>
      <c r="G7" s="335">
        <v>542</v>
      </c>
      <c r="H7" s="551">
        <f>G7/E7</f>
        <v>0.67749999999999999</v>
      </c>
      <c r="I7" s="335">
        <v>91284</v>
      </c>
      <c r="J7" s="551">
        <f>I7/$B7</f>
        <v>0.76113130774105331</v>
      </c>
      <c r="K7" s="141">
        <v>47856</v>
      </c>
      <c r="L7" s="551">
        <f>K7/I7</f>
        <v>0.52425397660049955</v>
      </c>
      <c r="M7" s="335">
        <v>27848</v>
      </c>
      <c r="N7" s="551">
        <f>M7/$B7</f>
        <v>0.23219824567254777</v>
      </c>
      <c r="O7" s="350">
        <v>9847</v>
      </c>
      <c r="P7" s="552">
        <f>O7/M7</f>
        <v>0.35359810399310543</v>
      </c>
      <c r="R7" s="280"/>
      <c r="S7" s="280"/>
      <c r="T7" s="128"/>
      <c r="U7" s="128"/>
      <c r="V7" s="128"/>
      <c r="W7" s="128"/>
      <c r="X7" s="128"/>
      <c r="Y7" s="128"/>
      <c r="Z7" s="128"/>
    </row>
    <row r="8" spans="1:26" s="13" customFormat="1" ht="17.25" customHeight="1" x14ac:dyDescent="0.25">
      <c r="A8" s="408" t="s">
        <v>10</v>
      </c>
      <c r="B8" s="334">
        <v>14356</v>
      </c>
      <c r="C8" s="80">
        <v>6924</v>
      </c>
      <c r="D8" s="174">
        <f t="shared" ref="D8:F21" si="0">C8/$B8</f>
        <v>0.48230704931735857</v>
      </c>
      <c r="E8" s="80">
        <v>137</v>
      </c>
      <c r="F8" s="174">
        <f t="shared" si="0"/>
        <v>9.5430482028420176E-3</v>
      </c>
      <c r="G8" s="208">
        <v>98</v>
      </c>
      <c r="H8" s="174">
        <f t="shared" ref="H8:H21" si="1">G8/E8</f>
        <v>0.71532846715328469</v>
      </c>
      <c r="I8" s="208">
        <v>11075</v>
      </c>
      <c r="J8" s="174">
        <f t="shared" ref="J8" si="2">I8/$B8</f>
        <v>0.77145444413485653</v>
      </c>
      <c r="K8" s="141">
        <v>5756</v>
      </c>
      <c r="L8" s="174">
        <f t="shared" ref="L8:L21" si="3">K8/I8</f>
        <v>0.51972911963882618</v>
      </c>
      <c r="M8" s="208">
        <v>3144</v>
      </c>
      <c r="N8" s="174">
        <f t="shared" ref="N8" si="4">M8/$B8</f>
        <v>0.21900250766230148</v>
      </c>
      <c r="O8" s="141">
        <v>1070</v>
      </c>
      <c r="P8" s="547">
        <f t="shared" ref="P8:P21" si="5">O8/M8</f>
        <v>0.34033078880407125</v>
      </c>
      <c r="R8" s="128"/>
      <c r="S8" s="128"/>
      <c r="T8" s="128"/>
      <c r="U8" s="128"/>
      <c r="V8" s="128"/>
      <c r="W8" s="128"/>
      <c r="X8" s="128"/>
      <c r="Y8" s="128"/>
      <c r="Z8" s="128"/>
    </row>
    <row r="9" spans="1:26" s="13" customFormat="1" ht="17.25" customHeight="1" x14ac:dyDescent="0.25">
      <c r="A9" s="408" t="s">
        <v>11</v>
      </c>
      <c r="B9" s="334">
        <v>18056</v>
      </c>
      <c r="C9" s="80">
        <v>8739</v>
      </c>
      <c r="D9" s="174">
        <f t="shared" si="0"/>
        <v>0.48399424014178111</v>
      </c>
      <c r="E9" s="80">
        <v>123</v>
      </c>
      <c r="F9" s="174">
        <f t="shared" si="0"/>
        <v>6.81214000886132E-3</v>
      </c>
      <c r="G9" s="208">
        <v>83</v>
      </c>
      <c r="H9" s="174">
        <f t="shared" si="1"/>
        <v>0.67479674796747968</v>
      </c>
      <c r="I9" s="208">
        <v>13906</v>
      </c>
      <c r="J9" s="174">
        <f t="shared" ref="J9" si="6">I9/$B9</f>
        <v>0.77015950376606113</v>
      </c>
      <c r="K9" s="141">
        <v>7255</v>
      </c>
      <c r="L9" s="174">
        <f t="shared" si="3"/>
        <v>0.5217172443549547</v>
      </c>
      <c r="M9" s="208">
        <v>4027</v>
      </c>
      <c r="N9" s="174">
        <f t="shared" ref="N9" si="7">M9/$B9</f>
        <v>0.22302835622507752</v>
      </c>
      <c r="O9" s="141">
        <v>1401</v>
      </c>
      <c r="P9" s="547">
        <f t="shared" si="5"/>
        <v>0.3479016637695555</v>
      </c>
      <c r="R9" s="128"/>
      <c r="S9" s="128"/>
      <c r="T9" s="128"/>
      <c r="U9" s="128"/>
      <c r="V9" s="128"/>
      <c r="W9" s="128"/>
      <c r="X9" s="128"/>
      <c r="Y9" s="128"/>
      <c r="Z9" s="128"/>
    </row>
    <row r="10" spans="1:26" s="13" customFormat="1" ht="17.25" customHeight="1" x14ac:dyDescent="0.25">
      <c r="A10" s="408" t="s">
        <v>12</v>
      </c>
      <c r="B10" s="334">
        <v>7298</v>
      </c>
      <c r="C10" s="80">
        <v>3560</v>
      </c>
      <c r="D10" s="174">
        <f t="shared" si="0"/>
        <v>0.48780487804878048</v>
      </c>
      <c r="E10" s="80">
        <v>33</v>
      </c>
      <c r="F10" s="174">
        <f t="shared" si="0"/>
        <v>4.5217867909016166E-3</v>
      </c>
      <c r="G10" s="208">
        <v>27</v>
      </c>
      <c r="H10" s="174">
        <f t="shared" si="1"/>
        <v>0.81818181818181823</v>
      </c>
      <c r="I10" s="208">
        <v>5533</v>
      </c>
      <c r="J10" s="174">
        <f t="shared" ref="J10" si="8">I10/$B10</f>
        <v>0.75815291860783773</v>
      </c>
      <c r="K10" s="141">
        <v>2918</v>
      </c>
      <c r="L10" s="174">
        <f t="shared" si="3"/>
        <v>0.52738116754021325</v>
      </c>
      <c r="M10" s="208">
        <v>1732</v>
      </c>
      <c r="N10" s="174">
        <f t="shared" ref="N10" si="9">M10/$B10</f>
        <v>0.23732529460126062</v>
      </c>
      <c r="O10" s="141">
        <v>615</v>
      </c>
      <c r="P10" s="547">
        <f t="shared" si="5"/>
        <v>0.355080831408776</v>
      </c>
      <c r="R10" s="128"/>
      <c r="S10" s="128"/>
      <c r="T10" s="128"/>
      <c r="U10" s="128"/>
      <c r="V10" s="128"/>
      <c r="W10" s="128"/>
      <c r="X10" s="128"/>
      <c r="Y10" s="128"/>
      <c r="Z10" s="128"/>
    </row>
    <row r="11" spans="1:26" s="13" customFormat="1" ht="17.25" customHeight="1" x14ac:dyDescent="0.25">
      <c r="A11" s="408" t="s">
        <v>13</v>
      </c>
      <c r="B11" s="334">
        <v>6646</v>
      </c>
      <c r="C11" s="80">
        <v>3264</v>
      </c>
      <c r="D11" s="174">
        <f t="shared" si="0"/>
        <v>0.49112247968702977</v>
      </c>
      <c r="E11" s="80">
        <v>51</v>
      </c>
      <c r="F11" s="174">
        <f t="shared" si="0"/>
        <v>7.6737887451098401E-3</v>
      </c>
      <c r="G11" s="208">
        <v>31</v>
      </c>
      <c r="H11" s="174">
        <f t="shared" si="1"/>
        <v>0.60784313725490191</v>
      </c>
      <c r="I11" s="208">
        <v>5089</v>
      </c>
      <c r="J11" s="174">
        <f t="shared" ref="J11" si="10">I11/$B11</f>
        <v>0.76572374360517603</v>
      </c>
      <c r="K11" s="141">
        <v>2708</v>
      </c>
      <c r="L11" s="174">
        <f t="shared" si="3"/>
        <v>0.53212811947337391</v>
      </c>
      <c r="M11" s="208">
        <v>1506</v>
      </c>
      <c r="N11" s="174">
        <f t="shared" ref="N11" si="11">M11/$B11</f>
        <v>0.22660246764971412</v>
      </c>
      <c r="O11" s="141">
        <v>525</v>
      </c>
      <c r="P11" s="547">
        <f t="shared" si="5"/>
        <v>0.34860557768924305</v>
      </c>
      <c r="R11" s="128"/>
      <c r="S11" s="128"/>
      <c r="T11" s="128"/>
      <c r="U11" s="128"/>
      <c r="V11" s="128"/>
      <c r="W11" s="128"/>
      <c r="X11" s="128"/>
      <c r="Y11" s="128"/>
      <c r="Z11" s="128"/>
    </row>
    <row r="12" spans="1:26" s="13" customFormat="1" ht="17.25" customHeight="1" x14ac:dyDescent="0.25">
      <c r="A12" s="408" t="s">
        <v>14</v>
      </c>
      <c r="B12" s="334">
        <v>2822</v>
      </c>
      <c r="C12" s="80">
        <v>1416</v>
      </c>
      <c r="D12" s="174">
        <f t="shared" si="0"/>
        <v>0.5017717930545712</v>
      </c>
      <c r="E12" s="80">
        <v>19</v>
      </c>
      <c r="F12" s="174">
        <f t="shared" si="0"/>
        <v>6.7328136073706588E-3</v>
      </c>
      <c r="G12" s="208">
        <v>16</v>
      </c>
      <c r="H12" s="174">
        <f t="shared" si="1"/>
        <v>0.84210526315789469</v>
      </c>
      <c r="I12" s="208">
        <v>2120</v>
      </c>
      <c r="J12" s="174">
        <f t="shared" ref="J12" si="12">I12/$B12</f>
        <v>0.75124025513819981</v>
      </c>
      <c r="K12" s="141">
        <v>1162</v>
      </c>
      <c r="L12" s="174">
        <f t="shared" si="3"/>
        <v>0.54811320754716986</v>
      </c>
      <c r="M12" s="208">
        <v>683</v>
      </c>
      <c r="N12" s="174">
        <f t="shared" ref="N12" si="13">M12/$B12</f>
        <v>0.24202693125442948</v>
      </c>
      <c r="O12" s="141">
        <v>238</v>
      </c>
      <c r="P12" s="547">
        <f t="shared" si="5"/>
        <v>0.34846266471449489</v>
      </c>
      <c r="R12" s="128"/>
      <c r="S12" s="128"/>
      <c r="T12" s="128"/>
      <c r="U12" s="128"/>
      <c r="V12" s="128"/>
      <c r="W12" s="128"/>
      <c r="X12" s="128"/>
      <c r="Y12" s="128"/>
      <c r="Z12" s="128"/>
    </row>
    <row r="13" spans="1:26" s="13" customFormat="1" ht="17.25" customHeight="1" x14ac:dyDescent="0.25">
      <c r="A13" s="408" t="s">
        <v>15</v>
      </c>
      <c r="B13" s="334">
        <v>8791</v>
      </c>
      <c r="C13" s="80">
        <v>4299</v>
      </c>
      <c r="D13" s="174">
        <f t="shared" si="0"/>
        <v>0.48902286429302694</v>
      </c>
      <c r="E13" s="80">
        <v>47</v>
      </c>
      <c r="F13" s="174">
        <f t="shared" si="0"/>
        <v>5.3463769764531908E-3</v>
      </c>
      <c r="G13" s="208">
        <v>30</v>
      </c>
      <c r="H13" s="174">
        <f t="shared" si="1"/>
        <v>0.63829787234042556</v>
      </c>
      <c r="I13" s="208">
        <v>6504</v>
      </c>
      <c r="J13" s="174">
        <f t="shared" ref="J13" si="14">I13/$B13</f>
        <v>0.73984757137982027</v>
      </c>
      <c r="K13" s="141">
        <v>3402</v>
      </c>
      <c r="L13" s="174">
        <f t="shared" si="3"/>
        <v>0.52306273062730624</v>
      </c>
      <c r="M13" s="208">
        <v>2240</v>
      </c>
      <c r="N13" s="174">
        <f t="shared" ref="N13" si="15">M13/$B13</f>
        <v>0.25480605164372655</v>
      </c>
      <c r="O13" s="141">
        <v>867</v>
      </c>
      <c r="P13" s="547">
        <f t="shared" si="5"/>
        <v>0.38705357142857144</v>
      </c>
      <c r="R13" s="128"/>
      <c r="S13" s="128"/>
      <c r="T13" s="128"/>
      <c r="U13" s="128"/>
      <c r="V13" s="128"/>
      <c r="W13" s="128"/>
      <c r="X13" s="128"/>
      <c r="Y13" s="128"/>
      <c r="Z13" s="128"/>
    </row>
    <row r="14" spans="1:26" s="13" customFormat="1" ht="17.25" customHeight="1" x14ac:dyDescent="0.25">
      <c r="A14" s="408" t="s">
        <v>16</v>
      </c>
      <c r="B14" s="231">
        <v>5045</v>
      </c>
      <c r="C14" s="81">
        <v>2466</v>
      </c>
      <c r="D14" s="174">
        <f t="shared" si="0"/>
        <v>0.48880079286422201</v>
      </c>
      <c r="E14" s="81">
        <v>28</v>
      </c>
      <c r="F14" s="174">
        <f t="shared" si="0"/>
        <v>5.5500495540138752E-3</v>
      </c>
      <c r="G14" s="206">
        <v>17</v>
      </c>
      <c r="H14" s="174">
        <f t="shared" si="1"/>
        <v>0.6071428571428571</v>
      </c>
      <c r="I14" s="206">
        <v>3836</v>
      </c>
      <c r="J14" s="174">
        <f t="shared" ref="J14" si="16">I14/$B14</f>
        <v>0.76035678889990088</v>
      </c>
      <c r="K14" s="142">
        <v>2039</v>
      </c>
      <c r="L14" s="174">
        <f t="shared" si="3"/>
        <v>0.53154327424400416</v>
      </c>
      <c r="M14" s="206">
        <v>1181</v>
      </c>
      <c r="N14" s="174">
        <f t="shared" ref="N14" si="17">M14/$B14</f>
        <v>0.23409316154608523</v>
      </c>
      <c r="O14" s="142">
        <v>410</v>
      </c>
      <c r="P14" s="547">
        <f t="shared" si="5"/>
        <v>0.34716342082980522</v>
      </c>
      <c r="R14" s="128"/>
      <c r="S14" s="128"/>
      <c r="T14" s="128"/>
      <c r="U14" s="128"/>
      <c r="V14" s="128"/>
      <c r="W14" s="128"/>
      <c r="X14" s="128"/>
      <c r="Y14" s="128"/>
      <c r="Z14" s="128"/>
    </row>
    <row r="15" spans="1:26" s="13" customFormat="1" ht="17.25" customHeight="1" x14ac:dyDescent="0.25">
      <c r="A15" s="408" t="s">
        <v>17</v>
      </c>
      <c r="B15" s="231">
        <v>5924</v>
      </c>
      <c r="C15" s="81">
        <v>2817</v>
      </c>
      <c r="D15" s="174">
        <f t="shared" si="0"/>
        <v>0.47552329507089802</v>
      </c>
      <c r="E15" s="81">
        <v>35</v>
      </c>
      <c r="F15" s="174">
        <f t="shared" si="0"/>
        <v>5.9081701553004729E-3</v>
      </c>
      <c r="G15" s="206">
        <v>21</v>
      </c>
      <c r="H15" s="174">
        <f t="shared" si="1"/>
        <v>0.6</v>
      </c>
      <c r="I15" s="206">
        <v>4411</v>
      </c>
      <c r="J15" s="174">
        <f t="shared" ref="J15" si="18">I15/$B15</f>
        <v>0.74459824442943956</v>
      </c>
      <c r="K15" s="142">
        <v>2283</v>
      </c>
      <c r="L15" s="174">
        <f t="shared" si="3"/>
        <v>0.51756971208342784</v>
      </c>
      <c r="M15" s="206">
        <v>1478</v>
      </c>
      <c r="N15" s="174">
        <f t="shared" ref="N15" si="19">M15/$B15</f>
        <v>0.24949358541525996</v>
      </c>
      <c r="O15" s="142">
        <v>513</v>
      </c>
      <c r="P15" s="547">
        <f t="shared" si="5"/>
        <v>0.34709066305818675</v>
      </c>
      <c r="R15" s="128"/>
      <c r="S15" s="128"/>
      <c r="T15" s="128"/>
      <c r="U15" s="128"/>
      <c r="V15" s="128"/>
      <c r="W15" s="128"/>
      <c r="X15" s="128"/>
      <c r="Y15" s="128"/>
      <c r="Z15" s="128"/>
    </row>
    <row r="16" spans="1:26" s="13" customFormat="1" ht="17.25" customHeight="1" x14ac:dyDescent="0.25">
      <c r="A16" s="408" t="s">
        <v>18</v>
      </c>
      <c r="B16" s="231">
        <v>5779</v>
      </c>
      <c r="C16" s="81">
        <v>2838</v>
      </c>
      <c r="D16" s="174">
        <f t="shared" si="0"/>
        <v>0.49108842360269944</v>
      </c>
      <c r="E16" s="81">
        <v>32</v>
      </c>
      <c r="F16" s="174">
        <f t="shared" si="0"/>
        <v>5.5372901886139468E-3</v>
      </c>
      <c r="G16" s="206">
        <v>22</v>
      </c>
      <c r="H16" s="174">
        <f t="shared" si="1"/>
        <v>0.6875</v>
      </c>
      <c r="I16" s="206">
        <v>4483</v>
      </c>
      <c r="J16" s="174">
        <f t="shared" ref="J16" si="20">I16/$B16</f>
        <v>0.77573974736113516</v>
      </c>
      <c r="K16" s="142">
        <v>2361</v>
      </c>
      <c r="L16" s="174">
        <f t="shared" si="3"/>
        <v>0.52665625697077845</v>
      </c>
      <c r="M16" s="206">
        <v>1264</v>
      </c>
      <c r="N16" s="174">
        <f t="shared" ref="N16" si="21">M16/$B16</f>
        <v>0.21872296245025091</v>
      </c>
      <c r="O16" s="142">
        <v>455</v>
      </c>
      <c r="P16" s="547">
        <f t="shared" si="5"/>
        <v>0.35996835443037972</v>
      </c>
      <c r="R16" s="128"/>
      <c r="S16" s="128"/>
      <c r="T16" s="128"/>
      <c r="U16" s="128"/>
      <c r="V16" s="128"/>
      <c r="W16" s="128"/>
      <c r="X16" s="128"/>
      <c r="Y16" s="128"/>
      <c r="Z16" s="128"/>
    </row>
    <row r="17" spans="1:26" s="13" customFormat="1" ht="17.25" customHeight="1" x14ac:dyDescent="0.25">
      <c r="A17" s="408" t="s">
        <v>19</v>
      </c>
      <c r="B17" s="231">
        <v>5678</v>
      </c>
      <c r="C17" s="81">
        <v>2759</v>
      </c>
      <c r="D17" s="174">
        <f t="shared" si="0"/>
        <v>0.48591053187742161</v>
      </c>
      <c r="E17" s="81">
        <v>69</v>
      </c>
      <c r="F17" s="174">
        <f t="shared" si="0"/>
        <v>1.2152166255723846E-2</v>
      </c>
      <c r="G17" s="206">
        <v>43</v>
      </c>
      <c r="H17" s="174">
        <f t="shared" si="1"/>
        <v>0.62318840579710144</v>
      </c>
      <c r="I17" s="206">
        <v>4427</v>
      </c>
      <c r="J17" s="174">
        <f t="shared" ref="J17" si="22">I17/$B17</f>
        <v>0.77967594223318071</v>
      </c>
      <c r="K17" s="142">
        <v>2325</v>
      </c>
      <c r="L17" s="174">
        <f t="shared" si="3"/>
        <v>0.52518635644906253</v>
      </c>
      <c r="M17" s="206">
        <v>1182</v>
      </c>
      <c r="N17" s="174">
        <f t="shared" ref="N17" si="23">M17/$B17</f>
        <v>0.20817189151109547</v>
      </c>
      <c r="O17" s="142">
        <v>391</v>
      </c>
      <c r="P17" s="547">
        <f t="shared" si="5"/>
        <v>0.33079526226734346</v>
      </c>
      <c r="R17" s="128"/>
      <c r="S17" s="128"/>
      <c r="T17" s="128"/>
      <c r="U17" s="128"/>
      <c r="V17" s="128"/>
      <c r="W17" s="128"/>
      <c r="X17" s="128"/>
      <c r="Y17" s="128"/>
      <c r="Z17" s="128"/>
    </row>
    <row r="18" spans="1:26" s="104" customFormat="1" ht="17.25" customHeight="1" x14ac:dyDescent="0.2">
      <c r="A18" s="408" t="s">
        <v>20</v>
      </c>
      <c r="B18" s="231">
        <v>13883</v>
      </c>
      <c r="C18" s="81">
        <v>6779</v>
      </c>
      <c r="D18" s="174">
        <f t="shared" si="0"/>
        <v>0.48829503709572858</v>
      </c>
      <c r="E18" s="81">
        <v>89</v>
      </c>
      <c r="F18" s="174">
        <f t="shared" si="0"/>
        <v>6.4107181444932647E-3</v>
      </c>
      <c r="G18" s="206">
        <v>56</v>
      </c>
      <c r="H18" s="174">
        <f t="shared" si="1"/>
        <v>0.6292134831460674</v>
      </c>
      <c r="I18" s="206">
        <v>10544</v>
      </c>
      <c r="J18" s="174">
        <f t="shared" ref="J18" si="24">I18/$B18</f>
        <v>0.75949002377007846</v>
      </c>
      <c r="K18" s="142">
        <v>5543</v>
      </c>
      <c r="L18" s="174">
        <f t="shared" si="3"/>
        <v>0.52570182094081941</v>
      </c>
      <c r="M18" s="206">
        <v>3250</v>
      </c>
      <c r="N18" s="174">
        <f t="shared" ref="N18" si="25">M18/$B18</f>
        <v>0.23409925808542822</v>
      </c>
      <c r="O18" s="142">
        <v>1180</v>
      </c>
      <c r="P18" s="547">
        <f t="shared" si="5"/>
        <v>0.36307692307692307</v>
      </c>
      <c r="Q18" s="13"/>
      <c r="R18" s="128"/>
      <c r="S18" s="128"/>
      <c r="T18" s="128"/>
      <c r="U18" s="128"/>
      <c r="V18" s="128"/>
      <c r="W18" s="128"/>
      <c r="X18" s="128"/>
      <c r="Y18" s="128"/>
      <c r="Z18" s="128"/>
    </row>
    <row r="19" spans="1:26" ht="17.25" customHeight="1" x14ac:dyDescent="0.25">
      <c r="A19" s="408" t="s">
        <v>21</v>
      </c>
      <c r="B19" s="231">
        <v>6930</v>
      </c>
      <c r="C19" s="81">
        <v>3376</v>
      </c>
      <c r="D19" s="174">
        <f t="shared" si="0"/>
        <v>0.48715728715728718</v>
      </c>
      <c r="E19" s="81">
        <v>43</v>
      </c>
      <c r="F19" s="174">
        <f t="shared" si="0"/>
        <v>6.2049062049062053E-3</v>
      </c>
      <c r="G19" s="206">
        <v>34</v>
      </c>
      <c r="H19" s="174">
        <f t="shared" si="1"/>
        <v>0.79069767441860461</v>
      </c>
      <c r="I19" s="206">
        <v>5050</v>
      </c>
      <c r="J19" s="174">
        <f t="shared" ref="J19" si="26">I19/$B19</f>
        <v>0.72871572871572876</v>
      </c>
      <c r="K19" s="142">
        <v>2662</v>
      </c>
      <c r="L19" s="174">
        <f t="shared" si="3"/>
        <v>0.52712871287128715</v>
      </c>
      <c r="M19" s="206">
        <v>1837</v>
      </c>
      <c r="N19" s="174">
        <f t="shared" ref="N19" si="27">M19/$B19</f>
        <v>0.26507936507936508</v>
      </c>
      <c r="O19" s="142">
        <v>680</v>
      </c>
      <c r="P19" s="547">
        <f t="shared" si="5"/>
        <v>0.37016875340228633</v>
      </c>
      <c r="Q19" s="13"/>
      <c r="R19" s="128"/>
      <c r="S19" s="128"/>
      <c r="T19" s="128"/>
      <c r="U19" s="128"/>
      <c r="V19" s="128"/>
      <c r="W19" s="128"/>
      <c r="X19" s="128"/>
      <c r="Y19" s="128"/>
      <c r="Z19" s="128"/>
    </row>
    <row r="20" spans="1:26" ht="17.25" customHeight="1" x14ac:dyDescent="0.25">
      <c r="A20" s="408" t="s">
        <v>22</v>
      </c>
      <c r="B20" s="231">
        <v>6261</v>
      </c>
      <c r="C20" s="81">
        <v>3015</v>
      </c>
      <c r="D20" s="174">
        <f t="shared" si="0"/>
        <v>0.48155246765692383</v>
      </c>
      <c r="E20" s="81">
        <v>23</v>
      </c>
      <c r="F20" s="174">
        <f t="shared" si="0"/>
        <v>3.6735345791407124E-3</v>
      </c>
      <c r="G20" s="206">
        <v>13</v>
      </c>
      <c r="H20" s="174">
        <f t="shared" si="1"/>
        <v>0.56521739130434778</v>
      </c>
      <c r="I20" s="206">
        <v>4714</v>
      </c>
      <c r="J20" s="174">
        <f t="shared" ref="J20" si="28">I20/$B20</f>
        <v>0.75291486982910083</v>
      </c>
      <c r="K20" s="142">
        <v>2472</v>
      </c>
      <c r="L20" s="174">
        <f t="shared" si="3"/>
        <v>0.52439541790411537</v>
      </c>
      <c r="M20" s="206">
        <v>1524</v>
      </c>
      <c r="N20" s="174">
        <f t="shared" ref="N20" si="29">M20/$B20</f>
        <v>0.24341159559175851</v>
      </c>
      <c r="O20" s="142">
        <v>530</v>
      </c>
      <c r="P20" s="547">
        <f t="shared" si="5"/>
        <v>0.34776902887139105</v>
      </c>
      <c r="Q20" s="13"/>
      <c r="R20" s="128"/>
      <c r="S20" s="128"/>
      <c r="T20" s="128"/>
      <c r="U20" s="128"/>
      <c r="V20" s="128"/>
      <c r="W20" s="128"/>
      <c r="X20" s="128"/>
      <c r="Y20" s="128"/>
      <c r="Z20" s="128"/>
    </row>
    <row r="21" spans="1:26" x14ac:dyDescent="0.25">
      <c r="A21" s="408" t="s">
        <v>23</v>
      </c>
      <c r="B21" s="231">
        <v>12463</v>
      </c>
      <c r="C21" s="81">
        <v>5993</v>
      </c>
      <c r="D21" s="174">
        <f t="shared" si="0"/>
        <v>0.48086335553237586</v>
      </c>
      <c r="E21" s="81">
        <v>71</v>
      </c>
      <c r="F21" s="174">
        <f t="shared" si="0"/>
        <v>5.6968627136323516E-3</v>
      </c>
      <c r="G21" s="206">
        <v>51</v>
      </c>
      <c r="H21" s="174">
        <f t="shared" si="1"/>
        <v>0.71830985915492962</v>
      </c>
      <c r="I21" s="206">
        <v>9592</v>
      </c>
      <c r="J21" s="174">
        <f t="shared" ref="J21" si="30">I21/$B21</f>
        <v>0.76963812886142979</v>
      </c>
      <c r="K21" s="142">
        <v>4970</v>
      </c>
      <c r="L21" s="174">
        <f t="shared" si="3"/>
        <v>0.51814011676396998</v>
      </c>
      <c r="M21" s="206">
        <v>2800</v>
      </c>
      <c r="N21" s="174">
        <f t="shared" ref="N21" si="31">M21/$B21</f>
        <v>0.22466500842493781</v>
      </c>
      <c r="O21" s="142">
        <v>972</v>
      </c>
      <c r="P21" s="547">
        <f t="shared" si="5"/>
        <v>0.34714285714285714</v>
      </c>
      <c r="Q21" s="13"/>
      <c r="R21" s="128"/>
      <c r="S21" s="128"/>
      <c r="T21" s="128"/>
      <c r="U21" s="128"/>
      <c r="V21" s="128"/>
      <c r="W21" s="128"/>
      <c r="X21" s="128"/>
      <c r="Y21" s="128"/>
      <c r="Z21" s="128"/>
    </row>
    <row r="22" spans="1:26" s="280" customFormat="1" x14ac:dyDescent="0.25">
      <c r="A22" s="410"/>
      <c r="B22" s="79"/>
      <c r="C22" s="79"/>
      <c r="D22" s="242"/>
      <c r="E22" s="79"/>
      <c r="F22" s="242"/>
      <c r="G22" s="79"/>
      <c r="H22" s="242"/>
      <c r="I22" s="79"/>
      <c r="J22" s="242"/>
      <c r="K22" s="79"/>
      <c r="L22" s="242"/>
      <c r="M22" s="79"/>
      <c r="N22" s="242"/>
      <c r="O22" s="79"/>
      <c r="P22" s="242"/>
      <c r="Q22" s="13"/>
      <c r="R22" s="128"/>
      <c r="S22" s="128"/>
      <c r="T22" s="128"/>
      <c r="U22" s="128"/>
      <c r="V22" s="128"/>
      <c r="W22" s="128"/>
      <c r="X22" s="128"/>
      <c r="Y22" s="128"/>
      <c r="Z22" s="128"/>
    </row>
    <row r="23" spans="1:26" ht="17.25" customHeight="1" x14ac:dyDescent="0.25">
      <c r="A23" s="228" t="s">
        <v>117</v>
      </c>
      <c r="R23" s="128"/>
      <c r="V23" s="128"/>
      <c r="Z23" s="128"/>
    </row>
    <row r="24" spans="1:26" s="72" customFormat="1" ht="17.25" customHeight="1" x14ac:dyDescent="0.25">
      <c r="A24" s="228" t="s">
        <v>216</v>
      </c>
      <c r="R24" s="280"/>
    </row>
    <row r="25" spans="1:26" x14ac:dyDescent="0.25">
      <c r="A25" s="34" t="s">
        <v>213</v>
      </c>
      <c r="R25" s="275"/>
    </row>
    <row r="26" spans="1:26" x14ac:dyDescent="0.25">
      <c r="R26" s="280"/>
    </row>
    <row r="27" spans="1:26" x14ac:dyDescent="0.25">
      <c r="R27" s="280"/>
    </row>
    <row r="28" spans="1:26" x14ac:dyDescent="0.25">
      <c r="R28" s="280"/>
    </row>
  </sheetData>
  <mergeCells count="14">
    <mergeCell ref="A3:A6"/>
    <mergeCell ref="B3:B5"/>
    <mergeCell ref="C3:D3"/>
    <mergeCell ref="E3:P3"/>
    <mergeCell ref="E5:F5"/>
    <mergeCell ref="G5:H5"/>
    <mergeCell ref="I5:J5"/>
    <mergeCell ref="K5:L5"/>
    <mergeCell ref="M5:N5"/>
    <mergeCell ref="C4:D5"/>
    <mergeCell ref="E4:H4"/>
    <mergeCell ref="I4:L4"/>
    <mergeCell ref="O5:P5"/>
    <mergeCell ref="M4:P4"/>
  </mergeCells>
  <hyperlinks>
    <hyperlink ref="R2" location="OBSAH!A1" display="Zpět na obsah"/>
  </hyperlinks>
  <pageMargins left="0.70866141732283472" right="0.70866141732283472" top="0.78740157480314965" bottom="0.78740157480314965" header="0.31496062992125984" footer="0.31496062992125984"/>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3"/>
  <dimension ref="A1:AA22"/>
  <sheetViews>
    <sheetView showGridLines="0" zoomScaleNormal="100" workbookViewId="0"/>
  </sheetViews>
  <sheetFormatPr defaultColWidth="9.140625" defaultRowHeight="15" x14ac:dyDescent="0.25"/>
  <cols>
    <col min="1" max="1" width="17.85546875" style="87" customWidth="1"/>
    <col min="2" max="12" width="6.7109375" style="87" customWidth="1"/>
    <col min="13" max="13" width="7" style="87" customWidth="1"/>
    <col min="14" max="14" width="5.7109375" style="87" customWidth="1"/>
    <col min="15" max="15" width="6.7109375" style="87" customWidth="1"/>
    <col min="16" max="16" width="6.42578125" style="87" customWidth="1"/>
    <col min="17" max="17" width="6.7109375" style="87" customWidth="1"/>
    <col min="18" max="18" width="6.42578125" style="87" customWidth="1"/>
    <col min="19" max="16384" width="9.140625" style="87"/>
  </cols>
  <sheetData>
    <row r="1" spans="1:27" s="24" customFormat="1" ht="17.25" customHeight="1" x14ac:dyDescent="0.2">
      <c r="A1" s="71" t="s">
        <v>283</v>
      </c>
      <c r="B1" s="73"/>
      <c r="C1" s="73"/>
      <c r="D1" s="73"/>
      <c r="E1" s="28"/>
      <c r="F1" s="28"/>
      <c r="G1" s="28"/>
      <c r="H1" s="28"/>
      <c r="I1" s="28"/>
      <c r="Q1" s="170"/>
    </row>
    <row r="2" spans="1:27" ht="17.25" customHeight="1" thickBot="1" x14ac:dyDescent="0.3">
      <c r="A2" s="597" t="s">
        <v>407</v>
      </c>
      <c r="B2" s="86"/>
      <c r="C2" s="86"/>
      <c r="P2" s="86"/>
      <c r="Q2" s="86"/>
      <c r="R2" s="86"/>
      <c r="S2" s="86"/>
      <c r="T2" s="133" t="s">
        <v>391</v>
      </c>
      <c r="U2" s="86"/>
    </row>
    <row r="3" spans="1:27" ht="32.25" customHeight="1" x14ac:dyDescent="0.25">
      <c r="A3" s="753" t="s">
        <v>78</v>
      </c>
      <c r="B3" s="755" t="s">
        <v>85</v>
      </c>
      <c r="C3" s="756"/>
      <c r="D3" s="756"/>
      <c r="E3" s="756"/>
      <c r="F3" s="756"/>
      <c r="G3" s="756"/>
      <c r="H3" s="756"/>
      <c r="I3" s="756"/>
      <c r="J3" s="756"/>
      <c r="K3" s="756"/>
      <c r="L3" s="757"/>
      <c r="M3" s="758" t="s">
        <v>269</v>
      </c>
      <c r="N3" s="759"/>
      <c r="O3" s="760" t="s">
        <v>270</v>
      </c>
      <c r="P3" s="761"/>
      <c r="Q3" s="762" t="s">
        <v>271</v>
      </c>
      <c r="R3" s="759"/>
    </row>
    <row r="4" spans="1:27" ht="17.25" customHeight="1" thickBot="1" x14ac:dyDescent="0.3">
      <c r="A4" s="754"/>
      <c r="B4" s="412" t="s">
        <v>6</v>
      </c>
      <c r="C4" s="412" t="s">
        <v>7</v>
      </c>
      <c r="D4" s="412" t="s">
        <v>8</v>
      </c>
      <c r="E4" s="412" t="s">
        <v>48</v>
      </c>
      <c r="F4" s="412" t="s">
        <v>77</v>
      </c>
      <c r="G4" s="413" t="s">
        <v>177</v>
      </c>
      <c r="H4" s="412" t="s">
        <v>222</v>
      </c>
      <c r="I4" s="412" t="s">
        <v>239</v>
      </c>
      <c r="J4" s="412" t="s">
        <v>243</v>
      </c>
      <c r="K4" s="412" t="s">
        <v>248</v>
      </c>
      <c r="L4" s="460" t="s">
        <v>268</v>
      </c>
      <c r="M4" s="437" t="s">
        <v>79</v>
      </c>
      <c r="N4" s="416" t="s">
        <v>80</v>
      </c>
      <c r="O4" s="420" t="s">
        <v>79</v>
      </c>
      <c r="P4" s="416" t="s">
        <v>80</v>
      </c>
      <c r="Q4" s="420" t="s">
        <v>79</v>
      </c>
      <c r="R4" s="465" t="s">
        <v>80</v>
      </c>
      <c r="T4"/>
    </row>
    <row r="5" spans="1:27" ht="17.25" customHeight="1" x14ac:dyDescent="0.25">
      <c r="A5" s="407" t="s">
        <v>390</v>
      </c>
      <c r="B5" s="160">
        <v>117374</v>
      </c>
      <c r="C5" s="160">
        <v>116727</v>
      </c>
      <c r="D5" s="160">
        <v>117198</v>
      </c>
      <c r="E5" s="160">
        <v>111841</v>
      </c>
      <c r="F5" s="160">
        <v>108062</v>
      </c>
      <c r="G5" s="160">
        <v>106625</v>
      </c>
      <c r="H5" s="160">
        <v>108630</v>
      </c>
      <c r="I5" s="160">
        <v>108143</v>
      </c>
      <c r="J5" s="160">
        <v>117607</v>
      </c>
      <c r="K5" s="160">
        <v>117168</v>
      </c>
      <c r="L5" s="134">
        <v>119932</v>
      </c>
      <c r="M5" s="438">
        <f>L5-K5</f>
        <v>2764</v>
      </c>
      <c r="N5" s="180">
        <f>L5/K5-1</f>
        <v>2.3590058719104245E-2</v>
      </c>
      <c r="O5" s="478">
        <f>L5-G5</f>
        <v>13307</v>
      </c>
      <c r="P5" s="180">
        <f>L5/G5-1</f>
        <v>0.12480187573270807</v>
      </c>
      <c r="Q5" s="478">
        <f>L5-B5</f>
        <v>2558</v>
      </c>
      <c r="R5" s="466">
        <f>L5/B5-1</f>
        <v>2.1793582905924591E-2</v>
      </c>
      <c r="T5"/>
      <c r="V5" s="214"/>
      <c r="W5" s="124"/>
      <c r="X5" s="214"/>
      <c r="Y5" s="124"/>
      <c r="Z5" s="214"/>
      <c r="AA5" s="124"/>
    </row>
    <row r="6" spans="1:27" ht="17.25" customHeight="1" x14ac:dyDescent="0.25">
      <c r="A6" s="408" t="s">
        <v>10</v>
      </c>
      <c r="B6" s="145">
        <v>13402</v>
      </c>
      <c r="C6" s="145">
        <v>13772</v>
      </c>
      <c r="D6" s="145">
        <v>13997</v>
      </c>
      <c r="E6" s="145">
        <v>13529</v>
      </c>
      <c r="F6" s="145">
        <v>13496</v>
      </c>
      <c r="G6" s="145">
        <v>13067</v>
      </c>
      <c r="H6" s="145">
        <v>13241</v>
      </c>
      <c r="I6" s="145">
        <v>13061</v>
      </c>
      <c r="J6" s="145">
        <v>14575</v>
      </c>
      <c r="K6" s="145">
        <v>14164</v>
      </c>
      <c r="L6" s="135">
        <v>14356</v>
      </c>
      <c r="M6" s="439">
        <f t="shared" ref="M6:M19" si="0">L6-K6</f>
        <v>192</v>
      </c>
      <c r="N6" s="181">
        <f t="shared" ref="N6:N19" si="1">L6/K6-1</f>
        <v>1.3555492798644542E-2</v>
      </c>
      <c r="O6" s="464">
        <f t="shared" ref="O6:O19" si="2">L6-G6</f>
        <v>1289</v>
      </c>
      <c r="P6" s="181">
        <f t="shared" ref="P6:P19" si="3">L6/G6-1</f>
        <v>9.8645442718297893E-2</v>
      </c>
      <c r="Q6" s="464">
        <f t="shared" ref="Q6:Q19" si="4">L6-B6</f>
        <v>954</v>
      </c>
      <c r="R6" s="463">
        <f t="shared" ref="R6:R19" si="5">L6/B6-1</f>
        <v>7.1183405461871407E-2</v>
      </c>
      <c r="T6"/>
      <c r="V6" s="214"/>
      <c r="W6" s="124"/>
      <c r="X6" s="214"/>
      <c r="Y6" s="124"/>
      <c r="Z6" s="214"/>
      <c r="AA6" s="124"/>
    </row>
    <row r="7" spans="1:27" ht="17.25" customHeight="1" x14ac:dyDescent="0.25">
      <c r="A7" s="408" t="s">
        <v>11</v>
      </c>
      <c r="B7" s="145">
        <v>16124</v>
      </c>
      <c r="C7" s="145">
        <v>16329</v>
      </c>
      <c r="D7" s="145">
        <v>16476</v>
      </c>
      <c r="E7" s="145">
        <v>16335</v>
      </c>
      <c r="F7" s="145">
        <v>15750</v>
      </c>
      <c r="G7" s="145">
        <v>15534</v>
      </c>
      <c r="H7" s="145">
        <v>16335</v>
      </c>
      <c r="I7" s="145">
        <v>16124</v>
      </c>
      <c r="J7" s="145">
        <v>17579</v>
      </c>
      <c r="K7" s="145">
        <v>17550</v>
      </c>
      <c r="L7" s="135">
        <v>18056</v>
      </c>
      <c r="M7" s="439">
        <f t="shared" si="0"/>
        <v>506</v>
      </c>
      <c r="N7" s="181">
        <f t="shared" si="1"/>
        <v>2.8831908831908892E-2</v>
      </c>
      <c r="O7" s="464">
        <f t="shared" si="2"/>
        <v>2522</v>
      </c>
      <c r="P7" s="181">
        <f t="shared" si="3"/>
        <v>0.16235354705806615</v>
      </c>
      <c r="Q7" s="464">
        <f t="shared" si="4"/>
        <v>1932</v>
      </c>
      <c r="R7" s="463">
        <f t="shared" si="5"/>
        <v>0.11982138427189293</v>
      </c>
      <c r="T7"/>
      <c r="V7" s="214"/>
      <c r="W7" s="124"/>
      <c r="X7" s="214"/>
      <c r="Y7" s="124"/>
      <c r="Z7" s="214"/>
      <c r="AA7" s="124"/>
    </row>
    <row r="8" spans="1:27" ht="17.25" customHeight="1" x14ac:dyDescent="0.25">
      <c r="A8" s="408" t="s">
        <v>12</v>
      </c>
      <c r="B8" s="145">
        <v>7000</v>
      </c>
      <c r="C8" s="145">
        <v>7065</v>
      </c>
      <c r="D8" s="145">
        <v>7057</v>
      </c>
      <c r="E8" s="145">
        <v>6607</v>
      </c>
      <c r="F8" s="145">
        <v>6536</v>
      </c>
      <c r="G8" s="145">
        <v>6467</v>
      </c>
      <c r="H8" s="145">
        <v>6467</v>
      </c>
      <c r="I8" s="145">
        <v>6680</v>
      </c>
      <c r="J8" s="145">
        <v>6958</v>
      </c>
      <c r="K8" s="145">
        <v>6950</v>
      </c>
      <c r="L8" s="135">
        <v>7298</v>
      </c>
      <c r="M8" s="439">
        <f t="shared" si="0"/>
        <v>348</v>
      </c>
      <c r="N8" s="181">
        <f t="shared" si="1"/>
        <v>5.0071942446043183E-2</v>
      </c>
      <c r="O8" s="464">
        <f t="shared" si="2"/>
        <v>831</v>
      </c>
      <c r="P8" s="181">
        <f t="shared" si="3"/>
        <v>0.12849853100355646</v>
      </c>
      <c r="Q8" s="464">
        <f t="shared" si="4"/>
        <v>298</v>
      </c>
      <c r="R8" s="463">
        <f t="shared" si="5"/>
        <v>4.2571428571428482E-2</v>
      </c>
      <c r="T8"/>
      <c r="V8" s="214"/>
      <c r="W8" s="124"/>
      <c r="X8" s="214"/>
      <c r="Y8" s="124"/>
      <c r="Z8" s="214"/>
      <c r="AA8" s="124"/>
    </row>
    <row r="9" spans="1:27" ht="17.25" customHeight="1" x14ac:dyDescent="0.25">
      <c r="A9" s="408" t="s">
        <v>13</v>
      </c>
      <c r="B9" s="145">
        <v>6449</v>
      </c>
      <c r="C9" s="145">
        <v>6306</v>
      </c>
      <c r="D9" s="145">
        <v>6440</v>
      </c>
      <c r="E9" s="145">
        <v>5994</v>
      </c>
      <c r="F9" s="145">
        <v>5721</v>
      </c>
      <c r="G9" s="145">
        <v>5723</v>
      </c>
      <c r="H9" s="145">
        <v>5766</v>
      </c>
      <c r="I9" s="145">
        <v>5769</v>
      </c>
      <c r="J9" s="145">
        <v>6406</v>
      </c>
      <c r="K9" s="145">
        <v>6407</v>
      </c>
      <c r="L9" s="135">
        <v>6646</v>
      </c>
      <c r="M9" s="439">
        <f t="shared" si="0"/>
        <v>239</v>
      </c>
      <c r="N9" s="181">
        <f t="shared" si="1"/>
        <v>3.7302949898548432E-2</v>
      </c>
      <c r="O9" s="464">
        <f t="shared" si="2"/>
        <v>923</v>
      </c>
      <c r="P9" s="181">
        <f t="shared" si="3"/>
        <v>0.16127904944958948</v>
      </c>
      <c r="Q9" s="464">
        <f t="shared" si="4"/>
        <v>197</v>
      </c>
      <c r="R9" s="463">
        <f t="shared" si="5"/>
        <v>3.0547371685532676E-2</v>
      </c>
      <c r="T9"/>
      <c r="V9" s="214"/>
      <c r="W9" s="124"/>
      <c r="X9" s="214"/>
      <c r="Y9" s="124"/>
      <c r="Z9" s="214"/>
      <c r="AA9" s="124"/>
    </row>
    <row r="10" spans="1:27" ht="17.25" customHeight="1" x14ac:dyDescent="0.25">
      <c r="A10" s="408" t="s">
        <v>14</v>
      </c>
      <c r="B10" s="145">
        <v>3254</v>
      </c>
      <c r="C10" s="145">
        <v>3156</v>
      </c>
      <c r="D10" s="145">
        <v>3187</v>
      </c>
      <c r="E10" s="145">
        <v>2904</v>
      </c>
      <c r="F10" s="145">
        <v>2744</v>
      </c>
      <c r="G10" s="145">
        <v>2691</v>
      </c>
      <c r="H10" s="145">
        <v>2691</v>
      </c>
      <c r="I10" s="145">
        <v>2662</v>
      </c>
      <c r="J10" s="145">
        <v>2840</v>
      </c>
      <c r="K10" s="145">
        <v>2933</v>
      </c>
      <c r="L10" s="135">
        <v>2822</v>
      </c>
      <c r="M10" s="439">
        <f t="shared" si="0"/>
        <v>-111</v>
      </c>
      <c r="N10" s="181">
        <f t="shared" si="1"/>
        <v>-3.784520968291849E-2</v>
      </c>
      <c r="O10" s="464">
        <f t="shared" si="2"/>
        <v>131</v>
      </c>
      <c r="P10" s="181">
        <f t="shared" si="3"/>
        <v>4.8680787811222537E-2</v>
      </c>
      <c r="Q10" s="464">
        <f t="shared" si="4"/>
        <v>-432</v>
      </c>
      <c r="R10" s="463">
        <f t="shared" si="5"/>
        <v>-0.13275968039336206</v>
      </c>
      <c r="T10"/>
      <c r="V10" s="214"/>
      <c r="W10" s="124"/>
      <c r="X10" s="214"/>
      <c r="Y10" s="124"/>
      <c r="Z10" s="214"/>
      <c r="AA10" s="124"/>
    </row>
    <row r="11" spans="1:27" ht="17.25" customHeight="1" x14ac:dyDescent="0.25">
      <c r="A11" s="408" t="s">
        <v>15</v>
      </c>
      <c r="B11" s="145">
        <v>9623</v>
      </c>
      <c r="C11" s="145">
        <v>9218</v>
      </c>
      <c r="D11" s="145">
        <v>9190</v>
      </c>
      <c r="E11" s="145">
        <v>8706</v>
      </c>
      <c r="F11" s="145">
        <v>8310</v>
      </c>
      <c r="G11" s="145">
        <v>7842</v>
      </c>
      <c r="H11" s="145">
        <v>8168</v>
      </c>
      <c r="I11" s="145">
        <v>8011</v>
      </c>
      <c r="J11" s="145">
        <v>8744</v>
      </c>
      <c r="K11" s="145">
        <v>8527</v>
      </c>
      <c r="L11" s="135">
        <v>8791</v>
      </c>
      <c r="M11" s="439">
        <f t="shared" si="0"/>
        <v>264</v>
      </c>
      <c r="N11" s="181">
        <f t="shared" si="1"/>
        <v>3.0960478480122067E-2</v>
      </c>
      <c r="O11" s="464">
        <f t="shared" si="2"/>
        <v>949</v>
      </c>
      <c r="P11" s="181">
        <f t="shared" si="3"/>
        <v>0.12101504718184142</v>
      </c>
      <c r="Q11" s="464">
        <f t="shared" si="4"/>
        <v>-832</v>
      </c>
      <c r="R11" s="463">
        <f t="shared" si="5"/>
        <v>-8.6459524056946901E-2</v>
      </c>
      <c r="T11"/>
      <c r="V11" s="214"/>
      <c r="W11" s="124"/>
      <c r="X11" s="214"/>
      <c r="Y11" s="124"/>
      <c r="Z11" s="214"/>
      <c r="AA11" s="124"/>
    </row>
    <row r="12" spans="1:27" ht="17.25" customHeight="1" x14ac:dyDescent="0.25">
      <c r="A12" s="408" t="s">
        <v>16</v>
      </c>
      <c r="B12" s="145">
        <v>5098</v>
      </c>
      <c r="C12" s="145">
        <v>5139</v>
      </c>
      <c r="D12" s="145">
        <v>5103</v>
      </c>
      <c r="E12" s="145">
        <v>4810</v>
      </c>
      <c r="F12" s="145">
        <v>4517</v>
      </c>
      <c r="G12" s="145">
        <v>4617</v>
      </c>
      <c r="H12" s="145">
        <v>4485</v>
      </c>
      <c r="I12" s="145">
        <v>4392</v>
      </c>
      <c r="J12" s="145">
        <v>5055</v>
      </c>
      <c r="K12" s="145">
        <v>5027</v>
      </c>
      <c r="L12" s="135">
        <v>5045</v>
      </c>
      <c r="M12" s="439">
        <f t="shared" si="0"/>
        <v>18</v>
      </c>
      <c r="N12" s="181">
        <f t="shared" si="1"/>
        <v>3.5806644121743059E-3</v>
      </c>
      <c r="O12" s="464">
        <f t="shared" si="2"/>
        <v>428</v>
      </c>
      <c r="P12" s="181">
        <f t="shared" si="3"/>
        <v>9.2700888022525518E-2</v>
      </c>
      <c r="Q12" s="464">
        <f t="shared" si="4"/>
        <v>-53</v>
      </c>
      <c r="R12" s="463">
        <f t="shared" si="5"/>
        <v>-1.0396233817183242E-2</v>
      </c>
      <c r="T12"/>
      <c r="V12" s="214"/>
      <c r="W12" s="124"/>
      <c r="X12" s="214"/>
      <c r="Y12" s="124"/>
      <c r="Z12" s="214"/>
      <c r="AA12" s="124"/>
    </row>
    <row r="13" spans="1:27" ht="17.25" customHeight="1" x14ac:dyDescent="0.25">
      <c r="A13" s="408" t="s">
        <v>17</v>
      </c>
      <c r="B13" s="145">
        <v>6152</v>
      </c>
      <c r="C13" s="145">
        <v>6032</v>
      </c>
      <c r="D13" s="145">
        <v>6212</v>
      </c>
      <c r="E13" s="145">
        <v>5518</v>
      </c>
      <c r="F13" s="145">
        <v>5559</v>
      </c>
      <c r="G13" s="145">
        <v>5322</v>
      </c>
      <c r="H13" s="145">
        <v>5374</v>
      </c>
      <c r="I13" s="145">
        <v>5348</v>
      </c>
      <c r="J13" s="145">
        <v>5879</v>
      </c>
      <c r="K13" s="145">
        <v>5879</v>
      </c>
      <c r="L13" s="135">
        <v>5924</v>
      </c>
      <c r="M13" s="439">
        <f t="shared" si="0"/>
        <v>45</v>
      </c>
      <c r="N13" s="181">
        <f t="shared" si="1"/>
        <v>7.6543629869025853E-3</v>
      </c>
      <c r="O13" s="464">
        <f t="shared" si="2"/>
        <v>602</v>
      </c>
      <c r="P13" s="181">
        <f t="shared" si="3"/>
        <v>0.11311537016159345</v>
      </c>
      <c r="Q13" s="464">
        <f t="shared" si="4"/>
        <v>-228</v>
      </c>
      <c r="R13" s="463">
        <f t="shared" si="5"/>
        <v>-3.7061118335500631E-2</v>
      </c>
      <c r="T13"/>
      <c r="V13" s="214"/>
      <c r="W13" s="124"/>
      <c r="X13" s="214"/>
      <c r="Y13" s="124"/>
      <c r="Z13" s="214"/>
      <c r="AA13" s="124"/>
    </row>
    <row r="14" spans="1:27" ht="17.25" customHeight="1" x14ac:dyDescent="0.25">
      <c r="A14" s="408" t="s">
        <v>18</v>
      </c>
      <c r="B14" s="145">
        <v>5760</v>
      </c>
      <c r="C14" s="145">
        <v>5689</v>
      </c>
      <c r="D14" s="145">
        <v>5662</v>
      </c>
      <c r="E14" s="145">
        <v>5377</v>
      </c>
      <c r="F14" s="145">
        <v>5355</v>
      </c>
      <c r="G14" s="145">
        <v>5207</v>
      </c>
      <c r="H14" s="145">
        <v>5321</v>
      </c>
      <c r="I14" s="145">
        <v>5257</v>
      </c>
      <c r="J14" s="145">
        <v>5784</v>
      </c>
      <c r="K14" s="145">
        <v>5757</v>
      </c>
      <c r="L14" s="135">
        <v>5779</v>
      </c>
      <c r="M14" s="439">
        <f t="shared" si="0"/>
        <v>22</v>
      </c>
      <c r="N14" s="181">
        <f t="shared" si="1"/>
        <v>3.8214347750564759E-3</v>
      </c>
      <c r="O14" s="464">
        <f t="shared" si="2"/>
        <v>572</v>
      </c>
      <c r="P14" s="181">
        <f t="shared" si="3"/>
        <v>0.10985212214326867</v>
      </c>
      <c r="Q14" s="464">
        <f t="shared" si="4"/>
        <v>19</v>
      </c>
      <c r="R14" s="463">
        <f t="shared" si="5"/>
        <v>3.2986111111110716E-3</v>
      </c>
      <c r="T14"/>
      <c r="V14" s="214"/>
      <c r="W14" s="124"/>
      <c r="X14" s="214"/>
      <c r="Y14" s="124"/>
      <c r="Z14" s="214"/>
      <c r="AA14" s="124"/>
    </row>
    <row r="15" spans="1:27" ht="17.25" customHeight="1" x14ac:dyDescent="0.25">
      <c r="A15" s="408" t="s">
        <v>19</v>
      </c>
      <c r="B15" s="145">
        <v>5612</v>
      </c>
      <c r="C15" s="145">
        <v>5381</v>
      </c>
      <c r="D15" s="145">
        <v>5303</v>
      </c>
      <c r="E15" s="145">
        <v>5139</v>
      </c>
      <c r="F15" s="145">
        <v>5093</v>
      </c>
      <c r="G15" s="145">
        <v>4948</v>
      </c>
      <c r="H15" s="145">
        <v>5106</v>
      </c>
      <c r="I15" s="145">
        <v>5163</v>
      </c>
      <c r="J15" s="145">
        <v>5520</v>
      </c>
      <c r="K15" s="145">
        <v>5467</v>
      </c>
      <c r="L15" s="135">
        <v>5678</v>
      </c>
      <c r="M15" s="439">
        <f t="shared" si="0"/>
        <v>211</v>
      </c>
      <c r="N15" s="181">
        <f t="shared" si="1"/>
        <v>3.8595207609292137E-2</v>
      </c>
      <c r="O15" s="464">
        <f t="shared" si="2"/>
        <v>730</v>
      </c>
      <c r="P15" s="181">
        <f t="shared" si="3"/>
        <v>0.14753435731608722</v>
      </c>
      <c r="Q15" s="464">
        <f t="shared" si="4"/>
        <v>66</v>
      </c>
      <c r="R15" s="463">
        <f t="shared" si="5"/>
        <v>1.1760513186029886E-2</v>
      </c>
      <c r="T15"/>
      <c r="V15" s="214"/>
      <c r="W15" s="124"/>
      <c r="X15" s="214"/>
      <c r="Y15" s="124"/>
      <c r="Z15" s="214"/>
      <c r="AA15" s="124"/>
    </row>
    <row r="16" spans="1:27" ht="17.25" customHeight="1" x14ac:dyDescent="0.25">
      <c r="A16" s="408" t="s">
        <v>20</v>
      </c>
      <c r="B16" s="145">
        <v>12652</v>
      </c>
      <c r="C16" s="145">
        <v>13043</v>
      </c>
      <c r="D16" s="145">
        <v>13053</v>
      </c>
      <c r="E16" s="145">
        <v>12582</v>
      </c>
      <c r="F16" s="145">
        <v>12239</v>
      </c>
      <c r="G16" s="145">
        <v>12182</v>
      </c>
      <c r="H16" s="145">
        <v>12565</v>
      </c>
      <c r="I16" s="145">
        <v>12601</v>
      </c>
      <c r="J16" s="145">
        <v>13508</v>
      </c>
      <c r="K16" s="145">
        <v>13472</v>
      </c>
      <c r="L16" s="135">
        <v>13883</v>
      </c>
      <c r="M16" s="439">
        <f t="shared" si="0"/>
        <v>411</v>
      </c>
      <c r="N16" s="181">
        <f t="shared" si="1"/>
        <v>3.0507719714964354E-2</v>
      </c>
      <c r="O16" s="464">
        <f t="shared" si="2"/>
        <v>1701</v>
      </c>
      <c r="P16" s="181">
        <f t="shared" si="3"/>
        <v>0.13963224429486121</v>
      </c>
      <c r="Q16" s="464">
        <f t="shared" si="4"/>
        <v>1231</v>
      </c>
      <c r="R16" s="463">
        <f t="shared" si="5"/>
        <v>9.7296870060069596E-2</v>
      </c>
      <c r="T16"/>
      <c r="V16" s="214"/>
      <c r="W16" s="124"/>
      <c r="X16" s="214"/>
      <c r="Y16" s="124"/>
      <c r="Z16" s="214"/>
      <c r="AA16" s="124"/>
    </row>
    <row r="17" spans="1:27" ht="17.25" customHeight="1" x14ac:dyDescent="0.25">
      <c r="A17" s="408" t="s">
        <v>21</v>
      </c>
      <c r="B17" s="145">
        <v>6963</v>
      </c>
      <c r="C17" s="145">
        <v>6920</v>
      </c>
      <c r="D17" s="145">
        <v>6838</v>
      </c>
      <c r="E17" s="145">
        <v>6498</v>
      </c>
      <c r="F17" s="145">
        <v>6044</v>
      </c>
      <c r="G17" s="145">
        <v>6137</v>
      </c>
      <c r="H17" s="145">
        <v>6211</v>
      </c>
      <c r="I17" s="145">
        <v>6103</v>
      </c>
      <c r="J17" s="145">
        <v>6712</v>
      </c>
      <c r="K17" s="145">
        <v>6763</v>
      </c>
      <c r="L17" s="135">
        <v>6930</v>
      </c>
      <c r="M17" s="439">
        <f t="shared" si="0"/>
        <v>167</v>
      </c>
      <c r="N17" s="181">
        <f t="shared" si="1"/>
        <v>2.4693183498447402E-2</v>
      </c>
      <c r="O17" s="464">
        <f t="shared" si="2"/>
        <v>793</v>
      </c>
      <c r="P17" s="181">
        <f t="shared" si="3"/>
        <v>0.12921622942805921</v>
      </c>
      <c r="Q17" s="464">
        <f t="shared" si="4"/>
        <v>-33</v>
      </c>
      <c r="R17" s="463">
        <f t="shared" si="5"/>
        <v>-4.7393364928910442E-3</v>
      </c>
      <c r="T17"/>
      <c r="V17" s="214"/>
      <c r="W17" s="124"/>
      <c r="X17" s="214"/>
      <c r="Y17" s="124"/>
      <c r="Z17" s="214"/>
      <c r="AA17" s="124"/>
    </row>
    <row r="18" spans="1:27" ht="17.25" customHeight="1" x14ac:dyDescent="0.25">
      <c r="A18" s="408" t="s">
        <v>22</v>
      </c>
      <c r="B18" s="145">
        <v>6289</v>
      </c>
      <c r="C18" s="145">
        <v>6045</v>
      </c>
      <c r="D18" s="145">
        <v>6005</v>
      </c>
      <c r="E18" s="145">
        <v>5843</v>
      </c>
      <c r="F18" s="145">
        <v>5424</v>
      </c>
      <c r="G18" s="145">
        <v>5501</v>
      </c>
      <c r="H18" s="145">
        <v>5480</v>
      </c>
      <c r="I18" s="145">
        <v>5624</v>
      </c>
      <c r="J18" s="145">
        <v>6022</v>
      </c>
      <c r="K18" s="145">
        <v>6143</v>
      </c>
      <c r="L18" s="135">
        <v>6261</v>
      </c>
      <c r="M18" s="439">
        <f t="shared" si="0"/>
        <v>118</v>
      </c>
      <c r="N18" s="181">
        <f t="shared" si="1"/>
        <v>1.9208855608009223E-2</v>
      </c>
      <c r="O18" s="464">
        <f t="shared" si="2"/>
        <v>760</v>
      </c>
      <c r="P18" s="181">
        <f t="shared" si="3"/>
        <v>0.13815669878203973</v>
      </c>
      <c r="Q18" s="464">
        <f t="shared" si="4"/>
        <v>-28</v>
      </c>
      <c r="R18" s="463">
        <f t="shared" si="5"/>
        <v>-4.4522181586897913E-3</v>
      </c>
      <c r="T18"/>
      <c r="V18" s="214"/>
      <c r="W18" s="124"/>
      <c r="X18" s="214"/>
      <c r="Y18" s="124"/>
      <c r="Z18" s="214"/>
      <c r="AA18" s="124"/>
    </row>
    <row r="19" spans="1:27" ht="17.25" customHeight="1" x14ac:dyDescent="0.25">
      <c r="A19" s="408" t="s">
        <v>23</v>
      </c>
      <c r="B19" s="145">
        <v>12996</v>
      </c>
      <c r="C19" s="145">
        <v>12632</v>
      </c>
      <c r="D19" s="145">
        <v>12675</v>
      </c>
      <c r="E19" s="145">
        <v>11999</v>
      </c>
      <c r="F19" s="145">
        <v>11274</v>
      </c>
      <c r="G19" s="145">
        <v>11387</v>
      </c>
      <c r="H19" s="145">
        <v>11420</v>
      </c>
      <c r="I19" s="145">
        <v>11348</v>
      </c>
      <c r="J19" s="145">
        <v>12025</v>
      </c>
      <c r="K19" s="145">
        <v>12129</v>
      </c>
      <c r="L19" s="135">
        <v>12463</v>
      </c>
      <c r="M19" s="439">
        <f t="shared" si="0"/>
        <v>334</v>
      </c>
      <c r="N19" s="181">
        <f t="shared" si="1"/>
        <v>2.7537307280072643E-2</v>
      </c>
      <c r="O19" s="464">
        <f t="shared" si="2"/>
        <v>1076</v>
      </c>
      <c r="P19" s="181">
        <f t="shared" si="3"/>
        <v>9.4493720909809342E-2</v>
      </c>
      <c r="Q19" s="464">
        <f t="shared" si="4"/>
        <v>-533</v>
      </c>
      <c r="R19" s="463">
        <f t="shared" si="5"/>
        <v>-4.101261926746691E-2</v>
      </c>
      <c r="T19"/>
      <c r="V19" s="214"/>
      <c r="W19" s="124"/>
      <c r="X19" s="214"/>
      <c r="Y19" s="124"/>
      <c r="Z19" s="214"/>
      <c r="AA19" s="124"/>
    </row>
    <row r="20" spans="1:27" s="280" customFormat="1" ht="17.25" customHeight="1" x14ac:dyDescent="0.25">
      <c r="A20" s="410"/>
      <c r="B20" s="545"/>
      <c r="C20" s="545"/>
      <c r="D20" s="545"/>
      <c r="E20" s="545"/>
      <c r="F20" s="545"/>
      <c r="G20" s="545"/>
      <c r="H20" s="545"/>
      <c r="I20" s="545"/>
      <c r="J20" s="545"/>
      <c r="K20" s="545"/>
      <c r="L20" s="545"/>
      <c r="M20" s="596"/>
      <c r="N20" s="419"/>
      <c r="O20" s="11"/>
      <c r="P20" s="419"/>
      <c r="Q20" s="11"/>
      <c r="R20" s="419"/>
      <c r="V20" s="214"/>
      <c r="W20" s="124"/>
      <c r="X20" s="214"/>
      <c r="Y20" s="124"/>
      <c r="Z20" s="214"/>
      <c r="AA20" s="124"/>
    </row>
    <row r="21" spans="1:27" s="14" customFormat="1" ht="17.25" customHeight="1" x14ac:dyDescent="0.25">
      <c r="A21" s="34" t="s">
        <v>213</v>
      </c>
      <c r="B21" s="87"/>
      <c r="C21" s="87"/>
      <c r="D21" s="87"/>
      <c r="E21" s="87"/>
      <c r="F21" s="87"/>
      <c r="G21" s="87"/>
      <c r="H21" s="87"/>
      <c r="I21" s="87"/>
      <c r="J21" s="87"/>
      <c r="K21" s="87"/>
      <c r="L21" s="87"/>
      <c r="M21" s="87"/>
      <c r="N21" s="87"/>
      <c r="O21" s="87"/>
      <c r="P21" s="87"/>
      <c r="T21"/>
    </row>
    <row r="22" spans="1:27" x14ac:dyDescent="0.25">
      <c r="B22" s="168"/>
      <c r="C22" s="168"/>
      <c r="D22" s="168"/>
      <c r="E22" s="168"/>
      <c r="F22" s="168"/>
      <c r="G22" s="168"/>
      <c r="H22" s="168"/>
      <c r="I22" s="168"/>
      <c r="J22" s="168"/>
      <c r="K22" s="168"/>
      <c r="L22" s="168"/>
    </row>
  </sheetData>
  <sortState ref="B22:B35">
    <sortCondition descending="1" ref="B21"/>
  </sortState>
  <mergeCells count="5">
    <mergeCell ref="A3:A4"/>
    <mergeCell ref="B3:L3"/>
    <mergeCell ref="M3:N3"/>
    <mergeCell ref="O3:P3"/>
    <mergeCell ref="Q3:R3"/>
  </mergeCells>
  <hyperlinks>
    <hyperlink ref="T2" location="OBSAH!A1" display="Zpět na obsah"/>
  </hyperlinks>
  <pageMargins left="0.70866141732283472" right="0.70866141732283472" top="0.78740157480314965" bottom="0.78740157480314965"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5"/>
  <sheetViews>
    <sheetView showGridLines="0" workbookViewId="0"/>
  </sheetViews>
  <sheetFormatPr defaultRowHeight="15" x14ac:dyDescent="0.25"/>
  <cols>
    <col min="2" max="2" width="70.7109375" customWidth="1"/>
  </cols>
  <sheetData>
    <row r="2" spans="1:2" x14ac:dyDescent="0.25">
      <c r="A2" s="283" t="s">
        <v>217</v>
      </c>
    </row>
    <row r="3" spans="1:2" x14ac:dyDescent="0.25">
      <c r="A3" s="230" t="s">
        <v>71</v>
      </c>
      <c r="B3" s="229" t="s">
        <v>218</v>
      </c>
    </row>
    <row r="4" spans="1:2" x14ac:dyDescent="0.25">
      <c r="A4" s="230" t="s">
        <v>38</v>
      </c>
      <c r="B4" s="229" t="s">
        <v>219</v>
      </c>
    </row>
    <row r="5" spans="1:2" x14ac:dyDescent="0.25">
      <c r="A5" s="230" t="s">
        <v>39</v>
      </c>
      <c r="B5" s="229" t="s">
        <v>220</v>
      </c>
    </row>
  </sheetData>
  <pageMargins left="0.7" right="0.7" top="0.78740157499999996" bottom="0.78740157499999996"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4"/>
  <dimension ref="A1:AA25"/>
  <sheetViews>
    <sheetView showGridLines="0" zoomScaleNormal="100" workbookViewId="0"/>
  </sheetViews>
  <sheetFormatPr defaultColWidth="9.140625" defaultRowHeight="15" x14ac:dyDescent="0.25"/>
  <cols>
    <col min="1" max="1" width="18" style="87" customWidth="1"/>
    <col min="2" max="12" width="6.7109375" style="87" customWidth="1"/>
    <col min="13" max="13" width="7" style="87" customWidth="1"/>
    <col min="14" max="14" width="5.7109375" style="87" customWidth="1"/>
    <col min="15" max="15" width="6.7109375" style="87" customWidth="1"/>
    <col min="16" max="16" width="6.42578125" style="87" customWidth="1"/>
    <col min="17" max="17" width="6.7109375" style="87" customWidth="1"/>
    <col min="18" max="18" width="6.42578125" style="87" customWidth="1"/>
    <col min="19" max="16384" width="9.140625" style="87"/>
  </cols>
  <sheetData>
    <row r="1" spans="1:27" s="24" customFormat="1" ht="17.25" customHeight="1" x14ac:dyDescent="0.2">
      <c r="A1" s="71" t="s">
        <v>284</v>
      </c>
      <c r="B1" s="73"/>
      <c r="C1" s="73"/>
      <c r="D1" s="73"/>
      <c r="E1" s="28"/>
      <c r="F1" s="28"/>
      <c r="G1" s="28"/>
      <c r="H1" s="28"/>
      <c r="I1" s="28"/>
      <c r="R1" s="170"/>
    </row>
    <row r="2" spans="1:27" ht="17.25" customHeight="1" thickBot="1" x14ac:dyDescent="0.3">
      <c r="A2" s="597" t="s">
        <v>407</v>
      </c>
      <c r="B2" s="86"/>
      <c r="C2" s="86"/>
      <c r="P2" s="86"/>
      <c r="Q2" s="86"/>
      <c r="R2" s="86"/>
      <c r="S2" s="86"/>
      <c r="T2" s="133" t="s">
        <v>391</v>
      </c>
      <c r="U2" s="86"/>
    </row>
    <row r="3" spans="1:27" ht="37.5" customHeight="1" x14ac:dyDescent="0.25">
      <c r="A3" s="753" t="s">
        <v>78</v>
      </c>
      <c r="B3" s="755" t="s">
        <v>85</v>
      </c>
      <c r="C3" s="756"/>
      <c r="D3" s="756"/>
      <c r="E3" s="756"/>
      <c r="F3" s="756"/>
      <c r="G3" s="756"/>
      <c r="H3" s="756"/>
      <c r="I3" s="756"/>
      <c r="J3" s="756"/>
      <c r="K3" s="756"/>
      <c r="L3" s="757"/>
      <c r="M3" s="758" t="s">
        <v>269</v>
      </c>
      <c r="N3" s="759"/>
      <c r="O3" s="760" t="s">
        <v>270</v>
      </c>
      <c r="P3" s="761"/>
      <c r="Q3" s="762" t="s">
        <v>271</v>
      </c>
      <c r="R3" s="759"/>
    </row>
    <row r="4" spans="1:27" ht="17.25" customHeight="1" thickBot="1" x14ac:dyDescent="0.3">
      <c r="A4" s="754"/>
      <c r="B4" s="412" t="s">
        <v>6</v>
      </c>
      <c r="C4" s="412" t="s">
        <v>7</v>
      </c>
      <c r="D4" s="412" t="s">
        <v>8</v>
      </c>
      <c r="E4" s="412" t="s">
        <v>48</v>
      </c>
      <c r="F4" s="412" t="s">
        <v>77</v>
      </c>
      <c r="G4" s="413" t="s">
        <v>177</v>
      </c>
      <c r="H4" s="413" t="s">
        <v>222</v>
      </c>
      <c r="I4" s="413" t="s">
        <v>239</v>
      </c>
      <c r="J4" s="413" t="s">
        <v>243</v>
      </c>
      <c r="K4" s="413" t="s">
        <v>248</v>
      </c>
      <c r="L4" s="460" t="s">
        <v>268</v>
      </c>
      <c r="M4" s="437" t="s">
        <v>79</v>
      </c>
      <c r="N4" s="416" t="s">
        <v>80</v>
      </c>
      <c r="O4" s="420" t="s">
        <v>79</v>
      </c>
      <c r="P4" s="416" t="s">
        <v>80</v>
      </c>
      <c r="Q4" s="420" t="s">
        <v>79</v>
      </c>
      <c r="R4" s="465" t="s">
        <v>80</v>
      </c>
    </row>
    <row r="5" spans="1:27" ht="17.25" customHeight="1" x14ac:dyDescent="0.25">
      <c r="A5" s="407" t="s">
        <v>390</v>
      </c>
      <c r="B5" s="160">
        <v>22699</v>
      </c>
      <c r="C5" s="160">
        <v>24017</v>
      </c>
      <c r="D5" s="160">
        <v>24960</v>
      </c>
      <c r="E5" s="160">
        <v>24734</v>
      </c>
      <c r="F5" s="160">
        <v>24959</v>
      </c>
      <c r="G5" s="160">
        <v>24586</v>
      </c>
      <c r="H5" s="160">
        <v>25750</v>
      </c>
      <c r="I5" s="160">
        <v>25717</v>
      </c>
      <c r="J5" s="160">
        <v>29311</v>
      </c>
      <c r="K5" s="160">
        <v>28147</v>
      </c>
      <c r="L5" s="134">
        <v>27848</v>
      </c>
      <c r="M5" s="461">
        <f>L5-K5</f>
        <v>-299</v>
      </c>
      <c r="N5" s="180">
        <f>L5/K5-1</f>
        <v>-1.0622801719543773E-2</v>
      </c>
      <c r="O5" s="478">
        <f>L5-G5</f>
        <v>3262</v>
      </c>
      <c r="P5" s="180">
        <f>L5/G5-1</f>
        <v>0.1326771333279102</v>
      </c>
      <c r="Q5" s="478">
        <f>L5-B5</f>
        <v>5149</v>
      </c>
      <c r="R5" s="466">
        <f>L5/B5-1</f>
        <v>0.22683818670426015</v>
      </c>
      <c r="T5"/>
      <c r="U5"/>
      <c r="V5"/>
      <c r="W5"/>
      <c r="X5"/>
      <c r="Y5"/>
      <c r="Z5"/>
      <c r="AA5"/>
    </row>
    <row r="6" spans="1:27" ht="17.25" customHeight="1" x14ac:dyDescent="0.25">
      <c r="A6" s="408" t="s">
        <v>10</v>
      </c>
      <c r="B6" s="145">
        <v>2723</v>
      </c>
      <c r="C6" s="145">
        <v>2864</v>
      </c>
      <c r="D6" s="145">
        <v>2914</v>
      </c>
      <c r="E6" s="145">
        <v>2865</v>
      </c>
      <c r="F6" s="145">
        <v>2839</v>
      </c>
      <c r="G6" s="145">
        <v>2894</v>
      </c>
      <c r="H6" s="145">
        <v>2966</v>
      </c>
      <c r="I6" s="145">
        <v>2912</v>
      </c>
      <c r="J6" s="145">
        <v>3431</v>
      </c>
      <c r="K6" s="145">
        <v>3228</v>
      </c>
      <c r="L6" s="135">
        <v>3144</v>
      </c>
      <c r="M6" s="462">
        <f t="shared" ref="M6:M19" si="0">L6-K6</f>
        <v>-84</v>
      </c>
      <c r="N6" s="181">
        <f t="shared" ref="N6:N19" si="1">L6/K6-1</f>
        <v>-2.6022304832713727E-2</v>
      </c>
      <c r="O6" s="464">
        <f t="shared" ref="O6:O19" si="2">L6-G6</f>
        <v>250</v>
      </c>
      <c r="P6" s="181">
        <f t="shared" ref="P6:P19" si="3">L6/G6-1</f>
        <v>8.6385625431928181E-2</v>
      </c>
      <c r="Q6" s="464">
        <f t="shared" ref="Q6:Q19" si="4">L6-B6</f>
        <v>421</v>
      </c>
      <c r="R6" s="463">
        <f t="shared" ref="R6:R19" si="5">L6/B6-1</f>
        <v>0.15460888725670219</v>
      </c>
      <c r="T6"/>
      <c r="U6"/>
      <c r="V6"/>
      <c r="W6"/>
      <c r="X6"/>
      <c r="Y6"/>
      <c r="Z6"/>
      <c r="AA6"/>
    </row>
    <row r="7" spans="1:27" ht="17.25" customHeight="1" x14ac:dyDescent="0.25">
      <c r="A7" s="408" t="s">
        <v>11</v>
      </c>
      <c r="B7" s="145">
        <v>2845</v>
      </c>
      <c r="C7" s="145">
        <v>3023</v>
      </c>
      <c r="D7" s="145">
        <v>3248</v>
      </c>
      <c r="E7" s="145">
        <v>3300</v>
      </c>
      <c r="F7" s="145">
        <v>3417</v>
      </c>
      <c r="G7" s="145">
        <v>3398</v>
      </c>
      <c r="H7" s="145">
        <v>3686</v>
      </c>
      <c r="I7" s="145">
        <v>3571</v>
      </c>
      <c r="J7" s="145">
        <v>4165</v>
      </c>
      <c r="K7" s="145">
        <v>3942</v>
      </c>
      <c r="L7" s="135">
        <v>4027</v>
      </c>
      <c r="M7" s="462">
        <f t="shared" si="0"/>
        <v>85</v>
      </c>
      <c r="N7" s="181">
        <f t="shared" si="1"/>
        <v>2.156265854895989E-2</v>
      </c>
      <c r="O7" s="464">
        <f t="shared" si="2"/>
        <v>629</v>
      </c>
      <c r="P7" s="181">
        <f t="shared" si="3"/>
        <v>0.18510888758092992</v>
      </c>
      <c r="Q7" s="464">
        <f t="shared" si="4"/>
        <v>1182</v>
      </c>
      <c r="R7" s="463">
        <f t="shared" si="5"/>
        <v>0.41546572934973636</v>
      </c>
      <c r="T7"/>
      <c r="U7"/>
      <c r="V7"/>
      <c r="W7"/>
      <c r="X7"/>
      <c r="Y7"/>
      <c r="Z7"/>
      <c r="AA7"/>
    </row>
    <row r="8" spans="1:27" ht="17.25" customHeight="1" x14ac:dyDescent="0.25">
      <c r="A8" s="408" t="s">
        <v>12</v>
      </c>
      <c r="B8" s="145">
        <v>1433</v>
      </c>
      <c r="C8" s="145">
        <v>1564</v>
      </c>
      <c r="D8" s="145">
        <v>1622</v>
      </c>
      <c r="E8" s="145">
        <v>1539</v>
      </c>
      <c r="F8" s="145">
        <v>1550</v>
      </c>
      <c r="G8" s="145">
        <v>1515</v>
      </c>
      <c r="H8" s="145">
        <v>1620</v>
      </c>
      <c r="I8" s="145">
        <v>1606</v>
      </c>
      <c r="J8" s="145">
        <v>1742</v>
      </c>
      <c r="K8" s="145">
        <v>1678</v>
      </c>
      <c r="L8" s="135">
        <v>1732</v>
      </c>
      <c r="M8" s="462">
        <f t="shared" si="0"/>
        <v>54</v>
      </c>
      <c r="N8" s="181">
        <f t="shared" si="1"/>
        <v>3.2181168057211051E-2</v>
      </c>
      <c r="O8" s="464">
        <f t="shared" si="2"/>
        <v>217</v>
      </c>
      <c r="P8" s="181">
        <f t="shared" si="3"/>
        <v>0.14323432343234321</v>
      </c>
      <c r="Q8" s="464">
        <f t="shared" si="4"/>
        <v>299</v>
      </c>
      <c r="R8" s="463">
        <f t="shared" si="5"/>
        <v>0.20865317515701332</v>
      </c>
      <c r="T8"/>
      <c r="U8"/>
      <c r="V8"/>
      <c r="W8"/>
      <c r="X8"/>
      <c r="Y8"/>
      <c r="Z8"/>
      <c r="AA8"/>
    </row>
    <row r="9" spans="1:27" ht="17.25" customHeight="1" x14ac:dyDescent="0.25">
      <c r="A9" s="408" t="s">
        <v>13</v>
      </c>
      <c r="B9" s="145">
        <v>1227</v>
      </c>
      <c r="C9" s="145">
        <v>1258</v>
      </c>
      <c r="D9" s="145">
        <v>1346</v>
      </c>
      <c r="E9" s="145">
        <v>1345</v>
      </c>
      <c r="F9" s="145">
        <v>1280</v>
      </c>
      <c r="G9" s="145">
        <v>1296</v>
      </c>
      <c r="H9" s="145">
        <v>1327</v>
      </c>
      <c r="I9" s="145">
        <v>1365</v>
      </c>
      <c r="J9" s="145">
        <v>1574</v>
      </c>
      <c r="K9" s="145">
        <v>1540</v>
      </c>
      <c r="L9" s="135">
        <v>1506</v>
      </c>
      <c r="M9" s="462">
        <f t="shared" si="0"/>
        <v>-34</v>
      </c>
      <c r="N9" s="181">
        <f t="shared" si="1"/>
        <v>-2.207792207792203E-2</v>
      </c>
      <c r="O9" s="464">
        <f t="shared" si="2"/>
        <v>210</v>
      </c>
      <c r="P9" s="181">
        <f t="shared" si="3"/>
        <v>0.16203703703703698</v>
      </c>
      <c r="Q9" s="464">
        <f t="shared" si="4"/>
        <v>279</v>
      </c>
      <c r="R9" s="463">
        <f t="shared" si="5"/>
        <v>0.22738386308068459</v>
      </c>
      <c r="T9"/>
      <c r="U9"/>
      <c r="V9"/>
      <c r="W9"/>
      <c r="X9"/>
      <c r="Y9"/>
      <c r="Z9"/>
      <c r="AA9"/>
    </row>
    <row r="10" spans="1:27" ht="17.25" customHeight="1" x14ac:dyDescent="0.25">
      <c r="A10" s="408" t="s">
        <v>14</v>
      </c>
      <c r="B10" s="145">
        <v>684</v>
      </c>
      <c r="C10" s="145">
        <v>715</v>
      </c>
      <c r="D10" s="145">
        <v>723</v>
      </c>
      <c r="E10" s="145">
        <v>753</v>
      </c>
      <c r="F10" s="145">
        <v>722</v>
      </c>
      <c r="G10" s="145">
        <v>637</v>
      </c>
      <c r="H10" s="145">
        <v>697</v>
      </c>
      <c r="I10" s="145">
        <v>669</v>
      </c>
      <c r="J10" s="145">
        <v>772</v>
      </c>
      <c r="K10" s="145">
        <v>785</v>
      </c>
      <c r="L10" s="135">
        <v>683</v>
      </c>
      <c r="M10" s="462">
        <f t="shared" si="0"/>
        <v>-102</v>
      </c>
      <c r="N10" s="181">
        <f t="shared" si="1"/>
        <v>-0.12993630573248405</v>
      </c>
      <c r="O10" s="464">
        <f t="shared" si="2"/>
        <v>46</v>
      </c>
      <c r="P10" s="181">
        <f t="shared" si="3"/>
        <v>7.2213500784929385E-2</v>
      </c>
      <c r="Q10" s="464">
        <f t="shared" si="4"/>
        <v>-1</v>
      </c>
      <c r="R10" s="463">
        <f t="shared" si="5"/>
        <v>-1.4619883040936088E-3</v>
      </c>
      <c r="T10"/>
      <c r="U10"/>
      <c r="V10"/>
      <c r="W10"/>
      <c r="X10"/>
      <c r="Y10"/>
      <c r="Z10"/>
      <c r="AA10"/>
    </row>
    <row r="11" spans="1:27" ht="17.25" customHeight="1" x14ac:dyDescent="0.25">
      <c r="A11" s="408" t="s">
        <v>15</v>
      </c>
      <c r="B11" s="145">
        <v>2024</v>
      </c>
      <c r="C11" s="145">
        <v>2098</v>
      </c>
      <c r="D11" s="145">
        <v>2250</v>
      </c>
      <c r="E11" s="145">
        <v>2176</v>
      </c>
      <c r="F11" s="145">
        <v>2263</v>
      </c>
      <c r="G11" s="145">
        <v>2051</v>
      </c>
      <c r="H11" s="145">
        <v>2196</v>
      </c>
      <c r="I11" s="145">
        <v>2169</v>
      </c>
      <c r="J11" s="145">
        <v>2449</v>
      </c>
      <c r="K11" s="145">
        <v>2218</v>
      </c>
      <c r="L11" s="135">
        <v>2240</v>
      </c>
      <c r="M11" s="462">
        <f t="shared" si="0"/>
        <v>22</v>
      </c>
      <c r="N11" s="181">
        <f t="shared" si="1"/>
        <v>9.918845807033394E-3</v>
      </c>
      <c r="O11" s="464">
        <f t="shared" si="2"/>
        <v>189</v>
      </c>
      <c r="P11" s="181">
        <f t="shared" si="3"/>
        <v>9.2150170648464202E-2</v>
      </c>
      <c r="Q11" s="464">
        <f t="shared" si="4"/>
        <v>216</v>
      </c>
      <c r="R11" s="463">
        <f t="shared" si="5"/>
        <v>0.10671936758893286</v>
      </c>
      <c r="T11"/>
      <c r="U11"/>
      <c r="V11"/>
      <c r="W11"/>
      <c r="X11"/>
      <c r="Y11"/>
      <c r="Z11"/>
      <c r="AA11"/>
    </row>
    <row r="12" spans="1:27" ht="17.25" customHeight="1" x14ac:dyDescent="0.25">
      <c r="A12" s="408" t="s">
        <v>16</v>
      </c>
      <c r="B12" s="145">
        <v>946</v>
      </c>
      <c r="C12" s="145">
        <v>1106</v>
      </c>
      <c r="D12" s="145">
        <v>1145</v>
      </c>
      <c r="E12" s="145">
        <v>1173</v>
      </c>
      <c r="F12" s="145">
        <v>1074</v>
      </c>
      <c r="G12" s="145">
        <v>1124</v>
      </c>
      <c r="H12" s="145">
        <v>1124</v>
      </c>
      <c r="I12" s="145">
        <v>1107</v>
      </c>
      <c r="J12" s="145">
        <v>1289</v>
      </c>
      <c r="K12" s="145">
        <v>1267</v>
      </c>
      <c r="L12" s="135">
        <v>1181</v>
      </c>
      <c r="M12" s="462">
        <f t="shared" si="0"/>
        <v>-86</v>
      </c>
      <c r="N12" s="181">
        <f t="shared" si="1"/>
        <v>-6.7876874506708762E-2</v>
      </c>
      <c r="O12" s="464">
        <f t="shared" si="2"/>
        <v>57</v>
      </c>
      <c r="P12" s="181">
        <f t="shared" si="3"/>
        <v>5.0711743772241968E-2</v>
      </c>
      <c r="Q12" s="464">
        <f t="shared" si="4"/>
        <v>235</v>
      </c>
      <c r="R12" s="463">
        <f t="shared" si="5"/>
        <v>0.2484143763213531</v>
      </c>
      <c r="T12"/>
      <c r="U12"/>
      <c r="V12"/>
      <c r="W12"/>
      <c r="X12"/>
      <c r="Y12"/>
      <c r="Z12"/>
      <c r="AA12"/>
    </row>
    <row r="13" spans="1:27" ht="17.25" customHeight="1" x14ac:dyDescent="0.25">
      <c r="A13" s="408" t="s">
        <v>17</v>
      </c>
      <c r="B13" s="145">
        <v>1205</v>
      </c>
      <c r="C13" s="145">
        <v>1304</v>
      </c>
      <c r="D13" s="145">
        <v>1384</v>
      </c>
      <c r="E13" s="145">
        <v>1284</v>
      </c>
      <c r="F13" s="145">
        <v>1357</v>
      </c>
      <c r="G13" s="145">
        <v>1210</v>
      </c>
      <c r="H13" s="145">
        <v>1285</v>
      </c>
      <c r="I13" s="145">
        <v>1357</v>
      </c>
      <c r="J13" s="145">
        <v>1559</v>
      </c>
      <c r="K13" s="145">
        <v>1522</v>
      </c>
      <c r="L13" s="135">
        <v>1478</v>
      </c>
      <c r="M13" s="462">
        <f t="shared" si="0"/>
        <v>-44</v>
      </c>
      <c r="N13" s="181">
        <f t="shared" si="1"/>
        <v>-2.8909329829172159E-2</v>
      </c>
      <c r="O13" s="464">
        <f t="shared" si="2"/>
        <v>268</v>
      </c>
      <c r="P13" s="181">
        <f t="shared" si="3"/>
        <v>0.2214876033057851</v>
      </c>
      <c r="Q13" s="464">
        <f t="shared" si="4"/>
        <v>273</v>
      </c>
      <c r="R13" s="463">
        <f t="shared" si="5"/>
        <v>0.22655601659751046</v>
      </c>
      <c r="T13"/>
      <c r="U13"/>
      <c r="V13"/>
      <c r="W13"/>
      <c r="X13"/>
      <c r="Y13"/>
      <c r="Z13"/>
      <c r="AA13"/>
    </row>
    <row r="14" spans="1:27" ht="17.25" customHeight="1" x14ac:dyDescent="0.25">
      <c r="A14" s="408" t="s">
        <v>18</v>
      </c>
      <c r="B14" s="145">
        <v>1009</v>
      </c>
      <c r="C14" s="145">
        <v>1076</v>
      </c>
      <c r="D14" s="145">
        <v>1068</v>
      </c>
      <c r="E14" s="145">
        <v>1058</v>
      </c>
      <c r="F14" s="145">
        <v>1164</v>
      </c>
      <c r="G14" s="145">
        <v>1175</v>
      </c>
      <c r="H14" s="145">
        <v>1155</v>
      </c>
      <c r="I14" s="145">
        <v>1183</v>
      </c>
      <c r="J14" s="145">
        <v>1387</v>
      </c>
      <c r="K14" s="145">
        <v>1296</v>
      </c>
      <c r="L14" s="135">
        <v>1264</v>
      </c>
      <c r="M14" s="462">
        <f t="shared" si="0"/>
        <v>-32</v>
      </c>
      <c r="N14" s="181">
        <f t="shared" si="1"/>
        <v>-2.4691358024691357E-2</v>
      </c>
      <c r="O14" s="464">
        <f t="shared" si="2"/>
        <v>89</v>
      </c>
      <c r="P14" s="181">
        <f t="shared" si="3"/>
        <v>7.5744680851063784E-2</v>
      </c>
      <c r="Q14" s="464">
        <f t="shared" si="4"/>
        <v>255</v>
      </c>
      <c r="R14" s="463">
        <f t="shared" si="5"/>
        <v>0.2527254707631319</v>
      </c>
      <c r="T14"/>
      <c r="U14"/>
      <c r="V14"/>
      <c r="W14"/>
      <c r="X14"/>
      <c r="Y14"/>
      <c r="Z14"/>
      <c r="AA14"/>
    </row>
    <row r="15" spans="1:27" ht="17.25" customHeight="1" x14ac:dyDescent="0.25">
      <c r="A15" s="408" t="s">
        <v>19</v>
      </c>
      <c r="B15" s="145">
        <v>1002</v>
      </c>
      <c r="C15" s="145">
        <v>1031</v>
      </c>
      <c r="D15" s="145">
        <v>1049</v>
      </c>
      <c r="E15" s="145">
        <v>1039</v>
      </c>
      <c r="F15" s="145">
        <v>1063</v>
      </c>
      <c r="G15" s="145">
        <v>1125</v>
      </c>
      <c r="H15" s="145">
        <v>1113</v>
      </c>
      <c r="I15" s="145">
        <v>1156</v>
      </c>
      <c r="J15" s="145">
        <v>1283</v>
      </c>
      <c r="K15" s="145">
        <v>1170</v>
      </c>
      <c r="L15" s="135">
        <v>1182</v>
      </c>
      <c r="M15" s="462">
        <f t="shared" si="0"/>
        <v>12</v>
      </c>
      <c r="N15" s="181">
        <f t="shared" si="1"/>
        <v>1.025641025641022E-2</v>
      </c>
      <c r="O15" s="464">
        <f t="shared" si="2"/>
        <v>57</v>
      </c>
      <c r="P15" s="181">
        <f t="shared" si="3"/>
        <v>5.0666666666666638E-2</v>
      </c>
      <c r="Q15" s="464">
        <f t="shared" si="4"/>
        <v>180</v>
      </c>
      <c r="R15" s="463">
        <f t="shared" si="5"/>
        <v>0.17964071856287434</v>
      </c>
      <c r="T15"/>
      <c r="U15"/>
      <c r="V15"/>
      <c r="W15"/>
      <c r="X15"/>
      <c r="Y15"/>
      <c r="Z15"/>
      <c r="AA15"/>
    </row>
    <row r="16" spans="1:27" ht="17.25" customHeight="1" x14ac:dyDescent="0.25">
      <c r="A16" s="408" t="s">
        <v>20</v>
      </c>
      <c r="B16" s="145">
        <v>2543</v>
      </c>
      <c r="C16" s="145">
        <v>2749</v>
      </c>
      <c r="D16" s="145">
        <v>2833</v>
      </c>
      <c r="E16" s="145">
        <v>2762</v>
      </c>
      <c r="F16" s="145">
        <v>2820</v>
      </c>
      <c r="G16" s="145">
        <v>2768</v>
      </c>
      <c r="H16" s="145">
        <v>2919</v>
      </c>
      <c r="I16" s="145">
        <v>2977</v>
      </c>
      <c r="J16" s="145">
        <v>3297</v>
      </c>
      <c r="K16" s="145">
        <v>3190</v>
      </c>
      <c r="L16" s="135">
        <v>3250</v>
      </c>
      <c r="M16" s="462">
        <f t="shared" si="0"/>
        <v>60</v>
      </c>
      <c r="N16" s="181">
        <f t="shared" si="1"/>
        <v>1.8808777429467183E-2</v>
      </c>
      <c r="O16" s="464">
        <f t="shared" si="2"/>
        <v>482</v>
      </c>
      <c r="P16" s="181">
        <f t="shared" si="3"/>
        <v>0.1741329479768785</v>
      </c>
      <c r="Q16" s="464">
        <f t="shared" si="4"/>
        <v>707</v>
      </c>
      <c r="R16" s="463">
        <f t="shared" si="5"/>
        <v>0.27801808887141166</v>
      </c>
      <c r="T16"/>
      <c r="U16"/>
      <c r="V16"/>
      <c r="W16"/>
      <c r="X16"/>
      <c r="Y16"/>
      <c r="Z16"/>
      <c r="AA16"/>
    </row>
    <row r="17" spans="1:27" ht="17.25" customHeight="1" x14ac:dyDescent="0.25">
      <c r="A17" s="408" t="s">
        <v>21</v>
      </c>
      <c r="B17" s="145">
        <v>1437</v>
      </c>
      <c r="C17" s="145">
        <v>1439</v>
      </c>
      <c r="D17" s="145">
        <v>1492</v>
      </c>
      <c r="E17" s="145">
        <v>1547</v>
      </c>
      <c r="F17" s="145">
        <v>1569</v>
      </c>
      <c r="G17" s="145">
        <v>1525</v>
      </c>
      <c r="H17" s="145">
        <v>1678</v>
      </c>
      <c r="I17" s="145">
        <v>1614</v>
      </c>
      <c r="J17" s="145">
        <v>1823</v>
      </c>
      <c r="K17" s="145">
        <v>1898</v>
      </c>
      <c r="L17" s="135">
        <v>1837</v>
      </c>
      <c r="M17" s="462">
        <f t="shared" si="0"/>
        <v>-61</v>
      </c>
      <c r="N17" s="181">
        <f t="shared" si="1"/>
        <v>-3.2139093782929451E-2</v>
      </c>
      <c r="O17" s="464">
        <f t="shared" si="2"/>
        <v>312</v>
      </c>
      <c r="P17" s="181">
        <f t="shared" si="3"/>
        <v>0.20459016393442631</v>
      </c>
      <c r="Q17" s="464">
        <f t="shared" si="4"/>
        <v>400</v>
      </c>
      <c r="R17" s="463">
        <f t="shared" si="5"/>
        <v>0.27835768963117613</v>
      </c>
      <c r="T17"/>
      <c r="U17"/>
      <c r="V17"/>
      <c r="W17"/>
      <c r="X17"/>
      <c r="Y17"/>
      <c r="Z17"/>
      <c r="AA17"/>
    </row>
    <row r="18" spans="1:27" ht="17.25" customHeight="1" x14ac:dyDescent="0.25">
      <c r="A18" s="408" t="s">
        <v>22</v>
      </c>
      <c r="B18" s="145">
        <v>1350</v>
      </c>
      <c r="C18" s="145">
        <v>1373</v>
      </c>
      <c r="D18" s="145">
        <v>1362</v>
      </c>
      <c r="E18" s="145">
        <v>1392</v>
      </c>
      <c r="F18" s="145">
        <v>1366</v>
      </c>
      <c r="G18" s="145">
        <v>1399</v>
      </c>
      <c r="H18" s="145">
        <v>1435</v>
      </c>
      <c r="I18" s="145">
        <v>1379</v>
      </c>
      <c r="J18" s="145">
        <v>1621</v>
      </c>
      <c r="K18" s="145">
        <v>1563</v>
      </c>
      <c r="L18" s="135">
        <v>1524</v>
      </c>
      <c r="M18" s="462">
        <f t="shared" si="0"/>
        <v>-39</v>
      </c>
      <c r="N18" s="181">
        <f t="shared" si="1"/>
        <v>-2.4952015355086399E-2</v>
      </c>
      <c r="O18" s="464">
        <f t="shared" si="2"/>
        <v>125</v>
      </c>
      <c r="P18" s="181">
        <f t="shared" si="3"/>
        <v>8.9349535382416079E-2</v>
      </c>
      <c r="Q18" s="464">
        <f t="shared" si="4"/>
        <v>174</v>
      </c>
      <c r="R18" s="463">
        <f t="shared" si="5"/>
        <v>0.12888888888888883</v>
      </c>
      <c r="T18"/>
      <c r="U18"/>
      <c r="V18"/>
      <c r="W18"/>
      <c r="X18"/>
      <c r="Y18"/>
      <c r="Z18"/>
      <c r="AA18"/>
    </row>
    <row r="19" spans="1:27" ht="17.25" customHeight="1" x14ac:dyDescent="0.25">
      <c r="A19" s="408" t="s">
        <v>23</v>
      </c>
      <c r="B19" s="145">
        <v>2271</v>
      </c>
      <c r="C19" s="145">
        <v>2417</v>
      </c>
      <c r="D19" s="145">
        <v>2524</v>
      </c>
      <c r="E19" s="145">
        <v>2501</v>
      </c>
      <c r="F19" s="145">
        <v>2475</v>
      </c>
      <c r="G19" s="145">
        <v>2469</v>
      </c>
      <c r="H19" s="145">
        <v>2549</v>
      </c>
      <c r="I19" s="145">
        <v>2652</v>
      </c>
      <c r="J19" s="145">
        <v>2919</v>
      </c>
      <c r="K19" s="145">
        <v>2850</v>
      </c>
      <c r="L19" s="135">
        <v>2800</v>
      </c>
      <c r="M19" s="462">
        <f t="shared" si="0"/>
        <v>-50</v>
      </c>
      <c r="N19" s="181">
        <f t="shared" si="1"/>
        <v>-1.7543859649122862E-2</v>
      </c>
      <c r="O19" s="464">
        <f t="shared" si="2"/>
        <v>331</v>
      </c>
      <c r="P19" s="181">
        <f t="shared" si="3"/>
        <v>0.13406237343053862</v>
      </c>
      <c r="Q19" s="464">
        <f t="shared" si="4"/>
        <v>529</v>
      </c>
      <c r="R19" s="463">
        <f t="shared" si="5"/>
        <v>0.23293703214442973</v>
      </c>
      <c r="T19"/>
      <c r="U19"/>
      <c r="V19"/>
      <c r="W19"/>
      <c r="X19"/>
      <c r="Y19"/>
      <c r="Z19"/>
      <c r="AA19"/>
    </row>
    <row r="20" spans="1:27" s="280" customFormat="1" ht="17.25" customHeight="1" x14ac:dyDescent="0.25">
      <c r="A20" s="410"/>
      <c r="B20" s="545"/>
      <c r="C20" s="545"/>
      <c r="D20" s="545"/>
      <c r="E20" s="545"/>
      <c r="F20" s="545"/>
      <c r="G20" s="545"/>
      <c r="H20" s="545"/>
      <c r="I20" s="545"/>
      <c r="J20" s="545"/>
      <c r="K20" s="545"/>
      <c r="L20" s="545"/>
      <c r="M20" s="11"/>
      <c r="N20" s="419"/>
      <c r="O20" s="11"/>
      <c r="P20" s="419"/>
      <c r="Q20" s="11"/>
      <c r="R20" s="419"/>
    </row>
    <row r="21" spans="1:27" s="14" customFormat="1" ht="17.25" customHeight="1" x14ac:dyDescent="0.25">
      <c r="A21" s="34" t="s">
        <v>213</v>
      </c>
      <c r="B21" s="87"/>
      <c r="C21" s="87"/>
      <c r="D21" s="87"/>
      <c r="E21" s="87"/>
      <c r="F21" s="87"/>
      <c r="G21" s="87"/>
      <c r="H21" s="87"/>
      <c r="I21" s="87"/>
      <c r="J21" s="87"/>
      <c r="K21" s="87"/>
      <c r="L21" s="87"/>
      <c r="M21" s="87"/>
      <c r="N21" s="87"/>
      <c r="O21" s="87"/>
      <c r="P21" s="87"/>
      <c r="T21"/>
      <c r="U21"/>
      <c r="V21"/>
      <c r="W21"/>
      <c r="X21"/>
      <c r="Y21"/>
      <c r="Z21"/>
      <c r="AA21"/>
    </row>
    <row r="22" spans="1:27" x14ac:dyDescent="0.25">
      <c r="B22" s="168"/>
      <c r="C22" s="168"/>
      <c r="D22" s="168"/>
      <c r="E22" s="168"/>
      <c r="F22" s="168"/>
      <c r="G22" s="168"/>
      <c r="H22" s="168"/>
      <c r="I22" s="168"/>
      <c r="J22" s="168"/>
      <c r="K22" s="168"/>
      <c r="L22" s="168"/>
      <c r="M22"/>
      <c r="N22"/>
      <c r="O22"/>
      <c r="P22"/>
      <c r="Q22"/>
      <c r="R22"/>
    </row>
    <row r="23" spans="1:27" x14ac:dyDescent="0.25">
      <c r="B23"/>
      <c r="C23"/>
      <c r="D23"/>
      <c r="E23"/>
      <c r="F23"/>
      <c r="G23"/>
      <c r="H23"/>
      <c r="I23"/>
      <c r="J23"/>
      <c r="K23"/>
      <c r="L23"/>
      <c r="M23"/>
      <c r="N23"/>
      <c r="O23"/>
      <c r="P23"/>
      <c r="Q23"/>
      <c r="R23"/>
    </row>
    <row r="24" spans="1:27" x14ac:dyDescent="0.25">
      <c r="B24"/>
      <c r="C24"/>
      <c r="D24"/>
      <c r="E24"/>
      <c r="F24"/>
      <c r="G24"/>
      <c r="H24"/>
      <c r="I24"/>
      <c r="J24"/>
      <c r="K24"/>
      <c r="L24"/>
      <c r="M24"/>
      <c r="N24"/>
      <c r="O24"/>
      <c r="P24"/>
      <c r="Q24"/>
      <c r="R24"/>
    </row>
    <row r="25" spans="1:27" x14ac:dyDescent="0.25">
      <c r="B25"/>
      <c r="C25"/>
      <c r="D25"/>
      <c r="E25"/>
      <c r="F25"/>
      <c r="G25"/>
      <c r="H25"/>
      <c r="I25"/>
      <c r="J25"/>
      <c r="K25"/>
      <c r="L25"/>
      <c r="M25"/>
      <c r="N25"/>
      <c r="O25"/>
      <c r="P25"/>
      <c r="Q25"/>
      <c r="R25"/>
    </row>
  </sheetData>
  <mergeCells count="5">
    <mergeCell ref="A3:A4"/>
    <mergeCell ref="B3:L3"/>
    <mergeCell ref="M3:N3"/>
    <mergeCell ref="O3:P3"/>
    <mergeCell ref="Q3:R3"/>
  </mergeCells>
  <hyperlinks>
    <hyperlink ref="T2" location="OBSAH!A1" display="Zpět na obsah"/>
  </hyperlinks>
  <pageMargins left="0.70866141732283472" right="0.70866141732283472" top="0.78740157480314965" bottom="0.78740157480314965" header="0.31496062992125984" footer="0.31496062992125984"/>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8"/>
  <sheetViews>
    <sheetView showGridLines="0" zoomScaleNormal="100" workbookViewId="0"/>
  </sheetViews>
  <sheetFormatPr defaultColWidth="9.140625" defaultRowHeight="15" x14ac:dyDescent="0.25"/>
  <cols>
    <col min="1" max="1" width="20" style="87" customWidth="1"/>
    <col min="2" max="2" width="7.140625" style="87" customWidth="1"/>
    <col min="3" max="3" width="6.42578125" style="87" customWidth="1"/>
    <col min="4" max="4" width="7.140625" style="87" customWidth="1"/>
    <col min="5" max="6" width="6.42578125" style="87" customWidth="1"/>
    <col min="7" max="7" width="7.140625" style="87" customWidth="1"/>
    <col min="8" max="9" width="6.42578125" style="87" customWidth="1"/>
    <col min="10" max="10" width="7.140625" style="87" customWidth="1"/>
    <col min="11" max="12" width="6.42578125" style="87" customWidth="1"/>
    <col min="13" max="13" width="7.140625" style="87" customWidth="1"/>
    <col min="14" max="15" width="6.42578125" style="87" customWidth="1"/>
    <col min="16" max="16" width="7.140625" style="87" customWidth="1"/>
    <col min="17" max="17" width="6.42578125" style="87" customWidth="1"/>
    <col min="18" max="18" width="6.28515625" style="87" customWidth="1"/>
    <col min="19" max="16384" width="9.140625" style="87"/>
  </cols>
  <sheetData>
    <row r="1" spans="1:21" ht="17.25" customHeight="1" x14ac:dyDescent="0.25">
      <c r="A1" s="162" t="s">
        <v>303</v>
      </c>
      <c r="B1" s="85"/>
      <c r="C1" s="85"/>
      <c r="D1" s="85"/>
      <c r="E1" s="85"/>
      <c r="F1" s="85"/>
      <c r="G1" s="85"/>
      <c r="H1" s="85"/>
      <c r="I1" s="85"/>
      <c r="J1" s="85"/>
      <c r="K1" s="85"/>
      <c r="L1" s="170"/>
      <c r="M1" s="85"/>
      <c r="N1" s="85"/>
      <c r="O1" s="85"/>
      <c r="P1" s="85"/>
      <c r="Q1" s="85"/>
      <c r="R1" s="85"/>
      <c r="T1" s="85"/>
    </row>
    <row r="2" spans="1:21" ht="17.25" customHeight="1" thickBot="1" x14ac:dyDescent="0.3">
      <c r="A2" s="597" t="s">
        <v>407</v>
      </c>
      <c r="B2" s="86"/>
      <c r="C2" s="86"/>
      <c r="D2" s="86"/>
      <c r="E2" s="86"/>
      <c r="F2" s="86"/>
      <c r="G2" s="86"/>
      <c r="H2" s="86"/>
      <c r="I2" s="86"/>
      <c r="J2" s="86"/>
      <c r="K2" s="86"/>
      <c r="L2" s="86"/>
      <c r="M2" s="86"/>
      <c r="N2" s="86"/>
      <c r="O2" s="86"/>
      <c r="P2" s="86"/>
      <c r="Q2" s="86"/>
      <c r="R2" s="86"/>
      <c r="S2" s="86"/>
      <c r="T2" s="133" t="s">
        <v>391</v>
      </c>
      <c r="U2" s="86"/>
    </row>
    <row r="3" spans="1:21" ht="17.25" customHeight="1" x14ac:dyDescent="0.25">
      <c r="A3" s="644" t="s">
        <v>78</v>
      </c>
      <c r="B3" s="684" t="s">
        <v>47</v>
      </c>
      <c r="C3" s="645"/>
      <c r="D3" s="681" t="s">
        <v>168</v>
      </c>
      <c r="E3" s="682"/>
      <c r="F3" s="682"/>
      <c r="G3" s="682"/>
      <c r="H3" s="682"/>
      <c r="I3" s="683"/>
      <c r="J3" s="684" t="s">
        <v>176</v>
      </c>
      <c r="K3" s="644"/>
      <c r="L3" s="644"/>
      <c r="M3" s="644"/>
      <c r="N3" s="644"/>
      <c r="O3" s="644"/>
      <c r="P3" s="644"/>
      <c r="Q3" s="644"/>
      <c r="R3" s="644"/>
      <c r="T3" s="17"/>
    </row>
    <row r="4" spans="1:21" ht="17.25" customHeight="1" x14ac:dyDescent="0.25">
      <c r="A4" s="646"/>
      <c r="B4" s="785"/>
      <c r="C4" s="647"/>
      <c r="D4" s="638" t="s">
        <v>4</v>
      </c>
      <c r="E4" s="639"/>
      <c r="F4" s="639"/>
      <c r="G4" s="639" t="s">
        <v>49</v>
      </c>
      <c r="H4" s="639"/>
      <c r="I4" s="642"/>
      <c r="J4" s="695" t="s">
        <v>41</v>
      </c>
      <c r="K4" s="668"/>
      <c r="L4" s="668"/>
      <c r="M4" s="668"/>
      <c r="N4" s="668"/>
      <c r="O4" s="665"/>
      <c r="P4" s="639" t="s">
        <v>42</v>
      </c>
      <c r="Q4" s="672"/>
      <c r="R4" s="672"/>
      <c r="T4" s="17"/>
    </row>
    <row r="5" spans="1:21" ht="17.25" customHeight="1" x14ac:dyDescent="0.25">
      <c r="A5" s="646"/>
      <c r="B5" s="770"/>
      <c r="C5" s="689"/>
      <c r="D5" s="640"/>
      <c r="E5" s="641"/>
      <c r="F5" s="641"/>
      <c r="G5" s="641"/>
      <c r="H5" s="641"/>
      <c r="I5" s="643"/>
      <c r="J5" s="770" t="s">
        <v>2</v>
      </c>
      <c r="K5" s="772"/>
      <c r="L5" s="687"/>
      <c r="M5" s="784" t="s">
        <v>59</v>
      </c>
      <c r="N5" s="646"/>
      <c r="O5" s="663"/>
      <c r="P5" s="641"/>
      <c r="Q5" s="686"/>
      <c r="R5" s="686"/>
      <c r="T5" s="17"/>
    </row>
    <row r="6" spans="1:21" ht="17.25" customHeight="1" thickBot="1" x14ac:dyDescent="0.3">
      <c r="A6" s="648"/>
      <c r="B6" s="526" t="s">
        <v>52</v>
      </c>
      <c r="C6" s="485" t="s">
        <v>126</v>
      </c>
      <c r="D6" s="526" t="s">
        <v>52</v>
      </c>
      <c r="E6" s="484" t="s">
        <v>126</v>
      </c>
      <c r="F6" s="527" t="s">
        <v>76</v>
      </c>
      <c r="G6" s="484" t="s">
        <v>52</v>
      </c>
      <c r="H6" s="484" t="s">
        <v>126</v>
      </c>
      <c r="I6" s="528" t="s">
        <v>76</v>
      </c>
      <c r="J6" s="526" t="s">
        <v>52</v>
      </c>
      <c r="K6" s="484" t="s">
        <v>127</v>
      </c>
      <c r="L6" s="527" t="s">
        <v>76</v>
      </c>
      <c r="M6" s="484" t="s">
        <v>52</v>
      </c>
      <c r="N6" s="484" t="s">
        <v>128</v>
      </c>
      <c r="O6" s="527" t="s">
        <v>129</v>
      </c>
      <c r="P6" s="484" t="s">
        <v>52</v>
      </c>
      <c r="Q6" s="484" t="s">
        <v>127</v>
      </c>
      <c r="R6" s="553" t="s">
        <v>76</v>
      </c>
      <c r="T6" s="17"/>
    </row>
    <row r="7" spans="1:21" ht="17.25" customHeight="1" x14ac:dyDescent="0.25">
      <c r="A7" s="407" t="s">
        <v>390</v>
      </c>
      <c r="B7" s="303">
        <v>5554</v>
      </c>
      <c r="C7" s="301">
        <v>5.5403706881072563E-3</v>
      </c>
      <c r="D7" s="303">
        <v>2422</v>
      </c>
      <c r="E7" s="301">
        <v>4.9759011887103299E-3</v>
      </c>
      <c r="F7" s="555">
        <v>0.43608210298883687</v>
      </c>
      <c r="G7" s="303">
        <v>3132</v>
      </c>
      <c r="H7" s="301">
        <v>6.0731335585227468E-3</v>
      </c>
      <c r="I7" s="555">
        <v>0.56391789701116313</v>
      </c>
      <c r="J7" s="303">
        <v>2686</v>
      </c>
      <c r="K7" s="301">
        <v>4.6078126956733568E-3</v>
      </c>
      <c r="L7" s="555">
        <v>0.4836154123154483</v>
      </c>
      <c r="M7" s="304">
        <v>1002</v>
      </c>
      <c r="N7" s="301">
        <v>8.2855111052309496E-3</v>
      </c>
      <c r="O7" s="555">
        <v>0.37304542069992552</v>
      </c>
      <c r="P7" s="355">
        <v>2868</v>
      </c>
      <c r="Q7" s="301">
        <v>6.8361074231831761E-3</v>
      </c>
      <c r="R7" s="556">
        <v>0.51638458768455164</v>
      </c>
      <c r="S7" s="216"/>
      <c r="T7" s="17"/>
      <c r="U7" s="280"/>
    </row>
    <row r="8" spans="1:21" ht="17.25" customHeight="1" x14ac:dyDescent="0.25">
      <c r="A8" s="408" t="s">
        <v>10</v>
      </c>
      <c r="B8" s="65">
        <v>402</v>
      </c>
      <c r="C8" s="172">
        <v>3.3070905007527335E-3</v>
      </c>
      <c r="D8" s="65">
        <v>168</v>
      </c>
      <c r="E8" s="172">
        <v>2.8454802594807E-3</v>
      </c>
      <c r="F8" s="157">
        <v>0.41791044776119401</v>
      </c>
      <c r="G8" s="65">
        <v>234</v>
      </c>
      <c r="H8" s="172">
        <v>3.7430417813039863E-3</v>
      </c>
      <c r="I8" s="157">
        <v>0.58208955223880599</v>
      </c>
      <c r="J8" s="65">
        <v>182</v>
      </c>
      <c r="K8" s="172">
        <v>2.5542425688382408E-3</v>
      </c>
      <c r="L8" s="157">
        <v>0.45273631840796019</v>
      </c>
      <c r="M8" s="210">
        <v>45</v>
      </c>
      <c r="N8" s="172">
        <v>3.1247830011804736E-3</v>
      </c>
      <c r="O8" s="157">
        <v>0.24725274725274726</v>
      </c>
      <c r="P8" s="140">
        <v>220</v>
      </c>
      <c r="Q8" s="172">
        <v>4.3734966105401264E-3</v>
      </c>
      <c r="R8" s="554">
        <v>0.54726368159203975</v>
      </c>
      <c r="S8" s="216"/>
      <c r="T8" s="17"/>
      <c r="U8" s="280"/>
    </row>
    <row r="9" spans="1:21" ht="17.25" customHeight="1" x14ac:dyDescent="0.25">
      <c r="A9" s="408" t="s">
        <v>11</v>
      </c>
      <c r="B9" s="68">
        <v>666</v>
      </c>
      <c r="C9" s="172">
        <v>4.4820113867316312E-3</v>
      </c>
      <c r="D9" s="68">
        <v>297</v>
      </c>
      <c r="E9" s="172">
        <v>4.0992091424785727E-3</v>
      </c>
      <c r="F9" s="157">
        <v>0.44594594594594594</v>
      </c>
      <c r="G9" s="68">
        <v>369</v>
      </c>
      <c r="H9" s="172">
        <v>4.8462720479111121E-3</v>
      </c>
      <c r="I9" s="157">
        <v>0.55405405405405406</v>
      </c>
      <c r="J9" s="68">
        <v>320</v>
      </c>
      <c r="K9" s="172">
        <v>3.6556805849088936E-3</v>
      </c>
      <c r="L9" s="157">
        <v>0.48048048048048048</v>
      </c>
      <c r="M9" s="232">
        <v>99</v>
      </c>
      <c r="N9" s="172">
        <v>5.4530432387771962E-3</v>
      </c>
      <c r="O9" s="157">
        <v>0.30937500000000001</v>
      </c>
      <c r="P9" s="139">
        <v>346</v>
      </c>
      <c r="Q9" s="172">
        <v>5.6666502890646755E-3</v>
      </c>
      <c r="R9" s="554">
        <v>0.51951951951951947</v>
      </c>
      <c r="S9" s="216"/>
      <c r="T9" s="82"/>
      <c r="U9" s="82"/>
    </row>
    <row r="10" spans="1:21" ht="17.25" customHeight="1" x14ac:dyDescent="0.25">
      <c r="A10" s="408" t="s">
        <v>12</v>
      </c>
      <c r="B10" s="68">
        <v>307</v>
      </c>
      <c r="C10" s="172">
        <v>5.1078981082475087E-3</v>
      </c>
      <c r="D10" s="68">
        <v>130</v>
      </c>
      <c r="E10" s="172">
        <v>4.4633660646844747E-3</v>
      </c>
      <c r="F10" s="157">
        <v>0.42345276872964172</v>
      </c>
      <c r="G10" s="68">
        <v>177</v>
      </c>
      <c r="H10" s="172">
        <v>5.7139167769635537E-3</v>
      </c>
      <c r="I10" s="157">
        <v>0.57654723127035834</v>
      </c>
      <c r="J10" s="68">
        <v>127</v>
      </c>
      <c r="K10" s="172">
        <v>3.6316843008292821E-3</v>
      </c>
      <c r="L10" s="157">
        <v>0.41368078175895767</v>
      </c>
      <c r="M10" s="232">
        <v>53</v>
      </c>
      <c r="N10" s="172">
        <v>7.2099034145014281E-3</v>
      </c>
      <c r="O10" s="157">
        <v>0.41732283464566927</v>
      </c>
      <c r="P10" s="139">
        <v>180</v>
      </c>
      <c r="Q10" s="172">
        <v>7.1618986989217363E-3</v>
      </c>
      <c r="R10" s="554">
        <v>0.58631921824104238</v>
      </c>
      <c r="S10" s="216"/>
      <c r="T10" s="82"/>
      <c r="U10" s="82"/>
    </row>
    <row r="11" spans="1:21" ht="17.25" customHeight="1" x14ac:dyDescent="0.25">
      <c r="A11" s="408" t="s">
        <v>13</v>
      </c>
      <c r="B11" s="68">
        <v>340</v>
      </c>
      <c r="C11" s="172">
        <v>6.1793464432408855E-3</v>
      </c>
      <c r="D11" s="68">
        <v>138</v>
      </c>
      <c r="E11" s="172">
        <v>5.1396648044692737E-3</v>
      </c>
      <c r="F11" s="157">
        <v>0.40588235294117647</v>
      </c>
      <c r="G11" s="68">
        <v>202</v>
      </c>
      <c r="H11" s="172">
        <v>7.1702399545648162E-3</v>
      </c>
      <c r="I11" s="157">
        <v>0.59411764705882353</v>
      </c>
      <c r="J11" s="68">
        <v>156</v>
      </c>
      <c r="K11" s="172">
        <v>4.8941176470588231E-3</v>
      </c>
      <c r="L11" s="157">
        <v>0.45882352941176469</v>
      </c>
      <c r="M11" s="232">
        <v>58</v>
      </c>
      <c r="N11" s="172">
        <v>8.6515513126491639E-3</v>
      </c>
      <c r="O11" s="157">
        <v>0.37179487179487181</v>
      </c>
      <c r="P11" s="139">
        <v>184</v>
      </c>
      <c r="Q11" s="172">
        <v>7.949194280036289E-3</v>
      </c>
      <c r="R11" s="554">
        <v>0.54117647058823526</v>
      </c>
      <c r="S11" s="216"/>
      <c r="T11" s="82"/>
      <c r="U11" s="82"/>
    </row>
    <row r="12" spans="1:21" ht="17.25" customHeight="1" x14ac:dyDescent="0.25">
      <c r="A12" s="408" t="s">
        <v>14</v>
      </c>
      <c r="B12" s="68">
        <v>182</v>
      </c>
      <c r="C12" s="172">
        <v>7.2362927915391034E-3</v>
      </c>
      <c r="D12" s="68">
        <v>96</v>
      </c>
      <c r="E12" s="172">
        <v>7.8341765953974206E-3</v>
      </c>
      <c r="F12" s="157">
        <v>0.52747252747252749</v>
      </c>
      <c r="G12" s="68">
        <v>86</v>
      </c>
      <c r="H12" s="172">
        <v>6.6682174149026909E-3</v>
      </c>
      <c r="I12" s="157">
        <v>0.47252747252747251</v>
      </c>
      <c r="J12" s="68">
        <v>96</v>
      </c>
      <c r="K12" s="172">
        <v>6.742993608203976E-3</v>
      </c>
      <c r="L12" s="157">
        <v>0.52747252747252749</v>
      </c>
      <c r="M12" s="232">
        <v>46</v>
      </c>
      <c r="N12" s="172">
        <v>1.6039051603905161E-2</v>
      </c>
      <c r="O12" s="157">
        <v>0.47916666666666669</v>
      </c>
      <c r="P12" s="139">
        <v>86</v>
      </c>
      <c r="Q12" s="172">
        <v>7.8797874289902869E-3</v>
      </c>
      <c r="R12" s="554">
        <v>0.47252747252747251</v>
      </c>
      <c r="S12" s="216"/>
      <c r="T12" s="82"/>
      <c r="U12" s="82"/>
    </row>
    <row r="13" spans="1:21" ht="17.25" customHeight="1" x14ac:dyDescent="0.25">
      <c r="A13" s="408" t="s">
        <v>15</v>
      </c>
      <c r="B13" s="68">
        <v>706</v>
      </c>
      <c r="C13" s="172">
        <v>9.4034283887638355E-3</v>
      </c>
      <c r="D13" s="68">
        <v>332</v>
      </c>
      <c r="E13" s="172">
        <v>9.1402141893566057E-3</v>
      </c>
      <c r="F13" s="157">
        <v>0.47025495750708213</v>
      </c>
      <c r="G13" s="68">
        <v>374</v>
      </c>
      <c r="H13" s="172">
        <v>9.650118691299411E-3</v>
      </c>
      <c r="I13" s="157">
        <v>0.52974504249291787</v>
      </c>
      <c r="J13" s="68">
        <v>336</v>
      </c>
      <c r="K13" s="172">
        <v>7.8539538580210833E-3</v>
      </c>
      <c r="L13" s="157">
        <v>0.47592067988668557</v>
      </c>
      <c r="M13" s="232">
        <v>165</v>
      </c>
      <c r="N13" s="172">
        <v>1.8423403305046895E-2</v>
      </c>
      <c r="O13" s="157">
        <v>0.49107142857142855</v>
      </c>
      <c r="P13" s="139">
        <v>370</v>
      </c>
      <c r="Q13" s="172">
        <v>1.145581769769026E-2</v>
      </c>
      <c r="R13" s="554">
        <v>0.52407932011331448</v>
      </c>
      <c r="S13" s="216"/>
      <c r="T13" s="82"/>
      <c r="U13" s="82"/>
    </row>
    <row r="14" spans="1:21" ht="17.25" customHeight="1" x14ac:dyDescent="0.25">
      <c r="A14" s="408" t="s">
        <v>16</v>
      </c>
      <c r="B14" s="68">
        <v>282</v>
      </c>
      <c r="C14" s="172">
        <v>6.5663856936618078E-3</v>
      </c>
      <c r="D14" s="68">
        <v>118</v>
      </c>
      <c r="E14" s="172">
        <v>5.6878434396992195E-3</v>
      </c>
      <c r="F14" s="157">
        <v>0.41843971631205673</v>
      </c>
      <c r="G14" s="68">
        <v>164</v>
      </c>
      <c r="H14" s="172">
        <v>7.3873873873873874E-3</v>
      </c>
      <c r="I14" s="157">
        <v>0.58156028368794321</v>
      </c>
      <c r="J14" s="68">
        <v>138</v>
      </c>
      <c r="K14" s="172">
        <v>5.6282882662425059E-3</v>
      </c>
      <c r="L14" s="157">
        <v>0.48936170212765956</v>
      </c>
      <c r="M14" s="232">
        <v>52</v>
      </c>
      <c r="N14" s="172">
        <v>1.0202079654698843E-2</v>
      </c>
      <c r="O14" s="157">
        <v>0.37681159420289856</v>
      </c>
      <c r="P14" s="139">
        <v>144</v>
      </c>
      <c r="Q14" s="172">
        <v>7.8146198513051497E-3</v>
      </c>
      <c r="R14" s="554">
        <v>0.51063829787234039</v>
      </c>
      <c r="S14" s="216"/>
      <c r="T14" s="82"/>
      <c r="U14" s="82"/>
    </row>
    <row r="15" spans="1:21" ht="17.25" customHeight="1" x14ac:dyDescent="0.25">
      <c r="A15" s="408" t="s">
        <v>17</v>
      </c>
      <c r="B15" s="68">
        <v>267</v>
      </c>
      <c r="C15" s="172">
        <v>5.272928351370566E-3</v>
      </c>
      <c r="D15" s="68">
        <v>110</v>
      </c>
      <c r="E15" s="172">
        <v>4.4905290659699544E-3</v>
      </c>
      <c r="F15" s="157">
        <v>0.41198501872659177</v>
      </c>
      <c r="G15" s="68">
        <v>157</v>
      </c>
      <c r="H15" s="172">
        <v>6.0061208875286914E-3</v>
      </c>
      <c r="I15" s="157">
        <v>0.58801498127340823</v>
      </c>
      <c r="J15" s="68">
        <v>132</v>
      </c>
      <c r="K15" s="172">
        <v>4.5315664801400665E-3</v>
      </c>
      <c r="L15" s="157">
        <v>0.4943820224719101</v>
      </c>
      <c r="M15" s="232">
        <v>61</v>
      </c>
      <c r="N15" s="172">
        <v>1.0192147034252298E-2</v>
      </c>
      <c r="O15" s="157">
        <v>0.4621212121212121</v>
      </c>
      <c r="P15" s="139">
        <v>135</v>
      </c>
      <c r="Q15" s="172">
        <v>6.2770260845306175E-3</v>
      </c>
      <c r="R15" s="554">
        <v>0.5056179775280899</v>
      </c>
      <c r="S15" s="216"/>
      <c r="T15" s="82"/>
      <c r="U15" s="82"/>
    </row>
    <row r="16" spans="1:21" ht="17.25" customHeight="1" x14ac:dyDescent="0.25">
      <c r="A16" s="408" t="s">
        <v>18</v>
      </c>
      <c r="B16" s="68">
        <v>285</v>
      </c>
      <c r="C16" s="172">
        <v>5.7826925027898955E-3</v>
      </c>
      <c r="D16" s="68">
        <v>112</v>
      </c>
      <c r="E16" s="172">
        <v>4.6585142666999415E-3</v>
      </c>
      <c r="F16" s="157">
        <v>0.39298245614035088</v>
      </c>
      <c r="G16" s="68">
        <v>173</v>
      </c>
      <c r="H16" s="172">
        <v>6.8533850968585351E-3</v>
      </c>
      <c r="I16" s="157">
        <v>0.60701754385964912</v>
      </c>
      <c r="J16" s="68">
        <v>121</v>
      </c>
      <c r="K16" s="172">
        <v>4.2475515147260157E-3</v>
      </c>
      <c r="L16" s="157">
        <v>0.42456140350877192</v>
      </c>
      <c r="M16" s="232">
        <v>45</v>
      </c>
      <c r="N16" s="172">
        <v>7.726648351648352E-3</v>
      </c>
      <c r="O16" s="157">
        <v>0.37190082644628097</v>
      </c>
      <c r="P16" s="139">
        <v>164</v>
      </c>
      <c r="Q16" s="172">
        <v>7.8853735936147713E-3</v>
      </c>
      <c r="R16" s="554">
        <v>0.57543859649122808</v>
      </c>
      <c r="S16" s="216"/>
      <c r="T16" s="82"/>
      <c r="U16" s="82"/>
    </row>
    <row r="17" spans="1:21" ht="17.25" customHeight="1" x14ac:dyDescent="0.25">
      <c r="A17" s="408" t="s">
        <v>19</v>
      </c>
      <c r="B17" s="68">
        <v>281</v>
      </c>
      <c r="C17" s="172">
        <v>5.9580603439136608E-3</v>
      </c>
      <c r="D17" s="68">
        <v>122</v>
      </c>
      <c r="E17" s="172">
        <v>5.3029644440580719E-3</v>
      </c>
      <c r="F17" s="157">
        <v>0.43416370106761565</v>
      </c>
      <c r="G17" s="68">
        <v>159</v>
      </c>
      <c r="H17" s="172">
        <v>6.5819431220764165E-3</v>
      </c>
      <c r="I17" s="157">
        <v>0.5658362989323843</v>
      </c>
      <c r="J17" s="68">
        <v>117</v>
      </c>
      <c r="K17" s="172">
        <v>4.2531535133956159E-3</v>
      </c>
      <c r="L17" s="157">
        <v>0.41637010676156583</v>
      </c>
      <c r="M17" s="232">
        <v>22</v>
      </c>
      <c r="N17" s="172">
        <v>3.8596491228070177E-3</v>
      </c>
      <c r="O17" s="157">
        <v>0.18803418803418803</v>
      </c>
      <c r="P17" s="139">
        <v>164</v>
      </c>
      <c r="Q17" s="172">
        <v>8.3443573827210737E-3</v>
      </c>
      <c r="R17" s="554">
        <v>0.58362989323843417</v>
      </c>
      <c r="S17" s="216"/>
      <c r="T17" s="82"/>
      <c r="U17" s="82"/>
    </row>
    <row r="18" spans="1:21" ht="17.25" customHeight="1" x14ac:dyDescent="0.25">
      <c r="A18" s="408" t="s">
        <v>20</v>
      </c>
      <c r="B18" s="68">
        <v>569</v>
      </c>
      <c r="C18" s="172">
        <v>5.0046176173094686E-3</v>
      </c>
      <c r="D18" s="68">
        <v>245</v>
      </c>
      <c r="E18" s="172">
        <v>4.4220633889249872E-3</v>
      </c>
      <c r="F18" s="157">
        <v>0.43057996485061512</v>
      </c>
      <c r="G18" s="68">
        <v>324</v>
      </c>
      <c r="H18" s="172">
        <v>5.5583194661268463E-3</v>
      </c>
      <c r="I18" s="157">
        <v>0.56942003514938488</v>
      </c>
      <c r="J18" s="68">
        <v>278</v>
      </c>
      <c r="K18" s="172">
        <v>4.1491298767200981E-3</v>
      </c>
      <c r="L18" s="157">
        <v>0.48857644991212656</v>
      </c>
      <c r="M18" s="232">
        <v>60</v>
      </c>
      <c r="N18" s="172">
        <v>4.3032345980061676E-3</v>
      </c>
      <c r="O18" s="157">
        <v>0.21582733812949639</v>
      </c>
      <c r="P18" s="139">
        <v>291</v>
      </c>
      <c r="Q18" s="172">
        <v>6.2321975456706572E-3</v>
      </c>
      <c r="R18" s="554">
        <v>0.51142355008787344</v>
      </c>
      <c r="S18" s="216"/>
      <c r="T18" s="82"/>
      <c r="U18" s="82"/>
    </row>
    <row r="19" spans="1:21" ht="17.25" customHeight="1" x14ac:dyDescent="0.25">
      <c r="A19" s="408" t="s">
        <v>21</v>
      </c>
      <c r="B19" s="68">
        <v>288</v>
      </c>
      <c r="C19" s="172">
        <v>5.0895981338140179E-3</v>
      </c>
      <c r="D19" s="68">
        <v>126</v>
      </c>
      <c r="E19" s="172">
        <v>4.6000511116790184E-3</v>
      </c>
      <c r="F19" s="157">
        <v>0.4375</v>
      </c>
      <c r="G19" s="68">
        <v>162</v>
      </c>
      <c r="H19" s="172">
        <v>5.5488953587943144E-3</v>
      </c>
      <c r="I19" s="157">
        <v>0.5625</v>
      </c>
      <c r="J19" s="68">
        <v>158</v>
      </c>
      <c r="K19" s="172">
        <v>4.7510223719028147E-3</v>
      </c>
      <c r="L19" s="157">
        <v>0.54861111111111116</v>
      </c>
      <c r="M19" s="232">
        <v>62</v>
      </c>
      <c r="N19" s="172">
        <v>8.8672768878718528E-3</v>
      </c>
      <c r="O19" s="157">
        <v>0.39240506329113922</v>
      </c>
      <c r="P19" s="139">
        <v>130</v>
      </c>
      <c r="Q19" s="172">
        <v>5.5722246035147882E-3</v>
      </c>
      <c r="R19" s="554">
        <v>0.4513888888888889</v>
      </c>
      <c r="S19" s="216"/>
      <c r="T19" s="82"/>
      <c r="U19" s="82"/>
    </row>
    <row r="20" spans="1:21" ht="17.25" customHeight="1" x14ac:dyDescent="0.25">
      <c r="A20" s="408" t="s">
        <v>22</v>
      </c>
      <c r="B20" s="68">
        <v>212</v>
      </c>
      <c r="C20" s="172">
        <v>4.0704260507267243E-3</v>
      </c>
      <c r="D20" s="68">
        <v>93</v>
      </c>
      <c r="E20" s="172">
        <v>3.7007560684440906E-3</v>
      </c>
      <c r="F20" s="157">
        <v>0.43867924528301888</v>
      </c>
      <c r="G20" s="68">
        <v>119</v>
      </c>
      <c r="H20" s="172">
        <v>4.4150929395614588E-3</v>
      </c>
      <c r="I20" s="157">
        <v>0.56132075471698117</v>
      </c>
      <c r="J20" s="68">
        <v>114</v>
      </c>
      <c r="K20" s="172">
        <v>3.7955718328616613E-3</v>
      </c>
      <c r="L20" s="157">
        <v>0.53773584905660377</v>
      </c>
      <c r="M20" s="232">
        <v>32</v>
      </c>
      <c r="N20" s="172">
        <v>5.0850150961385667E-3</v>
      </c>
      <c r="O20" s="157">
        <v>0.2807017543859649</v>
      </c>
      <c r="P20" s="139">
        <v>98</v>
      </c>
      <c r="Q20" s="172">
        <v>4.4448476052249639E-3</v>
      </c>
      <c r="R20" s="554">
        <v>0.46226415094339623</v>
      </c>
      <c r="S20" s="216"/>
      <c r="T20" s="82"/>
      <c r="U20" s="82"/>
    </row>
    <row r="21" spans="1:21" ht="17.25" customHeight="1" x14ac:dyDescent="0.25">
      <c r="A21" s="408" t="s">
        <v>23</v>
      </c>
      <c r="B21" s="68">
        <v>767</v>
      </c>
      <c r="C21" s="172">
        <v>7.3355011476664116E-3</v>
      </c>
      <c r="D21" s="68">
        <v>335</v>
      </c>
      <c r="E21" s="172">
        <v>6.6357657871800963E-3</v>
      </c>
      <c r="F21" s="157">
        <v>0.4367666232073012</v>
      </c>
      <c r="G21" s="68">
        <v>432</v>
      </c>
      <c r="H21" s="172">
        <v>7.9887565648346769E-3</v>
      </c>
      <c r="I21" s="157">
        <v>0.5632333767926988</v>
      </c>
      <c r="J21" s="68">
        <v>411</v>
      </c>
      <c r="K21" s="172">
        <v>6.8120794245367456E-3</v>
      </c>
      <c r="L21" s="157">
        <v>0.53585397653194267</v>
      </c>
      <c r="M21" s="232">
        <v>202</v>
      </c>
      <c r="N21" s="172">
        <v>1.5949467035136201E-2</v>
      </c>
      <c r="O21" s="157">
        <v>0.49148418491484186</v>
      </c>
      <c r="P21" s="139">
        <v>356</v>
      </c>
      <c r="Q21" s="172">
        <v>8.0495636051191605E-3</v>
      </c>
      <c r="R21" s="554">
        <v>0.46414602346805739</v>
      </c>
      <c r="S21" s="216"/>
      <c r="T21" s="82"/>
      <c r="U21" s="82"/>
    </row>
    <row r="22" spans="1:21" s="280" customFormat="1" ht="17.25" customHeight="1" x14ac:dyDescent="0.25">
      <c r="A22" s="410"/>
      <c r="B22" s="74"/>
      <c r="C22" s="601"/>
      <c r="D22" s="74"/>
      <c r="E22" s="601"/>
      <c r="F22" s="603"/>
      <c r="G22" s="74"/>
      <c r="H22" s="601"/>
      <c r="I22" s="603"/>
      <c r="J22" s="74"/>
      <c r="K22" s="601"/>
      <c r="L22" s="603"/>
      <c r="M22" s="74"/>
      <c r="N22" s="601"/>
      <c r="O22" s="603"/>
      <c r="P22" s="74"/>
      <c r="Q22" s="601"/>
      <c r="R22" s="603"/>
      <c r="S22" s="216"/>
      <c r="T22" s="82"/>
      <c r="U22" s="82"/>
    </row>
    <row r="23" spans="1:21" ht="17.25" customHeight="1" x14ac:dyDescent="0.25">
      <c r="A23" s="226" t="s">
        <v>134</v>
      </c>
      <c r="B23" s="115"/>
      <c r="C23" s="115"/>
      <c r="R23" s="275"/>
      <c r="T23" s="104"/>
    </row>
    <row r="24" spans="1:21" ht="17.25" customHeight="1" x14ac:dyDescent="0.25">
      <c r="A24" s="228" t="s">
        <v>135</v>
      </c>
      <c r="B24" s="115"/>
      <c r="C24" s="115"/>
      <c r="K24" s="212"/>
    </row>
    <row r="25" spans="1:21" ht="17.25" customHeight="1" x14ac:dyDescent="0.25">
      <c r="A25" s="226" t="s">
        <v>136</v>
      </c>
      <c r="B25" s="115"/>
      <c r="C25" s="115"/>
      <c r="K25" s="212"/>
    </row>
    <row r="26" spans="1:21" ht="17.25" customHeight="1" x14ac:dyDescent="0.25">
      <c r="A26" s="226" t="s">
        <v>137</v>
      </c>
      <c r="B26" s="115"/>
      <c r="C26" s="115"/>
      <c r="K26" s="212"/>
    </row>
    <row r="27" spans="1:21" ht="17.25" customHeight="1" x14ac:dyDescent="0.25">
      <c r="A27" s="228" t="s">
        <v>138</v>
      </c>
      <c r="B27" s="115"/>
      <c r="C27" s="115"/>
      <c r="K27" s="212"/>
    </row>
    <row r="28" spans="1:21" x14ac:dyDescent="0.25">
      <c r="A28" s="34" t="s">
        <v>213</v>
      </c>
      <c r="B28"/>
      <c r="C28"/>
      <c r="D28"/>
      <c r="E28"/>
      <c r="F28"/>
      <c r="G28"/>
      <c r="H28"/>
      <c r="I28"/>
      <c r="J28"/>
      <c r="K28" s="212"/>
      <c r="L28"/>
      <c r="M28"/>
      <c r="N28"/>
      <c r="O28"/>
      <c r="P28"/>
      <c r="Q28"/>
      <c r="R28"/>
    </row>
    <row r="29" spans="1:21" x14ac:dyDescent="0.25">
      <c r="K29" s="212"/>
    </row>
    <row r="30" spans="1:21" x14ac:dyDescent="0.25">
      <c r="K30" s="212"/>
    </row>
    <row r="31" spans="1:21" x14ac:dyDescent="0.25">
      <c r="K31" s="212"/>
    </row>
    <row r="32" spans="1:21" x14ac:dyDescent="0.25">
      <c r="K32" s="212"/>
    </row>
    <row r="33" spans="11:11" x14ac:dyDescent="0.25">
      <c r="K33" s="212"/>
    </row>
    <row r="34" spans="11:11" x14ac:dyDescent="0.25">
      <c r="K34" s="212"/>
    </row>
    <row r="35" spans="11:11" x14ac:dyDescent="0.25">
      <c r="K35" s="212"/>
    </row>
    <row r="36" spans="11:11" x14ac:dyDescent="0.25">
      <c r="K36" s="212"/>
    </row>
    <row r="37" spans="11:11" x14ac:dyDescent="0.25">
      <c r="K37" s="212"/>
    </row>
    <row r="38" spans="11:11" x14ac:dyDescent="0.25">
      <c r="K38" s="212"/>
    </row>
  </sheetData>
  <mergeCells count="10">
    <mergeCell ref="A3:A6"/>
    <mergeCell ref="D3:I3"/>
    <mergeCell ref="J3:R3"/>
    <mergeCell ref="D4:F5"/>
    <mergeCell ref="G4:I5"/>
    <mergeCell ref="J4:O4"/>
    <mergeCell ref="P4:R5"/>
    <mergeCell ref="J5:L5"/>
    <mergeCell ref="M5:O5"/>
    <mergeCell ref="B3:C5"/>
  </mergeCells>
  <hyperlinks>
    <hyperlink ref="T2" location="OBSAH!A1" display="Zpět na obsah"/>
  </hyperlinks>
  <pageMargins left="0.70866141732283472" right="0.70866141732283472" top="0.78740157480314965" bottom="0.78740157480314965" header="0.31496062992125984" footer="0.31496062992125984"/>
  <pageSetup paperSize="9" scale="98"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6"/>
  <sheetViews>
    <sheetView showGridLines="0" zoomScaleNormal="100" workbookViewId="0"/>
  </sheetViews>
  <sheetFormatPr defaultColWidth="9.140625" defaultRowHeight="15" x14ac:dyDescent="0.25"/>
  <cols>
    <col min="1" max="1" width="12.85546875" style="87" customWidth="1"/>
    <col min="2" max="2" width="5.7109375" style="87" customWidth="1"/>
    <col min="3" max="3" width="7.140625" style="87" customWidth="1"/>
    <col min="4" max="4" width="6.42578125" style="87" customWidth="1"/>
    <col min="5" max="5" width="7.140625" style="87" customWidth="1"/>
    <col min="6" max="6" width="6.42578125" style="87" customWidth="1"/>
    <col min="7" max="7" width="6" style="87" customWidth="1"/>
    <col min="8" max="8" width="7.140625" style="87" customWidth="1"/>
    <col min="9" max="9" width="6.42578125" style="87" customWidth="1"/>
    <col min="10" max="10" width="6" style="87" customWidth="1"/>
    <col min="11" max="11" width="7.140625" style="87" customWidth="1"/>
    <col min="12" max="12" width="6.42578125" style="87" customWidth="1"/>
    <col min="13" max="13" width="6" style="87" customWidth="1"/>
    <col min="14" max="14" width="7.140625" style="87" customWidth="1"/>
    <col min="15" max="15" width="6.42578125" style="87" customWidth="1"/>
    <col min="16" max="16" width="6" style="87" customWidth="1"/>
    <col min="17" max="17" width="7.140625" style="87" customWidth="1"/>
    <col min="18" max="18" width="6.42578125" style="87" customWidth="1"/>
    <col min="19" max="19" width="6" style="87" customWidth="1"/>
    <col min="20" max="16384" width="9.140625" style="87"/>
  </cols>
  <sheetData>
    <row r="1" spans="1:22" ht="17.25" customHeight="1" x14ac:dyDescent="0.25">
      <c r="A1" s="222" t="s">
        <v>285</v>
      </c>
      <c r="B1" s="102"/>
      <c r="C1" s="85"/>
      <c r="D1" s="85"/>
      <c r="E1" s="85"/>
      <c r="F1" s="85"/>
      <c r="G1" s="85"/>
      <c r="H1" s="85"/>
      <c r="I1" s="85"/>
      <c r="J1" s="85"/>
      <c r="K1" s="85"/>
      <c r="L1" s="85"/>
      <c r="M1" s="170"/>
      <c r="N1" s="85"/>
      <c r="O1" s="85"/>
      <c r="P1" s="85"/>
      <c r="Q1" s="85"/>
      <c r="R1" s="85"/>
      <c r="S1" s="85"/>
    </row>
    <row r="2" spans="1:22" ht="17.25" customHeight="1" thickBot="1" x14ac:dyDescent="0.3">
      <c r="A2" s="597" t="s">
        <v>407</v>
      </c>
      <c r="B2" s="86"/>
      <c r="C2" s="86"/>
      <c r="D2" s="86"/>
      <c r="E2" s="86"/>
      <c r="F2" s="86"/>
      <c r="G2" s="86"/>
      <c r="H2" s="86"/>
      <c r="I2" s="86"/>
      <c r="J2" s="86"/>
      <c r="K2" s="86"/>
      <c r="L2" s="86"/>
      <c r="M2" s="86"/>
      <c r="N2" s="86"/>
      <c r="O2" s="86"/>
      <c r="P2" s="86"/>
      <c r="Q2" s="86"/>
      <c r="R2" s="86"/>
      <c r="S2" s="86"/>
      <c r="T2" s="86"/>
      <c r="U2" s="133" t="s">
        <v>391</v>
      </c>
      <c r="V2" s="86"/>
    </row>
    <row r="3" spans="1:22" ht="17.25" customHeight="1" x14ac:dyDescent="0.25">
      <c r="A3" s="644" t="s">
        <v>84</v>
      </c>
      <c r="B3" s="645"/>
      <c r="C3" s="684" t="s">
        <v>47</v>
      </c>
      <c r="D3" s="645"/>
      <c r="E3" s="681" t="s">
        <v>168</v>
      </c>
      <c r="F3" s="682"/>
      <c r="G3" s="682"/>
      <c r="H3" s="682"/>
      <c r="I3" s="682"/>
      <c r="J3" s="683"/>
      <c r="K3" s="684" t="s">
        <v>176</v>
      </c>
      <c r="L3" s="644"/>
      <c r="M3" s="644"/>
      <c r="N3" s="644"/>
      <c r="O3" s="644"/>
      <c r="P3" s="644"/>
      <c r="Q3" s="644"/>
      <c r="R3" s="644"/>
      <c r="S3" s="644"/>
    </row>
    <row r="4" spans="1:22" ht="17.25" customHeight="1" x14ac:dyDescent="0.25">
      <c r="A4" s="646"/>
      <c r="B4" s="647"/>
      <c r="C4" s="785"/>
      <c r="D4" s="647"/>
      <c r="E4" s="638" t="s">
        <v>4</v>
      </c>
      <c r="F4" s="639"/>
      <c r="G4" s="639"/>
      <c r="H4" s="639" t="s">
        <v>49</v>
      </c>
      <c r="I4" s="639"/>
      <c r="J4" s="642"/>
      <c r="K4" s="695" t="s">
        <v>41</v>
      </c>
      <c r="L4" s="668"/>
      <c r="M4" s="668"/>
      <c r="N4" s="668"/>
      <c r="O4" s="668"/>
      <c r="P4" s="665"/>
      <c r="Q4" s="639" t="s">
        <v>152</v>
      </c>
      <c r="R4" s="672"/>
      <c r="S4" s="672"/>
    </row>
    <row r="5" spans="1:22" ht="17.25" customHeight="1" x14ac:dyDescent="0.25">
      <c r="A5" s="646"/>
      <c r="B5" s="647"/>
      <c r="C5" s="770"/>
      <c r="D5" s="689"/>
      <c r="E5" s="640"/>
      <c r="F5" s="641"/>
      <c r="G5" s="641"/>
      <c r="H5" s="641"/>
      <c r="I5" s="641"/>
      <c r="J5" s="643"/>
      <c r="K5" s="770" t="s">
        <v>2</v>
      </c>
      <c r="L5" s="772"/>
      <c r="M5" s="687"/>
      <c r="N5" s="784" t="s">
        <v>59</v>
      </c>
      <c r="O5" s="646"/>
      <c r="P5" s="663"/>
      <c r="Q5" s="641"/>
      <c r="R5" s="686"/>
      <c r="S5" s="686"/>
    </row>
    <row r="6" spans="1:22" ht="17.25" customHeight="1" thickBot="1" x14ac:dyDescent="0.3">
      <c r="A6" s="648"/>
      <c r="B6" s="649"/>
      <c r="C6" s="526" t="s">
        <v>52</v>
      </c>
      <c r="D6" s="485" t="s">
        <v>126</v>
      </c>
      <c r="E6" s="526" t="s">
        <v>52</v>
      </c>
      <c r="F6" s="484" t="s">
        <v>126</v>
      </c>
      <c r="G6" s="527" t="s">
        <v>76</v>
      </c>
      <c r="H6" s="484" t="s">
        <v>52</v>
      </c>
      <c r="I6" s="484" t="s">
        <v>126</v>
      </c>
      <c r="J6" s="528" t="s">
        <v>76</v>
      </c>
      <c r="K6" s="526" t="s">
        <v>52</v>
      </c>
      <c r="L6" s="484" t="s">
        <v>127</v>
      </c>
      <c r="M6" s="527" t="s">
        <v>76</v>
      </c>
      <c r="N6" s="484" t="s">
        <v>52</v>
      </c>
      <c r="O6" s="484" t="s">
        <v>128</v>
      </c>
      <c r="P6" s="527" t="s">
        <v>129</v>
      </c>
      <c r="Q6" s="484" t="s">
        <v>52</v>
      </c>
      <c r="R6" s="484" t="s">
        <v>127</v>
      </c>
      <c r="S6" s="553" t="s">
        <v>76</v>
      </c>
    </row>
    <row r="7" spans="1:22" ht="17.25" customHeight="1" x14ac:dyDescent="0.25">
      <c r="A7" s="631" t="s">
        <v>6</v>
      </c>
      <c r="B7" s="632"/>
      <c r="C7" s="232">
        <v>6238</v>
      </c>
      <c r="D7" s="173">
        <v>7.3032780455594363E-3</v>
      </c>
      <c r="E7" s="68">
        <v>2486</v>
      </c>
      <c r="F7" s="172">
        <v>6.000033789409916E-3</v>
      </c>
      <c r="G7" s="157">
        <v>0.39852516832318052</v>
      </c>
      <c r="H7" s="140">
        <v>3752</v>
      </c>
      <c r="I7" s="172">
        <v>8.5310341377789305E-3</v>
      </c>
      <c r="J7" s="158">
        <v>0.60147483167681948</v>
      </c>
      <c r="K7" s="68">
        <v>2952</v>
      </c>
      <c r="L7" s="172">
        <v>5.5739760273713947E-3</v>
      </c>
      <c r="M7" s="157">
        <v>0.47322859890990704</v>
      </c>
      <c r="N7" s="139">
        <v>1175</v>
      </c>
      <c r="O7" s="172">
        <v>9.9115133826519E-3</v>
      </c>
      <c r="P7" s="157">
        <v>0.39803523035230354</v>
      </c>
      <c r="Q7" s="139">
        <v>3286</v>
      </c>
      <c r="R7" s="172">
        <v>1.0125318534632841E-2</v>
      </c>
      <c r="S7" s="554">
        <v>0.52677140109009302</v>
      </c>
      <c r="U7" s="82"/>
      <c r="V7" s="82"/>
    </row>
    <row r="8" spans="1:22" ht="17.25" customHeight="1" x14ac:dyDescent="0.25">
      <c r="A8" s="631" t="s">
        <v>7</v>
      </c>
      <c r="B8" s="632"/>
      <c r="C8" s="232">
        <v>6459</v>
      </c>
      <c r="D8" s="173">
        <v>7.3376798208692751E-3</v>
      </c>
      <c r="E8" s="68">
        <v>2653</v>
      </c>
      <c r="F8" s="172">
        <v>6.2067916759273338E-3</v>
      </c>
      <c r="G8" s="157">
        <v>0.41074469732156682</v>
      </c>
      <c r="H8" s="140">
        <v>3806</v>
      </c>
      <c r="I8" s="172">
        <v>8.4051800289742414E-3</v>
      </c>
      <c r="J8" s="158">
        <v>0.58925530267843318</v>
      </c>
      <c r="K8" s="68">
        <v>3129</v>
      </c>
      <c r="L8" s="172">
        <v>5.6743582117701674E-3</v>
      </c>
      <c r="M8" s="157">
        <v>0.48444031583836505</v>
      </c>
      <c r="N8" s="139">
        <v>1284</v>
      </c>
      <c r="O8" s="172">
        <v>1.0880341663065307E-2</v>
      </c>
      <c r="P8" s="157">
        <v>0.4103547459252157</v>
      </c>
      <c r="Q8" s="139">
        <v>3330</v>
      </c>
      <c r="R8" s="172">
        <v>1.0127028827058935E-2</v>
      </c>
      <c r="S8" s="554">
        <v>0.51555968416163489</v>
      </c>
      <c r="U8" s="82"/>
      <c r="V8" s="82"/>
    </row>
    <row r="9" spans="1:22" ht="17.25" customHeight="1" x14ac:dyDescent="0.25">
      <c r="A9" s="631" t="s">
        <v>8</v>
      </c>
      <c r="B9" s="632"/>
      <c r="C9" s="232">
        <v>6059</v>
      </c>
      <c r="D9" s="173">
        <v>6.6862505352090294E-3</v>
      </c>
      <c r="E9" s="68">
        <v>2467</v>
      </c>
      <c r="F9" s="172">
        <v>5.6037615845902231E-3</v>
      </c>
      <c r="G9" s="157">
        <v>0.40716289816801454</v>
      </c>
      <c r="H9" s="140">
        <v>3592</v>
      </c>
      <c r="I9" s="172">
        <v>7.7090147398422145E-3</v>
      </c>
      <c r="J9" s="158">
        <v>0.59283710183198546</v>
      </c>
      <c r="K9" s="68">
        <v>2885</v>
      </c>
      <c r="L9" s="172">
        <v>5.0706017582772961E-3</v>
      </c>
      <c r="M9" s="157">
        <v>0.47615118006271662</v>
      </c>
      <c r="N9" s="139">
        <v>1137</v>
      </c>
      <c r="O9" s="172">
        <v>9.6083153758397769E-3</v>
      </c>
      <c r="P9" s="157">
        <v>0.39410745233968802</v>
      </c>
      <c r="Q9" s="139">
        <v>3174</v>
      </c>
      <c r="R9" s="172">
        <v>9.4121973062255733E-3</v>
      </c>
      <c r="S9" s="554">
        <v>0.52401386367387359</v>
      </c>
      <c r="U9" s="82"/>
      <c r="V9" s="82"/>
    </row>
    <row r="10" spans="1:22" ht="17.25" customHeight="1" x14ac:dyDescent="0.25">
      <c r="A10" s="631" t="s">
        <v>48</v>
      </c>
      <c r="B10" s="632"/>
      <c r="C10" s="232">
        <v>6352</v>
      </c>
      <c r="D10" s="173">
        <v>6.8588112833492419E-3</v>
      </c>
      <c r="E10" s="68">
        <v>2576</v>
      </c>
      <c r="F10" s="172">
        <v>5.7288492930119604E-3</v>
      </c>
      <c r="G10" s="157">
        <v>0.40554156171284633</v>
      </c>
      <c r="H10" s="140">
        <v>3776</v>
      </c>
      <c r="I10" s="172">
        <v>7.925214186469208E-3</v>
      </c>
      <c r="J10" s="158">
        <v>0.59445843828715361</v>
      </c>
      <c r="K10" s="68">
        <v>3080</v>
      </c>
      <c r="L10" s="172">
        <v>5.3500179781448293E-3</v>
      </c>
      <c r="M10" s="157">
        <v>0.48488664987405544</v>
      </c>
      <c r="N10" s="139">
        <v>1201</v>
      </c>
      <c r="O10" s="172">
        <v>1.0624369703296121E-2</v>
      </c>
      <c r="P10" s="157">
        <v>0.38993506493506491</v>
      </c>
      <c r="Q10" s="139">
        <v>3272</v>
      </c>
      <c r="R10" s="172">
        <v>9.3376597062290075E-3</v>
      </c>
      <c r="S10" s="554">
        <v>0.51511335012594461</v>
      </c>
      <c r="U10" s="82"/>
      <c r="V10" s="82"/>
    </row>
    <row r="11" spans="1:22" ht="17.25" customHeight="1" x14ac:dyDescent="0.25">
      <c r="A11" s="631" t="s">
        <v>77</v>
      </c>
      <c r="B11" s="632"/>
      <c r="C11" s="232">
        <v>6624</v>
      </c>
      <c r="D11" s="173">
        <v>7.0398585226499793E-3</v>
      </c>
      <c r="E11" s="68">
        <v>2705</v>
      </c>
      <c r="F11" s="172">
        <v>5.9221861952854582E-3</v>
      </c>
      <c r="G11" s="157">
        <v>0.40836352657004832</v>
      </c>
      <c r="H11" s="140">
        <v>3919</v>
      </c>
      <c r="I11" s="172">
        <v>8.0942476934801957E-3</v>
      </c>
      <c r="J11" s="158">
        <v>0.59163647342995174</v>
      </c>
      <c r="K11" s="68">
        <v>3118</v>
      </c>
      <c r="L11" s="172">
        <v>5.4373415271291607E-3</v>
      </c>
      <c r="M11" s="157">
        <v>0.47071256038647341</v>
      </c>
      <c r="N11" s="139">
        <v>1147</v>
      </c>
      <c r="O11" s="172">
        <v>1.0502797388493622E-2</v>
      </c>
      <c r="P11" s="157">
        <v>0.36786401539448366</v>
      </c>
      <c r="Q11" s="139">
        <v>3506</v>
      </c>
      <c r="R11" s="172">
        <v>9.5404995020218451E-3</v>
      </c>
      <c r="S11" s="554">
        <v>0.52928743961352653</v>
      </c>
      <c r="U11" s="82"/>
      <c r="V11" s="82"/>
    </row>
    <row r="12" spans="1:22" ht="17.25" customHeight="1" x14ac:dyDescent="0.25">
      <c r="A12" s="631" t="s">
        <v>177</v>
      </c>
      <c r="B12" s="632"/>
      <c r="C12" s="232">
        <v>6795</v>
      </c>
      <c r="D12" s="173">
        <v>7.130519462802719E-3</v>
      </c>
      <c r="E12" s="68">
        <v>2898</v>
      </c>
      <c r="F12" s="172">
        <v>6.2604908587760291E-3</v>
      </c>
      <c r="G12" s="157">
        <v>0.42649006622516555</v>
      </c>
      <c r="H12" s="140">
        <v>3897</v>
      </c>
      <c r="I12" s="172">
        <v>7.9523633640313195E-3</v>
      </c>
      <c r="J12" s="158">
        <v>0.57350993377483439</v>
      </c>
      <c r="K12" s="68">
        <v>3195</v>
      </c>
      <c r="L12" s="172">
        <v>5.6714701089561302E-3</v>
      </c>
      <c r="M12" s="157">
        <v>0.47019867549668876</v>
      </c>
      <c r="N12" s="139">
        <v>1113</v>
      </c>
      <c r="O12" s="172">
        <v>1.0381300600679029E-2</v>
      </c>
      <c r="P12" s="157">
        <v>0.34835680751173709</v>
      </c>
      <c r="Q12" s="139">
        <v>3600</v>
      </c>
      <c r="R12" s="172">
        <v>9.2402464065708418E-3</v>
      </c>
      <c r="S12" s="554">
        <v>0.5298013245033113</v>
      </c>
      <c r="U12" s="82"/>
      <c r="V12" s="82"/>
    </row>
    <row r="13" spans="1:22" ht="17.25" customHeight="1" x14ac:dyDescent="0.25">
      <c r="A13" s="631" t="s">
        <v>222</v>
      </c>
      <c r="B13" s="632"/>
      <c r="C13" s="232">
        <v>3205</v>
      </c>
      <c r="D13" s="173">
        <v>3.330396072938272E-3</v>
      </c>
      <c r="E13" s="68">
        <v>1403</v>
      </c>
      <c r="F13" s="172">
        <v>3.0003763836375769E-3</v>
      </c>
      <c r="G13" s="157">
        <v>0.43775351014040564</v>
      </c>
      <c r="H13" s="140">
        <v>1802</v>
      </c>
      <c r="I13" s="172">
        <v>3.6423171766988721E-3</v>
      </c>
      <c r="J13" s="158">
        <v>0.56224648985959436</v>
      </c>
      <c r="K13" s="68">
        <v>1906</v>
      </c>
      <c r="L13" s="172">
        <v>3.4336836074935731E-3</v>
      </c>
      <c r="M13" s="157">
        <v>0.59469578783151322</v>
      </c>
      <c r="N13" s="139">
        <v>800</v>
      </c>
      <c r="O13" s="172">
        <v>7.3106095220689029E-3</v>
      </c>
      <c r="P13" s="157">
        <v>0.41972717733473242</v>
      </c>
      <c r="Q13" s="139">
        <v>1299</v>
      </c>
      <c r="R13" s="172">
        <v>3.1896164357325435E-3</v>
      </c>
      <c r="S13" s="554">
        <v>0.40530421216848672</v>
      </c>
      <c r="U13" s="82"/>
      <c r="V13" s="82"/>
    </row>
    <row r="14" spans="1:22" ht="17.25" customHeight="1" x14ac:dyDescent="0.25">
      <c r="A14" s="631" t="s">
        <v>239</v>
      </c>
      <c r="B14" s="632"/>
      <c r="C14" s="232">
        <v>8204</v>
      </c>
      <c r="D14" s="173">
        <v>8.5053355325839155E-3</v>
      </c>
      <c r="E14" s="68">
        <v>3532</v>
      </c>
      <c r="F14" s="172">
        <v>7.5300337913464304E-3</v>
      </c>
      <c r="G14" s="157">
        <v>0.43052169673330082</v>
      </c>
      <c r="H14" s="140">
        <v>4672</v>
      </c>
      <c r="I14" s="172">
        <v>9.4285552837849833E-3</v>
      </c>
      <c r="J14" s="158">
        <v>0.56947830326669913</v>
      </c>
      <c r="K14" s="68">
        <v>4059</v>
      </c>
      <c r="L14" s="172">
        <v>7.4380028989703339E-3</v>
      </c>
      <c r="M14" s="157">
        <v>0.49475865431496829</v>
      </c>
      <c r="N14" s="139">
        <v>1354</v>
      </c>
      <c r="O14" s="172">
        <v>1.2365635588189631E-2</v>
      </c>
      <c r="P14" s="157">
        <v>0.33357969943335797</v>
      </c>
      <c r="Q14" s="139">
        <v>4145</v>
      </c>
      <c r="R14" s="172">
        <v>9.8959079406006779E-3</v>
      </c>
      <c r="S14" s="554">
        <v>0.50524134568503165</v>
      </c>
      <c r="U14" s="82"/>
      <c r="V14" s="82"/>
    </row>
    <row r="15" spans="1:22" ht="17.25" customHeight="1" x14ac:dyDescent="0.25">
      <c r="A15" s="631" t="s">
        <v>243</v>
      </c>
      <c r="B15" s="632"/>
      <c r="C15" s="232">
        <v>6558</v>
      </c>
      <c r="D15" s="173">
        <v>6.5073855551520277E-3</v>
      </c>
      <c r="E15" s="68">
        <v>2936</v>
      </c>
      <c r="F15" s="172">
        <v>5.9853505690771833E-3</v>
      </c>
      <c r="G15" s="157">
        <v>0.44769746874046967</v>
      </c>
      <c r="H15" s="140">
        <v>3622</v>
      </c>
      <c r="I15" s="172">
        <v>7.0024572399646594E-3</v>
      </c>
      <c r="J15" s="158">
        <v>0.55230253125953033</v>
      </c>
      <c r="K15" s="68">
        <v>3449</v>
      </c>
      <c r="L15" s="172">
        <v>6.0516522291451363E-3</v>
      </c>
      <c r="M15" s="157">
        <v>0.52592253735895089</v>
      </c>
      <c r="N15" s="139">
        <v>1340</v>
      </c>
      <c r="O15" s="172">
        <v>1.1265521618872272E-2</v>
      </c>
      <c r="P15" s="157">
        <v>0.38851841113366192</v>
      </c>
      <c r="Q15" s="139">
        <v>3109</v>
      </c>
      <c r="R15" s="172">
        <v>7.1005890131574439E-3</v>
      </c>
      <c r="S15" s="554">
        <v>0.47407746264104911</v>
      </c>
      <c r="U15" s="82"/>
      <c r="V15" s="82"/>
    </row>
    <row r="16" spans="1:22" ht="17.25" customHeight="1" x14ac:dyDescent="0.25">
      <c r="A16" s="631" t="s">
        <v>248</v>
      </c>
      <c r="B16" s="632"/>
      <c r="C16" s="232">
        <v>5754</v>
      </c>
      <c r="D16" s="173">
        <v>5.7520098046076103E-3</v>
      </c>
      <c r="E16" s="68">
        <v>2540</v>
      </c>
      <c r="F16" s="172">
        <v>5.222082418440941E-3</v>
      </c>
      <c r="G16" s="157">
        <v>0.44143204727146335</v>
      </c>
      <c r="H16" s="140">
        <v>3214</v>
      </c>
      <c r="I16" s="172">
        <v>6.2535266076466584E-3</v>
      </c>
      <c r="J16" s="158">
        <v>0.55856795272853665</v>
      </c>
      <c r="K16" s="68">
        <v>2815</v>
      </c>
      <c r="L16" s="172">
        <v>4.9163178089464757E-3</v>
      </c>
      <c r="M16" s="157">
        <v>0.48922488703510603</v>
      </c>
      <c r="N16" s="139">
        <v>1096</v>
      </c>
      <c r="O16" s="172">
        <v>9.2674017452479204E-3</v>
      </c>
      <c r="P16" s="157">
        <v>0.38934280639431618</v>
      </c>
      <c r="Q16" s="139">
        <v>2939</v>
      </c>
      <c r="R16" s="172">
        <v>6.8706269593209321E-3</v>
      </c>
      <c r="S16" s="554">
        <v>0.51077511296489397</v>
      </c>
      <c r="U16" s="82"/>
      <c r="V16" s="82"/>
    </row>
    <row r="17" spans="1:22" ht="17.25" customHeight="1" thickBot="1" x14ac:dyDescent="0.3">
      <c r="A17" s="631" t="s">
        <v>268</v>
      </c>
      <c r="B17" s="632"/>
      <c r="C17" s="232">
        <v>5554</v>
      </c>
      <c r="D17" s="173">
        <v>5.5403706881072563E-3</v>
      </c>
      <c r="E17" s="68">
        <v>2422</v>
      </c>
      <c r="F17" s="172">
        <v>4.9759011887103334E-3</v>
      </c>
      <c r="G17" s="157">
        <v>0.43608210298883687</v>
      </c>
      <c r="H17" s="140">
        <v>3132</v>
      </c>
      <c r="I17" s="172">
        <v>6.0731335585227468E-3</v>
      </c>
      <c r="J17" s="158">
        <v>0.56391789701116313</v>
      </c>
      <c r="K17" s="68">
        <v>2686</v>
      </c>
      <c r="L17" s="172">
        <v>4.6078126956733568E-3</v>
      </c>
      <c r="M17" s="157">
        <v>0.4836154123154483</v>
      </c>
      <c r="N17" s="139">
        <v>1002</v>
      </c>
      <c r="O17" s="172">
        <v>8.285511105230953E-3</v>
      </c>
      <c r="P17" s="157">
        <v>0.37304542069992552</v>
      </c>
      <c r="Q17" s="139">
        <v>2868</v>
      </c>
      <c r="R17" s="172">
        <v>6.8361074231831761E-3</v>
      </c>
      <c r="S17" s="554">
        <v>0.51638458768455164</v>
      </c>
      <c r="U17" s="82"/>
      <c r="V17" s="82"/>
    </row>
    <row r="18" spans="1:22" ht="17.25" customHeight="1" x14ac:dyDescent="0.25">
      <c r="A18" s="633" t="s">
        <v>269</v>
      </c>
      <c r="B18" s="358" t="s">
        <v>79</v>
      </c>
      <c r="C18" s="384">
        <f>C17-C16</f>
        <v>-200</v>
      </c>
      <c r="D18" s="424" t="s">
        <v>39</v>
      </c>
      <c r="E18" s="384">
        <f>E17-E16</f>
        <v>-118</v>
      </c>
      <c r="F18" s="423" t="s">
        <v>39</v>
      </c>
      <c r="G18" s="423" t="s">
        <v>39</v>
      </c>
      <c r="H18" s="360">
        <f>H17-H16</f>
        <v>-82</v>
      </c>
      <c r="I18" s="423" t="s">
        <v>39</v>
      </c>
      <c r="J18" s="424" t="s">
        <v>39</v>
      </c>
      <c r="K18" s="384">
        <f>K17-K16</f>
        <v>-129</v>
      </c>
      <c r="L18" s="423" t="s">
        <v>39</v>
      </c>
      <c r="M18" s="423" t="s">
        <v>39</v>
      </c>
      <c r="N18" s="360">
        <f>N17-N16</f>
        <v>-94</v>
      </c>
      <c r="O18" s="423" t="s">
        <v>39</v>
      </c>
      <c r="P18" s="423" t="s">
        <v>39</v>
      </c>
      <c r="Q18" s="360">
        <f>Q17-Q16</f>
        <v>-71</v>
      </c>
      <c r="R18" s="423" t="s">
        <v>39</v>
      </c>
      <c r="S18" s="434" t="s">
        <v>39</v>
      </c>
    </row>
    <row r="19" spans="1:22" ht="17.25" customHeight="1" x14ac:dyDescent="0.25">
      <c r="A19" s="634"/>
      <c r="B19" s="371" t="s">
        <v>80</v>
      </c>
      <c r="C19" s="388">
        <f>C17/C16-1</f>
        <v>-3.4758428919012818E-2</v>
      </c>
      <c r="D19" s="431" t="s">
        <v>39</v>
      </c>
      <c r="E19" s="388">
        <f>E17/E16-1</f>
        <v>-4.6456692913385833E-2</v>
      </c>
      <c r="F19" s="430" t="s">
        <v>39</v>
      </c>
      <c r="G19" s="430" t="s">
        <v>39</v>
      </c>
      <c r="H19" s="364">
        <f>H17/H16-1</f>
        <v>-2.5513378967019329E-2</v>
      </c>
      <c r="I19" s="430" t="s">
        <v>39</v>
      </c>
      <c r="J19" s="431" t="s">
        <v>39</v>
      </c>
      <c r="K19" s="388">
        <f>K17/K16-1</f>
        <v>-4.5825932504440448E-2</v>
      </c>
      <c r="L19" s="430" t="s">
        <v>39</v>
      </c>
      <c r="M19" s="430" t="s">
        <v>39</v>
      </c>
      <c r="N19" s="364">
        <f>N17/N16-1</f>
        <v>-8.5766423357664268E-2</v>
      </c>
      <c r="O19" s="430" t="s">
        <v>39</v>
      </c>
      <c r="P19" s="430" t="s">
        <v>39</v>
      </c>
      <c r="Q19" s="364">
        <f>Q17/Q16-1</f>
        <v>-2.4157876828853397E-2</v>
      </c>
      <c r="R19" s="430" t="s">
        <v>39</v>
      </c>
      <c r="S19" s="436" t="s">
        <v>39</v>
      </c>
    </row>
    <row r="20" spans="1:22" ht="17.25" customHeight="1" x14ac:dyDescent="0.25">
      <c r="A20" s="660" t="s">
        <v>273</v>
      </c>
      <c r="B20" s="375" t="s">
        <v>79</v>
      </c>
      <c r="C20" s="391">
        <f>C17-C12</f>
        <v>-1241</v>
      </c>
      <c r="D20" s="428" t="s">
        <v>39</v>
      </c>
      <c r="E20" s="391">
        <f>E17-E12</f>
        <v>-476</v>
      </c>
      <c r="F20" s="427" t="s">
        <v>39</v>
      </c>
      <c r="G20" s="427" t="s">
        <v>39</v>
      </c>
      <c r="H20" s="368">
        <f>H17-H12</f>
        <v>-765</v>
      </c>
      <c r="I20" s="427" t="s">
        <v>39</v>
      </c>
      <c r="J20" s="428" t="s">
        <v>39</v>
      </c>
      <c r="K20" s="391">
        <f>K17-K12</f>
        <v>-509</v>
      </c>
      <c r="L20" s="427" t="s">
        <v>39</v>
      </c>
      <c r="M20" s="427" t="s">
        <v>39</v>
      </c>
      <c r="N20" s="368">
        <f>N17-N12</f>
        <v>-111</v>
      </c>
      <c r="O20" s="427" t="s">
        <v>39</v>
      </c>
      <c r="P20" s="427" t="s">
        <v>39</v>
      </c>
      <c r="Q20" s="368">
        <f>Q17-Q12</f>
        <v>-732</v>
      </c>
      <c r="R20" s="427" t="s">
        <v>39</v>
      </c>
      <c r="S20" s="435" t="s">
        <v>39</v>
      </c>
    </row>
    <row r="21" spans="1:22" ht="17.25" customHeight="1" x14ac:dyDescent="0.25">
      <c r="A21" s="634"/>
      <c r="B21" s="371" t="s">
        <v>80</v>
      </c>
      <c r="C21" s="388">
        <f>C17/C12-1</f>
        <v>-0.18263428991905817</v>
      </c>
      <c r="D21" s="431" t="s">
        <v>39</v>
      </c>
      <c r="E21" s="388">
        <f>E17/E12-1</f>
        <v>-0.16425120772946855</v>
      </c>
      <c r="F21" s="430" t="s">
        <v>39</v>
      </c>
      <c r="G21" s="430" t="s">
        <v>39</v>
      </c>
      <c r="H21" s="364">
        <f>H17/H12-1</f>
        <v>-0.19630484988452657</v>
      </c>
      <c r="I21" s="430" t="s">
        <v>39</v>
      </c>
      <c r="J21" s="431" t="s">
        <v>39</v>
      </c>
      <c r="K21" s="388">
        <f>K17/K12-1</f>
        <v>-0.15931142410015653</v>
      </c>
      <c r="L21" s="430" t="s">
        <v>39</v>
      </c>
      <c r="M21" s="430" t="s">
        <v>39</v>
      </c>
      <c r="N21" s="364">
        <f>N17/N12-1</f>
        <v>-9.9730458221024221E-2</v>
      </c>
      <c r="O21" s="430" t="s">
        <v>39</v>
      </c>
      <c r="P21" s="430" t="s">
        <v>39</v>
      </c>
      <c r="Q21" s="364">
        <f>Q17/Q12-1</f>
        <v>-0.20333333333333337</v>
      </c>
      <c r="R21" s="430" t="s">
        <v>39</v>
      </c>
      <c r="S21" s="436" t="s">
        <v>39</v>
      </c>
    </row>
    <row r="22" spans="1:22" ht="17.25" customHeight="1" x14ac:dyDescent="0.25">
      <c r="A22" s="660" t="s">
        <v>272</v>
      </c>
      <c r="B22" s="375" t="s">
        <v>79</v>
      </c>
      <c r="C22" s="391">
        <f>C17-C7</f>
        <v>-684</v>
      </c>
      <c r="D22" s="428" t="s">
        <v>39</v>
      </c>
      <c r="E22" s="391">
        <f>E17-E7</f>
        <v>-64</v>
      </c>
      <c r="F22" s="427" t="s">
        <v>39</v>
      </c>
      <c r="G22" s="427" t="s">
        <v>39</v>
      </c>
      <c r="H22" s="368">
        <f>H17-H7</f>
        <v>-620</v>
      </c>
      <c r="I22" s="427" t="s">
        <v>39</v>
      </c>
      <c r="J22" s="428" t="s">
        <v>39</v>
      </c>
      <c r="K22" s="391">
        <f>K17-K7</f>
        <v>-266</v>
      </c>
      <c r="L22" s="427" t="s">
        <v>39</v>
      </c>
      <c r="M22" s="427" t="s">
        <v>39</v>
      </c>
      <c r="N22" s="368">
        <f>N17-N7</f>
        <v>-173</v>
      </c>
      <c r="O22" s="427" t="s">
        <v>39</v>
      </c>
      <c r="P22" s="427" t="s">
        <v>39</v>
      </c>
      <c r="Q22" s="368">
        <f>Q17-Q7</f>
        <v>-418</v>
      </c>
      <c r="R22" s="427" t="s">
        <v>39</v>
      </c>
      <c r="S22" s="435" t="s">
        <v>39</v>
      </c>
    </row>
    <row r="23" spans="1:22" ht="17.25" customHeight="1" x14ac:dyDescent="0.25">
      <c r="A23" s="661"/>
      <c r="B23" s="378" t="s">
        <v>80</v>
      </c>
      <c r="C23" s="366">
        <f>C17/C7-1</f>
        <v>-0.10965052901571015</v>
      </c>
      <c r="D23" s="540" t="s">
        <v>39</v>
      </c>
      <c r="E23" s="366">
        <f>E17/E7-1</f>
        <v>-2.5744167337087731E-2</v>
      </c>
      <c r="F23" s="535" t="s">
        <v>39</v>
      </c>
      <c r="G23" s="535" t="s">
        <v>39</v>
      </c>
      <c r="H23" s="379">
        <f>H17/H7-1</f>
        <v>-0.1652452025586354</v>
      </c>
      <c r="I23" s="535" t="s">
        <v>39</v>
      </c>
      <c r="J23" s="540" t="s">
        <v>39</v>
      </c>
      <c r="K23" s="366">
        <f>K17/K7-1</f>
        <v>-9.0108401084010858E-2</v>
      </c>
      <c r="L23" s="535" t="s">
        <v>39</v>
      </c>
      <c r="M23" s="535" t="s">
        <v>39</v>
      </c>
      <c r="N23" s="379">
        <f>N17/N7-1</f>
        <v>-0.1472340425531915</v>
      </c>
      <c r="O23" s="535" t="s">
        <v>39</v>
      </c>
      <c r="P23" s="535" t="s">
        <v>39</v>
      </c>
      <c r="Q23" s="379">
        <f>Q17/Q7-1</f>
        <v>-0.12720632988435787</v>
      </c>
      <c r="R23" s="535" t="s">
        <v>39</v>
      </c>
      <c r="S23" s="536" t="s">
        <v>39</v>
      </c>
    </row>
    <row r="24" spans="1:22" s="280" customFormat="1" ht="17.25" customHeight="1" x14ac:dyDescent="0.25">
      <c r="A24" s="357"/>
      <c r="B24" s="165"/>
      <c r="C24" s="163"/>
      <c r="D24" s="164"/>
      <c r="E24" s="163"/>
      <c r="F24" s="164"/>
      <c r="G24" s="164"/>
      <c r="H24" s="163"/>
      <c r="I24" s="164"/>
      <c r="J24" s="164"/>
      <c r="K24" s="163"/>
      <c r="L24" s="164"/>
      <c r="M24" s="164"/>
      <c r="N24" s="163"/>
      <c r="O24" s="164"/>
      <c r="P24" s="164"/>
      <c r="Q24" s="163"/>
      <c r="R24" s="164"/>
      <c r="S24" s="164"/>
    </row>
    <row r="25" spans="1:22" ht="17.25" customHeight="1" x14ac:dyDescent="0.25">
      <c r="A25" s="226" t="s">
        <v>130</v>
      </c>
      <c r="B25" s="35"/>
      <c r="C25" s="35"/>
      <c r="D25" s="35"/>
      <c r="E25" s="35"/>
      <c r="F25" s="35"/>
      <c r="G25" s="35"/>
      <c r="H25" s="35"/>
      <c r="I25" s="35"/>
      <c r="J25" s="35"/>
      <c r="K25" s="35"/>
      <c r="L25" s="35"/>
      <c r="M25" s="35"/>
      <c r="N25" s="35"/>
      <c r="O25" s="35"/>
      <c r="P25" s="35"/>
      <c r="Q25" s="35"/>
      <c r="R25" s="35"/>
      <c r="S25" s="35"/>
    </row>
    <row r="26" spans="1:22" ht="17.25" customHeight="1" x14ac:dyDescent="0.25">
      <c r="A26" s="228" t="s">
        <v>139</v>
      </c>
      <c r="B26" s="103"/>
      <c r="C26" s="104"/>
      <c r="D26" s="104"/>
      <c r="E26" s="104"/>
      <c r="F26" s="104"/>
      <c r="G26" s="104"/>
      <c r="H26" s="104"/>
      <c r="I26" s="104"/>
      <c r="J26" s="104"/>
      <c r="K26" s="104"/>
      <c r="L26" s="104"/>
      <c r="M26" s="104"/>
      <c r="N26" s="104"/>
      <c r="O26" s="104"/>
      <c r="P26" s="104"/>
      <c r="Q26" s="104"/>
      <c r="R26" s="104"/>
      <c r="S26" s="104"/>
    </row>
    <row r="27" spans="1:22" ht="17.25" customHeight="1" x14ac:dyDescent="0.25">
      <c r="A27" s="226" t="s">
        <v>131</v>
      </c>
      <c r="B27" s="35"/>
      <c r="C27" s="66"/>
      <c r="D27" s="66"/>
    </row>
    <row r="28" spans="1:22" ht="17.25" customHeight="1" x14ac:dyDescent="0.25">
      <c r="A28" s="226" t="s">
        <v>132</v>
      </c>
      <c r="B28" s="35"/>
      <c r="C28" s="115"/>
      <c r="D28" s="115"/>
    </row>
    <row r="29" spans="1:22" ht="17.25" customHeight="1" x14ac:dyDescent="0.25">
      <c r="A29" s="228" t="s">
        <v>133</v>
      </c>
      <c r="B29" s="35"/>
      <c r="C29" s="115"/>
      <c r="D29" s="115"/>
    </row>
    <row r="30" spans="1:22" x14ac:dyDescent="0.25">
      <c r="A30" s="34" t="s">
        <v>213</v>
      </c>
    </row>
    <row r="31" spans="1:22" x14ac:dyDescent="0.25">
      <c r="C31" s="82"/>
      <c r="D31" s="82"/>
      <c r="E31" s="98"/>
      <c r="F31" s="82"/>
      <c r="G31" s="82"/>
      <c r="H31" s="82"/>
      <c r="I31" s="82"/>
      <c r="J31" s="82"/>
      <c r="K31" s="82"/>
      <c r="L31" s="82"/>
      <c r="M31" s="82"/>
      <c r="N31" s="82"/>
      <c r="O31" s="82"/>
      <c r="P31" s="82"/>
      <c r="Q31" s="82"/>
      <c r="R31" s="82"/>
      <c r="S31" s="82"/>
    </row>
    <row r="32" spans="1:22" x14ac:dyDescent="0.25">
      <c r="C32" s="124"/>
      <c r="D32" s="124"/>
      <c r="E32" s="98"/>
      <c r="F32" s="124"/>
      <c r="G32" s="124"/>
      <c r="H32" s="124"/>
      <c r="I32" s="124"/>
      <c r="J32" s="124"/>
      <c r="K32" s="124"/>
      <c r="L32" s="124"/>
      <c r="M32" s="124"/>
      <c r="N32" s="124"/>
      <c r="O32" s="124"/>
      <c r="P32" s="124"/>
      <c r="Q32" s="124"/>
      <c r="R32" s="124"/>
      <c r="S32" s="124"/>
    </row>
    <row r="33" spans="3:19" x14ac:dyDescent="0.25">
      <c r="C33" s="82"/>
      <c r="D33" s="82"/>
      <c r="E33" s="82"/>
      <c r="F33" s="82"/>
      <c r="G33" s="82"/>
      <c r="H33" s="82"/>
      <c r="I33" s="82"/>
      <c r="J33" s="82"/>
      <c r="K33" s="82"/>
      <c r="L33" s="82"/>
      <c r="M33" s="82"/>
      <c r="N33" s="82"/>
      <c r="O33" s="82"/>
      <c r="P33" s="82"/>
      <c r="Q33" s="82"/>
      <c r="R33" s="82"/>
      <c r="S33" s="82"/>
    </row>
    <row r="34" spans="3:19" x14ac:dyDescent="0.25">
      <c r="C34" s="124"/>
      <c r="D34" s="124"/>
      <c r="E34" s="124"/>
      <c r="F34" s="124"/>
      <c r="G34" s="124"/>
      <c r="H34" s="124"/>
      <c r="I34" s="124"/>
      <c r="J34" s="124"/>
      <c r="K34" s="124"/>
      <c r="L34" s="124"/>
      <c r="M34" s="124"/>
      <c r="N34" s="124"/>
      <c r="O34" s="124"/>
      <c r="P34" s="124"/>
      <c r="Q34" s="124"/>
      <c r="R34" s="124"/>
      <c r="S34" s="124"/>
    </row>
    <row r="35" spans="3:19" x14ac:dyDescent="0.25">
      <c r="C35" s="82"/>
      <c r="D35" s="82"/>
      <c r="E35" s="82"/>
      <c r="F35" s="82"/>
      <c r="G35" s="82"/>
      <c r="H35" s="82"/>
      <c r="I35" s="82"/>
      <c r="J35" s="82"/>
      <c r="K35" s="82"/>
      <c r="L35" s="82"/>
      <c r="M35" s="82"/>
      <c r="N35" s="82"/>
      <c r="O35" s="82"/>
      <c r="P35" s="82"/>
      <c r="Q35" s="82"/>
      <c r="R35" s="82"/>
      <c r="S35" s="82"/>
    </row>
    <row r="36" spans="3:19" x14ac:dyDescent="0.25">
      <c r="C36" s="124"/>
      <c r="D36" s="124"/>
      <c r="E36" s="124"/>
      <c r="F36" s="124"/>
      <c r="G36" s="124"/>
      <c r="H36" s="124"/>
      <c r="I36" s="124"/>
      <c r="J36" s="124"/>
      <c r="K36" s="124"/>
      <c r="L36" s="124"/>
      <c r="M36" s="124"/>
      <c r="N36" s="124"/>
      <c r="O36" s="124"/>
      <c r="P36" s="124"/>
      <c r="Q36" s="124"/>
      <c r="R36" s="124"/>
      <c r="S36" s="124"/>
    </row>
  </sheetData>
  <mergeCells count="24">
    <mergeCell ref="A22:A23"/>
    <mergeCell ref="A11:B11"/>
    <mergeCell ref="A12:B12"/>
    <mergeCell ref="A13:B13"/>
    <mergeCell ref="A14:B14"/>
    <mergeCell ref="A15:B15"/>
    <mergeCell ref="A16:B16"/>
    <mergeCell ref="A17:B17"/>
    <mergeCell ref="A18:A19"/>
    <mergeCell ref="A20:A21"/>
    <mergeCell ref="K4:P4"/>
    <mergeCell ref="K5:M5"/>
    <mergeCell ref="A3:B6"/>
    <mergeCell ref="E3:J3"/>
    <mergeCell ref="K3:S3"/>
    <mergeCell ref="E4:G5"/>
    <mergeCell ref="H4:J5"/>
    <mergeCell ref="Q4:S5"/>
    <mergeCell ref="C3:D5"/>
    <mergeCell ref="A7:B7"/>
    <mergeCell ref="A8:B8"/>
    <mergeCell ref="A9:B9"/>
    <mergeCell ref="A10:B10"/>
    <mergeCell ref="N5:P5"/>
  </mergeCells>
  <hyperlinks>
    <hyperlink ref="U2" location="OBSAH!A1" display="Zpět na obsah"/>
  </hyperlinks>
  <pageMargins left="0.70866141732283472" right="0.70866141732283472" top="0.78740157480314965" bottom="0.78740157480314965" header="0.31496062992125984" footer="0.31496062992125984"/>
  <pageSetup paperSize="9" orientation="landscape" r:id="rId1"/>
  <ignoredErrors>
    <ignoredError sqref="C18:S23" unlockedFormula="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9"/>
  <sheetViews>
    <sheetView showGridLines="0" zoomScaleNormal="100" workbookViewId="0"/>
  </sheetViews>
  <sheetFormatPr defaultColWidth="9.140625" defaultRowHeight="15" x14ac:dyDescent="0.25"/>
  <cols>
    <col min="1" max="1" width="12.85546875" style="87" customWidth="1"/>
    <col min="2" max="2" width="5.85546875" style="87" customWidth="1"/>
    <col min="3" max="5" width="7.85546875" style="87" customWidth="1"/>
    <col min="6" max="17" width="7.140625" style="87" customWidth="1"/>
    <col min="18" max="20" width="7.140625" style="280" customWidth="1"/>
    <col min="21" max="23" width="7.140625" style="87" customWidth="1"/>
    <col min="24" max="16384" width="9.140625" style="87"/>
  </cols>
  <sheetData>
    <row r="1" spans="1:27" s="8" customFormat="1" ht="17.25" customHeight="1" x14ac:dyDescent="0.25">
      <c r="A1" s="223" t="s">
        <v>294</v>
      </c>
      <c r="B1" s="21"/>
      <c r="C1" s="102"/>
      <c r="D1" s="102"/>
      <c r="E1" s="102"/>
      <c r="F1" s="102"/>
      <c r="G1" s="102"/>
      <c r="H1" s="102"/>
      <c r="I1" s="102"/>
      <c r="J1" s="102"/>
      <c r="K1" s="102"/>
      <c r="L1" s="102"/>
      <c r="M1" s="102"/>
      <c r="N1" s="102"/>
      <c r="O1"/>
      <c r="P1" s="102"/>
      <c r="Q1"/>
      <c r="R1" s="280"/>
      <c r="S1" s="280"/>
      <c r="T1" s="280"/>
    </row>
    <row r="2" spans="1:27" s="86" customFormat="1" ht="17.25" customHeight="1" thickBot="1" x14ac:dyDescent="0.3">
      <c r="A2" s="597" t="s">
        <v>407</v>
      </c>
      <c r="C2"/>
      <c r="D2"/>
      <c r="Y2" s="133" t="s">
        <v>391</v>
      </c>
    </row>
    <row r="3" spans="1:27" ht="17.25" customHeight="1" x14ac:dyDescent="0.25">
      <c r="A3" s="644" t="s">
        <v>84</v>
      </c>
      <c r="B3" s="645"/>
      <c r="C3" s="677" t="s">
        <v>143</v>
      </c>
      <c r="D3" s="654" t="s">
        <v>168</v>
      </c>
      <c r="E3" s="656"/>
      <c r="F3" s="676" t="s">
        <v>167</v>
      </c>
      <c r="G3" s="677"/>
      <c r="H3" s="677"/>
      <c r="I3" s="677"/>
      <c r="J3" s="677"/>
      <c r="K3" s="677"/>
      <c r="L3" s="677"/>
      <c r="M3" s="677"/>
      <c r="N3" s="677"/>
      <c r="O3" s="677"/>
      <c r="P3" s="677"/>
      <c r="Q3" s="677"/>
      <c r="R3" s="677"/>
      <c r="S3" s="677"/>
      <c r="T3" s="677"/>
      <c r="U3" s="677"/>
      <c r="V3" s="677"/>
      <c r="W3" s="677"/>
    </row>
    <row r="4" spans="1:27" ht="17.25" customHeight="1" x14ac:dyDescent="0.25">
      <c r="A4" s="646"/>
      <c r="B4" s="647"/>
      <c r="C4" s="745"/>
      <c r="D4" s="746"/>
      <c r="E4" s="786"/>
      <c r="F4" s="746" t="s">
        <v>255</v>
      </c>
      <c r="G4" s="650"/>
      <c r="H4" s="650"/>
      <c r="I4" s="650"/>
      <c r="J4" s="651" t="s">
        <v>140</v>
      </c>
      <c r="K4" s="745"/>
      <c r="L4" s="745"/>
      <c r="M4" s="745"/>
      <c r="N4" s="650" t="s">
        <v>141</v>
      </c>
      <c r="O4" s="650"/>
      <c r="P4" s="650"/>
      <c r="Q4" s="651"/>
      <c r="R4" s="651" t="s">
        <v>409</v>
      </c>
      <c r="S4" s="745"/>
      <c r="T4" s="748"/>
      <c r="U4" s="650" t="s">
        <v>256</v>
      </c>
      <c r="V4" s="650"/>
      <c r="W4" s="651"/>
    </row>
    <row r="5" spans="1:27" ht="17.25" customHeight="1" x14ac:dyDescent="0.25">
      <c r="A5" s="646"/>
      <c r="B5" s="647"/>
      <c r="C5" s="745"/>
      <c r="D5" s="557" t="s">
        <v>4</v>
      </c>
      <c r="E5" s="558" t="s">
        <v>49</v>
      </c>
      <c r="F5" s="783" t="s">
        <v>2</v>
      </c>
      <c r="G5" s="748"/>
      <c r="H5" s="559" t="s">
        <v>4</v>
      </c>
      <c r="I5" s="559" t="s">
        <v>49</v>
      </c>
      <c r="J5" s="651" t="s">
        <v>2</v>
      </c>
      <c r="K5" s="745"/>
      <c r="L5" s="559" t="s">
        <v>4</v>
      </c>
      <c r="M5" s="559" t="s">
        <v>49</v>
      </c>
      <c r="N5" s="651" t="s">
        <v>2</v>
      </c>
      <c r="O5" s="748"/>
      <c r="P5" s="559" t="s">
        <v>4</v>
      </c>
      <c r="Q5" s="560" t="s">
        <v>49</v>
      </c>
      <c r="R5" s="621" t="s">
        <v>2</v>
      </c>
      <c r="S5" s="622" t="s">
        <v>4</v>
      </c>
      <c r="T5" s="621" t="s">
        <v>49</v>
      </c>
      <c r="U5" s="621" t="s">
        <v>2</v>
      </c>
      <c r="V5" s="559" t="s">
        <v>4</v>
      </c>
      <c r="W5" s="560" t="s">
        <v>49</v>
      </c>
    </row>
    <row r="6" spans="1:27" ht="17.25" customHeight="1" thickBot="1" x14ac:dyDescent="0.3">
      <c r="A6" s="648"/>
      <c r="B6" s="649"/>
      <c r="C6" s="453" t="s">
        <v>52</v>
      </c>
      <c r="D6" s="440" t="s">
        <v>52</v>
      </c>
      <c r="E6" s="468" t="s">
        <v>52</v>
      </c>
      <c r="F6" s="440" t="s">
        <v>52</v>
      </c>
      <c r="G6" s="443" t="s">
        <v>144</v>
      </c>
      <c r="H6" s="448" t="s">
        <v>52</v>
      </c>
      <c r="I6" s="443" t="s">
        <v>52</v>
      </c>
      <c r="J6" s="443" t="s">
        <v>52</v>
      </c>
      <c r="K6" s="443" t="s">
        <v>144</v>
      </c>
      <c r="L6" s="448" t="s">
        <v>52</v>
      </c>
      <c r="M6" s="443" t="s">
        <v>52</v>
      </c>
      <c r="N6" s="443" t="s">
        <v>52</v>
      </c>
      <c r="O6" s="443" t="s">
        <v>144</v>
      </c>
      <c r="P6" s="443" t="s">
        <v>52</v>
      </c>
      <c r="Q6" s="467" t="s">
        <v>52</v>
      </c>
      <c r="R6" s="623" t="s">
        <v>52</v>
      </c>
      <c r="S6" s="623" t="s">
        <v>52</v>
      </c>
      <c r="T6" s="624" t="s">
        <v>52</v>
      </c>
      <c r="U6" s="443" t="s">
        <v>52</v>
      </c>
      <c r="V6" s="443" t="s">
        <v>52</v>
      </c>
      <c r="W6" s="467" t="s">
        <v>52</v>
      </c>
    </row>
    <row r="7" spans="1:27" s="13" customFormat="1" ht="17.25" customHeight="1" x14ac:dyDescent="0.25">
      <c r="A7" s="631" t="s">
        <v>5</v>
      </c>
      <c r="B7" s="632"/>
      <c r="C7" s="99">
        <v>78946</v>
      </c>
      <c r="D7" s="80">
        <v>37916</v>
      </c>
      <c r="E7" s="93">
        <v>41030</v>
      </c>
      <c r="F7" s="80">
        <v>643</v>
      </c>
      <c r="G7" s="563">
        <v>8.3348111367263691E-3</v>
      </c>
      <c r="H7" s="141">
        <v>230</v>
      </c>
      <c r="I7" s="141">
        <f>F7-H7</f>
        <v>413</v>
      </c>
      <c r="J7" s="142">
        <v>3163</v>
      </c>
      <c r="K7" s="564">
        <v>4.0065361132926303E-2</v>
      </c>
      <c r="L7" s="142">
        <v>1208</v>
      </c>
      <c r="M7" s="142">
        <v>1955</v>
      </c>
      <c r="N7" s="141">
        <v>75125</v>
      </c>
      <c r="O7" s="479">
        <v>0.95159982773034735</v>
      </c>
      <c r="P7" s="142">
        <v>36470</v>
      </c>
      <c r="Q7" s="92">
        <v>38655</v>
      </c>
      <c r="R7" s="92">
        <v>15</v>
      </c>
      <c r="S7" s="92">
        <v>8</v>
      </c>
      <c r="T7" s="92">
        <v>7</v>
      </c>
      <c r="U7" s="565" t="s">
        <v>244</v>
      </c>
      <c r="V7" s="561" t="s">
        <v>244</v>
      </c>
      <c r="W7" s="566" t="s">
        <v>244</v>
      </c>
      <c r="X7" s="23"/>
      <c r="Y7" s="128"/>
      <c r="AA7" s="23"/>
    </row>
    <row r="8" spans="1:27" s="13" customFormat="1" ht="17.25" customHeight="1" x14ac:dyDescent="0.25">
      <c r="A8" s="631" t="s">
        <v>6</v>
      </c>
      <c r="B8" s="632"/>
      <c r="C8" s="99">
        <v>79515</v>
      </c>
      <c r="D8" s="80">
        <v>37944</v>
      </c>
      <c r="E8" s="93">
        <v>41571</v>
      </c>
      <c r="F8" s="80">
        <v>675</v>
      </c>
      <c r="G8" s="563">
        <v>8.6273030245865561E-3</v>
      </c>
      <c r="H8" s="141">
        <v>275</v>
      </c>
      <c r="I8" s="141">
        <v>400</v>
      </c>
      <c r="J8" s="142">
        <v>3113</v>
      </c>
      <c r="K8" s="564">
        <v>3.9149845941017419E-2</v>
      </c>
      <c r="L8" s="142">
        <v>1154</v>
      </c>
      <c r="M8" s="142">
        <v>1959</v>
      </c>
      <c r="N8" s="141">
        <v>75716</v>
      </c>
      <c r="O8" s="479">
        <v>0.95222285103439608</v>
      </c>
      <c r="P8" s="142">
        <v>36510</v>
      </c>
      <c r="Q8" s="92">
        <v>39206</v>
      </c>
      <c r="R8" s="92">
        <v>11</v>
      </c>
      <c r="S8" s="92">
        <v>5</v>
      </c>
      <c r="T8" s="92">
        <v>6</v>
      </c>
      <c r="U8" s="565" t="s">
        <v>244</v>
      </c>
      <c r="V8" s="567" t="s">
        <v>244</v>
      </c>
      <c r="W8" s="565" t="s">
        <v>244</v>
      </c>
      <c r="X8" s="23"/>
      <c r="Y8" s="128"/>
      <c r="AA8" s="23"/>
    </row>
    <row r="9" spans="1:27" s="13" customFormat="1" ht="17.25" customHeight="1" x14ac:dyDescent="0.25">
      <c r="A9" s="631" t="s">
        <v>7</v>
      </c>
      <c r="B9" s="632"/>
      <c r="C9" s="99">
        <v>79481</v>
      </c>
      <c r="D9" s="80">
        <v>37999</v>
      </c>
      <c r="E9" s="93">
        <v>41482</v>
      </c>
      <c r="F9" s="80">
        <v>775</v>
      </c>
      <c r="G9" s="563">
        <v>1.0820196021690719E-2</v>
      </c>
      <c r="H9" s="141">
        <v>315</v>
      </c>
      <c r="I9" s="141">
        <v>460</v>
      </c>
      <c r="J9" s="142">
        <v>3192</v>
      </c>
      <c r="K9" s="564">
        <v>4.0160541513066014E-2</v>
      </c>
      <c r="L9" s="142">
        <v>1242</v>
      </c>
      <c r="M9" s="142">
        <v>1950</v>
      </c>
      <c r="N9" s="141">
        <v>75429</v>
      </c>
      <c r="O9" s="479">
        <v>0.94901926246524326</v>
      </c>
      <c r="P9" s="142">
        <v>36392</v>
      </c>
      <c r="Q9" s="92">
        <v>39037</v>
      </c>
      <c r="R9" s="92">
        <v>11</v>
      </c>
      <c r="S9" s="92">
        <v>8</v>
      </c>
      <c r="T9" s="92">
        <v>3</v>
      </c>
      <c r="U9" s="142">
        <v>74</v>
      </c>
      <c r="V9" s="142">
        <v>42</v>
      </c>
      <c r="W9" s="92">
        <v>32</v>
      </c>
      <c r="X9" s="23"/>
      <c r="Y9" s="128"/>
      <c r="AA9" s="23"/>
    </row>
    <row r="10" spans="1:27" s="13" customFormat="1" ht="17.25" customHeight="1" x14ac:dyDescent="0.25">
      <c r="A10" s="631" t="s">
        <v>8</v>
      </c>
      <c r="B10" s="632"/>
      <c r="C10" s="99">
        <v>80803</v>
      </c>
      <c r="D10" s="80">
        <v>38833</v>
      </c>
      <c r="E10" s="93">
        <v>41970</v>
      </c>
      <c r="F10" s="80">
        <v>780</v>
      </c>
      <c r="G10" s="563">
        <v>1.1571352548791505E-2</v>
      </c>
      <c r="H10" s="141">
        <v>321</v>
      </c>
      <c r="I10" s="141">
        <v>459</v>
      </c>
      <c r="J10" s="142">
        <v>3241</v>
      </c>
      <c r="K10" s="564">
        <v>4.0109896909768204E-2</v>
      </c>
      <c r="L10" s="142">
        <v>1282</v>
      </c>
      <c r="M10" s="142">
        <v>1959</v>
      </c>
      <c r="N10" s="141">
        <v>76627</v>
      </c>
      <c r="O10" s="479">
        <v>0.94831875054144033</v>
      </c>
      <c r="P10" s="142">
        <v>37154</v>
      </c>
      <c r="Q10" s="92">
        <v>39473</v>
      </c>
      <c r="R10" s="92">
        <v>13</v>
      </c>
      <c r="S10" s="92">
        <v>4</v>
      </c>
      <c r="T10" s="92">
        <v>9</v>
      </c>
      <c r="U10" s="142">
        <v>142</v>
      </c>
      <c r="V10" s="142">
        <v>72</v>
      </c>
      <c r="W10" s="92">
        <v>70</v>
      </c>
      <c r="X10" s="23"/>
      <c r="Y10" s="128"/>
      <c r="AA10" s="23"/>
    </row>
    <row r="11" spans="1:27" s="13" customFormat="1" ht="17.25" customHeight="1" x14ac:dyDescent="0.25">
      <c r="A11" s="631" t="s">
        <v>48</v>
      </c>
      <c r="B11" s="632"/>
      <c r="C11" s="99">
        <v>82091</v>
      </c>
      <c r="D11" s="80">
        <v>39497</v>
      </c>
      <c r="E11" s="93">
        <v>42594</v>
      </c>
      <c r="F11" s="81">
        <v>758</v>
      </c>
      <c r="G11" s="563">
        <v>1.0610176511432435E-2</v>
      </c>
      <c r="H11" s="141">
        <v>308</v>
      </c>
      <c r="I11" s="141">
        <v>450</v>
      </c>
      <c r="J11" s="142">
        <v>3187</v>
      </c>
      <c r="K11" s="564">
        <v>3.882276985296805E-2</v>
      </c>
      <c r="L11" s="142">
        <v>1230</v>
      </c>
      <c r="M11" s="142">
        <v>1957</v>
      </c>
      <c r="N11" s="141">
        <v>78033</v>
      </c>
      <c r="O11" s="479">
        <v>0.95056705363559957</v>
      </c>
      <c r="P11" s="142">
        <v>37903</v>
      </c>
      <c r="Q11" s="92">
        <v>40130</v>
      </c>
      <c r="R11" s="92">
        <v>9</v>
      </c>
      <c r="S11" s="92">
        <v>4</v>
      </c>
      <c r="T11" s="92">
        <v>5</v>
      </c>
      <c r="U11" s="142">
        <v>104</v>
      </c>
      <c r="V11" s="142">
        <v>52</v>
      </c>
      <c r="W11" s="92">
        <v>52</v>
      </c>
      <c r="X11" s="23"/>
      <c r="Y11" s="128"/>
      <c r="AA11" s="23"/>
    </row>
    <row r="12" spans="1:27" s="13" customFormat="1" ht="17.25" customHeight="1" x14ac:dyDescent="0.25">
      <c r="A12" s="631" t="s">
        <v>77</v>
      </c>
      <c r="B12" s="632"/>
      <c r="C12" s="99">
        <v>84172</v>
      </c>
      <c r="D12" s="80">
        <v>40295</v>
      </c>
      <c r="E12" s="93">
        <v>43877</v>
      </c>
      <c r="F12" s="81">
        <v>779</v>
      </c>
      <c r="G12" s="563">
        <v>1.1096326569405504E-2</v>
      </c>
      <c r="H12" s="141">
        <v>306</v>
      </c>
      <c r="I12" s="141">
        <v>473</v>
      </c>
      <c r="J12" s="142">
        <v>3291</v>
      </c>
      <c r="K12" s="564">
        <v>3.9098512569500546E-2</v>
      </c>
      <c r="L12" s="142">
        <v>1279</v>
      </c>
      <c r="M12" s="142">
        <v>2012</v>
      </c>
      <c r="N12" s="141">
        <v>79947</v>
      </c>
      <c r="O12" s="479">
        <v>0.9498051608610939</v>
      </c>
      <c r="P12" s="142">
        <v>38627</v>
      </c>
      <c r="Q12" s="92">
        <v>41320</v>
      </c>
      <c r="R12" s="92">
        <v>20</v>
      </c>
      <c r="S12" s="92">
        <v>11</v>
      </c>
      <c r="T12" s="92">
        <v>9</v>
      </c>
      <c r="U12" s="142">
        <v>135</v>
      </c>
      <c r="V12" s="142">
        <v>72</v>
      </c>
      <c r="W12" s="92">
        <v>63</v>
      </c>
      <c r="X12" s="23"/>
      <c r="Y12" s="128"/>
      <c r="AA12" s="23"/>
    </row>
    <row r="13" spans="1:27" s="13" customFormat="1" ht="17.25" customHeight="1" x14ac:dyDescent="0.25">
      <c r="A13" s="631" t="s">
        <v>177</v>
      </c>
      <c r="B13" s="632"/>
      <c r="C13" s="99">
        <v>88737</v>
      </c>
      <c r="D13" s="80">
        <v>42623</v>
      </c>
      <c r="E13" s="93">
        <v>46114</v>
      </c>
      <c r="F13" s="81">
        <v>769</v>
      </c>
      <c r="G13" s="563">
        <v>1.0322638809064991E-2</v>
      </c>
      <c r="H13" s="141">
        <v>296</v>
      </c>
      <c r="I13" s="141">
        <v>473</v>
      </c>
      <c r="J13" s="142">
        <v>3323</v>
      </c>
      <c r="K13" s="564">
        <v>3.7447738823715021E-2</v>
      </c>
      <c r="L13" s="142">
        <v>1340</v>
      </c>
      <c r="M13" s="142">
        <v>1983</v>
      </c>
      <c r="N13" s="141">
        <v>84498</v>
      </c>
      <c r="O13" s="479">
        <v>0.95222962236721997</v>
      </c>
      <c r="P13" s="142">
        <v>40924</v>
      </c>
      <c r="Q13" s="92">
        <v>43574</v>
      </c>
      <c r="R13" s="92">
        <v>9</v>
      </c>
      <c r="S13" s="92">
        <v>4</v>
      </c>
      <c r="T13" s="92">
        <v>5</v>
      </c>
      <c r="U13" s="142">
        <v>138</v>
      </c>
      <c r="V13" s="142">
        <v>59</v>
      </c>
      <c r="W13" s="92">
        <v>79</v>
      </c>
      <c r="X13" s="23"/>
      <c r="Y13" s="128"/>
      <c r="AA13" s="23"/>
    </row>
    <row r="14" spans="1:27" s="13" customFormat="1" ht="17.25" customHeight="1" x14ac:dyDescent="0.25">
      <c r="A14" s="631" t="s">
        <v>222</v>
      </c>
      <c r="B14" s="632"/>
      <c r="C14" s="99">
        <v>94407</v>
      </c>
      <c r="D14" s="80">
        <v>45212</v>
      </c>
      <c r="E14" s="93">
        <v>49195</v>
      </c>
      <c r="F14" s="81">
        <v>645</v>
      </c>
      <c r="G14" s="563">
        <v>9.0883091296196251E-3</v>
      </c>
      <c r="H14" s="141">
        <v>278</v>
      </c>
      <c r="I14" s="141">
        <v>367</v>
      </c>
      <c r="J14" s="142">
        <v>2768</v>
      </c>
      <c r="K14" s="564">
        <v>2.931985975616215E-2</v>
      </c>
      <c r="L14" s="142">
        <v>1103</v>
      </c>
      <c r="M14" s="142">
        <v>1665</v>
      </c>
      <c r="N14" s="141">
        <v>90781</v>
      </c>
      <c r="O14" s="479">
        <v>0.9615918311142182</v>
      </c>
      <c r="P14" s="142">
        <v>43729</v>
      </c>
      <c r="Q14" s="92">
        <v>47052</v>
      </c>
      <c r="R14" s="92">
        <v>10</v>
      </c>
      <c r="S14" s="92">
        <v>2</v>
      </c>
      <c r="T14" s="92">
        <v>8</v>
      </c>
      <c r="U14" s="142">
        <v>203</v>
      </c>
      <c r="V14" s="142">
        <v>100</v>
      </c>
      <c r="W14" s="92">
        <v>103</v>
      </c>
      <c r="X14" s="23"/>
      <c r="Y14" s="128"/>
      <c r="AA14" s="23"/>
    </row>
    <row r="15" spans="1:27" s="13" customFormat="1" ht="17.25" customHeight="1" x14ac:dyDescent="0.25">
      <c r="A15" s="631" t="s">
        <v>239</v>
      </c>
      <c r="B15" s="632"/>
      <c r="C15" s="99">
        <v>101312</v>
      </c>
      <c r="D15" s="80">
        <v>48887</v>
      </c>
      <c r="E15" s="93">
        <v>52425</v>
      </c>
      <c r="F15" s="81">
        <v>593</v>
      </c>
      <c r="G15" s="563">
        <v>8.2418667087807967E-3</v>
      </c>
      <c r="H15" s="141">
        <v>239</v>
      </c>
      <c r="I15" s="141">
        <v>354</v>
      </c>
      <c r="J15" s="142">
        <v>3317</v>
      </c>
      <c r="K15" s="564">
        <v>3.2740445356917246E-2</v>
      </c>
      <c r="L15" s="142">
        <v>1335</v>
      </c>
      <c r="M15" s="142">
        <v>1982</v>
      </c>
      <c r="N15" s="141">
        <v>97147</v>
      </c>
      <c r="O15" s="479">
        <v>0.95888937144662034</v>
      </c>
      <c r="P15" s="142">
        <v>47206</v>
      </c>
      <c r="Q15" s="92">
        <v>49941</v>
      </c>
      <c r="R15" s="92">
        <v>13</v>
      </c>
      <c r="S15" s="92">
        <v>7</v>
      </c>
      <c r="T15" s="92">
        <v>6</v>
      </c>
      <c r="U15" s="142">
        <v>242</v>
      </c>
      <c r="V15" s="142">
        <v>100</v>
      </c>
      <c r="W15" s="92">
        <v>142</v>
      </c>
      <c r="X15" s="23"/>
      <c r="Y15" s="128"/>
      <c r="AA15" s="23"/>
    </row>
    <row r="16" spans="1:27" s="13" customFormat="1" ht="17.25" customHeight="1" x14ac:dyDescent="0.25">
      <c r="A16" s="631" t="s">
        <v>243</v>
      </c>
      <c r="B16" s="632"/>
      <c r="C16" s="99">
        <v>110589</v>
      </c>
      <c r="D16" s="80">
        <v>53884</v>
      </c>
      <c r="E16" s="93">
        <v>56705</v>
      </c>
      <c r="F16" s="81">
        <v>693</v>
      </c>
      <c r="G16" s="563">
        <v>6.2664460298944742E-3</v>
      </c>
      <c r="H16" s="141">
        <v>274</v>
      </c>
      <c r="I16" s="141">
        <v>419</v>
      </c>
      <c r="J16" s="142">
        <v>3081</v>
      </c>
      <c r="K16" s="564">
        <v>2.7859913734639068E-2</v>
      </c>
      <c r="L16" s="142">
        <v>1269</v>
      </c>
      <c r="M16" s="142">
        <v>1812</v>
      </c>
      <c r="N16" s="141">
        <v>106619</v>
      </c>
      <c r="O16" s="479">
        <v>0.96410131206539529</v>
      </c>
      <c r="P16" s="142">
        <v>52254</v>
      </c>
      <c r="Q16" s="92">
        <v>54365</v>
      </c>
      <c r="R16" s="92">
        <v>3</v>
      </c>
      <c r="S16" s="92">
        <v>1</v>
      </c>
      <c r="T16" s="92">
        <v>2</v>
      </c>
      <c r="U16" s="142">
        <v>193</v>
      </c>
      <c r="V16" s="142">
        <v>86</v>
      </c>
      <c r="W16" s="92">
        <v>107</v>
      </c>
      <c r="X16" s="23"/>
      <c r="Y16" s="128"/>
      <c r="AA16" s="23"/>
    </row>
    <row r="17" spans="1:27" s="13" customFormat="1" ht="17.25" customHeight="1" thickBot="1" x14ac:dyDescent="0.3">
      <c r="A17" s="787" t="s">
        <v>248</v>
      </c>
      <c r="B17" s="788"/>
      <c r="C17" s="137">
        <v>107863</v>
      </c>
      <c r="D17" s="9">
        <v>52439</v>
      </c>
      <c r="E17" s="67">
        <v>55424</v>
      </c>
      <c r="F17" s="76">
        <v>564</v>
      </c>
      <c r="G17" s="176">
        <v>5.2288551217748438E-3</v>
      </c>
      <c r="H17" s="54">
        <v>242</v>
      </c>
      <c r="I17" s="54">
        <v>322</v>
      </c>
      <c r="J17" s="118">
        <v>3044</v>
      </c>
      <c r="K17" s="176">
        <v>2.8220984026033024E-2</v>
      </c>
      <c r="L17" s="118">
        <v>1253</v>
      </c>
      <c r="M17" s="118">
        <v>1791</v>
      </c>
      <c r="N17" s="54">
        <v>104245</v>
      </c>
      <c r="O17" s="177">
        <v>0.95403428423092251</v>
      </c>
      <c r="P17" s="118">
        <v>50938</v>
      </c>
      <c r="Q17" s="261">
        <v>53307</v>
      </c>
      <c r="R17" s="92">
        <v>10</v>
      </c>
      <c r="S17" s="92">
        <v>6</v>
      </c>
      <c r="T17" s="92">
        <v>4</v>
      </c>
      <c r="U17" s="146" t="s">
        <v>244</v>
      </c>
      <c r="V17" s="146" t="s">
        <v>244</v>
      </c>
      <c r="W17" s="477" t="s">
        <v>244</v>
      </c>
      <c r="X17" s="23"/>
      <c r="Y17" s="128"/>
      <c r="AA17" s="23"/>
    </row>
    <row r="18" spans="1:27" s="104" customFormat="1" ht="17.25" customHeight="1" x14ac:dyDescent="0.2">
      <c r="A18" s="633" t="s">
        <v>249</v>
      </c>
      <c r="B18" s="367" t="s">
        <v>79</v>
      </c>
      <c r="C18" s="471">
        <f>C17-C16</f>
        <v>-2726</v>
      </c>
      <c r="D18" s="469">
        <f>D17-D16</f>
        <v>-1445</v>
      </c>
      <c r="E18" s="470">
        <f>E17-E16</f>
        <v>-1281</v>
      </c>
      <c r="F18" s="469">
        <f>F17-F16</f>
        <v>-129</v>
      </c>
      <c r="G18" s="432" t="s">
        <v>39</v>
      </c>
      <c r="H18" s="369">
        <f>H17-H16</f>
        <v>-32</v>
      </c>
      <c r="I18" s="369">
        <f>I17-I16</f>
        <v>-97</v>
      </c>
      <c r="J18" s="369">
        <f>J17-J16</f>
        <v>-37</v>
      </c>
      <c r="K18" s="432" t="s">
        <v>39</v>
      </c>
      <c r="L18" s="369">
        <f>L17-L16</f>
        <v>-16</v>
      </c>
      <c r="M18" s="369">
        <f>M17-M16</f>
        <v>-21</v>
      </c>
      <c r="N18" s="369">
        <f>N17-N16</f>
        <v>-2374</v>
      </c>
      <c r="O18" s="432" t="s">
        <v>39</v>
      </c>
      <c r="P18" s="369">
        <f>P17-P16</f>
        <v>-1316</v>
      </c>
      <c r="Q18" s="370">
        <f>Q17-Q16</f>
        <v>-1058</v>
      </c>
      <c r="R18" s="360">
        <f>R17-R16</f>
        <v>7</v>
      </c>
      <c r="S18" s="360">
        <f>S17-S16</f>
        <v>5</v>
      </c>
      <c r="T18" s="361">
        <f>T17-T16</f>
        <v>2</v>
      </c>
      <c r="U18" s="423" t="s">
        <v>39</v>
      </c>
      <c r="V18" s="423" t="s">
        <v>39</v>
      </c>
      <c r="W18" s="451" t="s">
        <v>39</v>
      </c>
    </row>
    <row r="19" spans="1:27" ht="17.25" customHeight="1" x14ac:dyDescent="0.25">
      <c r="A19" s="634"/>
      <c r="B19" s="362" t="s">
        <v>80</v>
      </c>
      <c r="C19" s="562">
        <f>C17/C16-1</f>
        <v>-2.4649829549051039E-2</v>
      </c>
      <c r="D19" s="388">
        <f>D17/D16-1</f>
        <v>-2.6816865859995542E-2</v>
      </c>
      <c r="E19" s="548">
        <f>E17/E16-1</f>
        <v>-2.259060047614847E-2</v>
      </c>
      <c r="F19" s="388">
        <f>F17/F16-1</f>
        <v>-0.18614718614718617</v>
      </c>
      <c r="G19" s="430" t="s">
        <v>39</v>
      </c>
      <c r="H19" s="364">
        <f>H17/H16-1</f>
        <v>-0.11678832116788318</v>
      </c>
      <c r="I19" s="364">
        <f>I17/I16-1</f>
        <v>-0.23150357995226734</v>
      </c>
      <c r="J19" s="364">
        <f>J17/J16-1</f>
        <v>-1.2009087958455011E-2</v>
      </c>
      <c r="K19" s="430" t="s">
        <v>39</v>
      </c>
      <c r="L19" s="364">
        <f>L17/L16-1</f>
        <v>-1.2608353033884967E-2</v>
      </c>
      <c r="M19" s="364">
        <f>M17/M16-1</f>
        <v>-1.1589403973509937E-2</v>
      </c>
      <c r="N19" s="364">
        <f>N17/N16-1</f>
        <v>-2.2266200208218012E-2</v>
      </c>
      <c r="O19" s="430" t="s">
        <v>39</v>
      </c>
      <c r="P19" s="364">
        <f>P17/P16-1</f>
        <v>-2.5184674857427147E-2</v>
      </c>
      <c r="Q19" s="365">
        <f>Q17/Q16-1</f>
        <v>-1.9461050308102634E-2</v>
      </c>
      <c r="R19" s="364">
        <f>R17/R16-1</f>
        <v>2.3333333333333335</v>
      </c>
      <c r="S19" s="364">
        <f>S17/S16-1</f>
        <v>5</v>
      </c>
      <c r="T19" s="365">
        <f>T17/T16-1</f>
        <v>1</v>
      </c>
      <c r="U19" s="535" t="s">
        <v>39</v>
      </c>
      <c r="V19" s="535" t="s">
        <v>39</v>
      </c>
      <c r="W19" s="569" t="s">
        <v>39</v>
      </c>
    </row>
    <row r="20" spans="1:27" ht="17.25" customHeight="1" x14ac:dyDescent="0.25">
      <c r="A20" s="660" t="s">
        <v>251</v>
      </c>
      <c r="B20" s="375" t="s">
        <v>79</v>
      </c>
      <c r="C20" s="473">
        <f>C17-C12</f>
        <v>23691</v>
      </c>
      <c r="D20" s="391">
        <f>D17-D12</f>
        <v>12144</v>
      </c>
      <c r="E20" s="458">
        <f>E17-E12</f>
        <v>11547</v>
      </c>
      <c r="F20" s="391">
        <f>F17-F12</f>
        <v>-215</v>
      </c>
      <c r="G20" s="427" t="s">
        <v>39</v>
      </c>
      <c r="H20" s="368">
        <f>H17-H12</f>
        <v>-64</v>
      </c>
      <c r="I20" s="368">
        <f>I17-I12</f>
        <v>-151</v>
      </c>
      <c r="J20" s="368">
        <f>J17-J12</f>
        <v>-247</v>
      </c>
      <c r="K20" s="427" t="s">
        <v>39</v>
      </c>
      <c r="L20" s="368">
        <f>L17-L12</f>
        <v>-26</v>
      </c>
      <c r="M20" s="368">
        <f>M17-M12</f>
        <v>-221</v>
      </c>
      <c r="N20" s="368">
        <f>N17-N12</f>
        <v>24298</v>
      </c>
      <c r="O20" s="427" t="s">
        <v>39</v>
      </c>
      <c r="P20" s="368">
        <f>P17-P12</f>
        <v>12311</v>
      </c>
      <c r="Q20" s="377">
        <f>Q17-Q12</f>
        <v>11987</v>
      </c>
      <c r="R20" s="368">
        <f>R17-R12</f>
        <v>-10</v>
      </c>
      <c r="S20" s="368">
        <f>S17-S12</f>
        <v>-5</v>
      </c>
      <c r="T20" s="377">
        <f>T17-T12</f>
        <v>-5</v>
      </c>
      <c r="U20" s="427" t="s">
        <v>39</v>
      </c>
      <c r="V20" s="427" t="s">
        <v>39</v>
      </c>
      <c r="W20" s="452" t="s">
        <v>39</v>
      </c>
    </row>
    <row r="21" spans="1:27" ht="17.25" customHeight="1" x14ac:dyDescent="0.25">
      <c r="A21" s="634"/>
      <c r="B21" s="362" t="s">
        <v>80</v>
      </c>
      <c r="C21" s="562">
        <f>C17/C12-1</f>
        <v>0.28145939267214759</v>
      </c>
      <c r="D21" s="388">
        <f>D17/D12-1</f>
        <v>0.30137734210199785</v>
      </c>
      <c r="E21" s="548">
        <f>E17/E12-1</f>
        <v>0.26316749094058389</v>
      </c>
      <c r="F21" s="388">
        <f>F17/F12-1</f>
        <v>-0.27599486521181005</v>
      </c>
      <c r="G21" s="430" t="s">
        <v>39</v>
      </c>
      <c r="H21" s="364">
        <f>H17/H12-1</f>
        <v>-0.20915032679738566</v>
      </c>
      <c r="I21" s="364">
        <f>I17/I12-1</f>
        <v>-0.31923890063424942</v>
      </c>
      <c r="J21" s="364">
        <f>J17/J12-1</f>
        <v>-7.5053175326648458E-2</v>
      </c>
      <c r="K21" s="430" t="s">
        <v>39</v>
      </c>
      <c r="L21" s="364">
        <f>L17/L12-1</f>
        <v>-2.0328381548084473E-2</v>
      </c>
      <c r="M21" s="364">
        <f>M17/M12-1</f>
        <v>-0.10984095427435392</v>
      </c>
      <c r="N21" s="364">
        <f>N17/N12-1</f>
        <v>0.30392635120767508</v>
      </c>
      <c r="O21" s="430" t="s">
        <v>39</v>
      </c>
      <c r="P21" s="364">
        <f>P17/P12-1</f>
        <v>0.31871488854946017</v>
      </c>
      <c r="Q21" s="365">
        <f>Q17/Q12-1</f>
        <v>0.29010164569215879</v>
      </c>
      <c r="R21" s="364">
        <f>R17/R12-1</f>
        <v>-0.5</v>
      </c>
      <c r="S21" s="364">
        <f>S17/S12-1</f>
        <v>-0.45454545454545459</v>
      </c>
      <c r="T21" s="365">
        <f>T17/T12-1</f>
        <v>-0.55555555555555558</v>
      </c>
      <c r="U21" s="535" t="s">
        <v>39</v>
      </c>
      <c r="V21" s="535" t="s">
        <v>39</v>
      </c>
      <c r="W21" s="569" t="s">
        <v>39</v>
      </c>
    </row>
    <row r="22" spans="1:27" ht="17.25" customHeight="1" x14ac:dyDescent="0.25">
      <c r="A22" s="660" t="s">
        <v>250</v>
      </c>
      <c r="B22" s="375" t="s">
        <v>79</v>
      </c>
      <c r="C22" s="473">
        <f>C17-C7</f>
        <v>28917</v>
      </c>
      <c r="D22" s="391">
        <f>D17-D7</f>
        <v>14523</v>
      </c>
      <c r="E22" s="458">
        <f>E17-E7</f>
        <v>14394</v>
      </c>
      <c r="F22" s="391">
        <f>F17-F7</f>
        <v>-79</v>
      </c>
      <c r="G22" s="427" t="s">
        <v>39</v>
      </c>
      <c r="H22" s="368">
        <f>H17-H7</f>
        <v>12</v>
      </c>
      <c r="I22" s="368">
        <f>I17-I7</f>
        <v>-91</v>
      </c>
      <c r="J22" s="368">
        <f>J17-J7</f>
        <v>-119</v>
      </c>
      <c r="K22" s="427" t="s">
        <v>39</v>
      </c>
      <c r="L22" s="368">
        <f>L17-L7</f>
        <v>45</v>
      </c>
      <c r="M22" s="368">
        <f>M17-M7</f>
        <v>-164</v>
      </c>
      <c r="N22" s="368">
        <f>N17-N7</f>
        <v>29120</v>
      </c>
      <c r="O22" s="427" t="s">
        <v>39</v>
      </c>
      <c r="P22" s="368">
        <f>P17-P7</f>
        <v>14468</v>
      </c>
      <c r="Q22" s="377">
        <f>Q17-Q7</f>
        <v>14652</v>
      </c>
      <c r="R22" s="368">
        <f>R17-R7</f>
        <v>-5</v>
      </c>
      <c r="S22" s="368">
        <f>S17-S7</f>
        <v>-2</v>
      </c>
      <c r="T22" s="377">
        <f>T17-T7</f>
        <v>-3</v>
      </c>
      <c r="U22" s="427" t="s">
        <v>39</v>
      </c>
      <c r="V22" s="427" t="s">
        <v>39</v>
      </c>
      <c r="W22" s="452" t="s">
        <v>39</v>
      </c>
    </row>
    <row r="23" spans="1:27" ht="17.25" customHeight="1" x14ac:dyDescent="0.25">
      <c r="A23" s="661"/>
      <c r="B23" s="403" t="s">
        <v>80</v>
      </c>
      <c r="C23" s="568">
        <f>C17/C7-1</f>
        <v>0.3662883489980493</v>
      </c>
      <c r="D23" s="366">
        <f>D17/D7-1</f>
        <v>0.38303091043359005</v>
      </c>
      <c r="E23" s="549">
        <f>E17/E7-1</f>
        <v>0.35081647574945163</v>
      </c>
      <c r="F23" s="366">
        <f>F17/F7-1</f>
        <v>-0.12286158631415245</v>
      </c>
      <c r="G23" s="535" t="s">
        <v>39</v>
      </c>
      <c r="H23" s="379">
        <f>H17/H7-1</f>
        <v>5.2173913043478182E-2</v>
      </c>
      <c r="I23" s="379">
        <f>I17/I7-1</f>
        <v>-0.22033898305084743</v>
      </c>
      <c r="J23" s="379">
        <f>J17/J7-1</f>
        <v>-3.7622510275055365E-2</v>
      </c>
      <c r="K23" s="535" t="s">
        <v>39</v>
      </c>
      <c r="L23" s="379">
        <f>L17/L7-1</f>
        <v>3.7251655629139124E-2</v>
      </c>
      <c r="M23" s="379">
        <f>M17/M7-1</f>
        <v>-8.3887468030690582E-2</v>
      </c>
      <c r="N23" s="379">
        <f>N17/N7-1</f>
        <v>0.38762063227953414</v>
      </c>
      <c r="O23" s="535" t="s">
        <v>39</v>
      </c>
      <c r="P23" s="379">
        <f>P17/P7-1</f>
        <v>0.39670962434877977</v>
      </c>
      <c r="Q23" s="383">
        <f>Q17/Q7-1</f>
        <v>0.37904540162980216</v>
      </c>
      <c r="R23" s="379">
        <f>R17/R7-1</f>
        <v>-0.33333333333333337</v>
      </c>
      <c r="S23" s="379">
        <f>S17/S7-1</f>
        <v>-0.25</v>
      </c>
      <c r="T23" s="383">
        <f>T17/T7-1</f>
        <v>-0.4285714285714286</v>
      </c>
      <c r="U23" s="535" t="s">
        <v>39</v>
      </c>
      <c r="V23" s="535" t="s">
        <v>39</v>
      </c>
      <c r="W23" s="569" t="s">
        <v>39</v>
      </c>
    </row>
    <row r="24" spans="1:27" s="280" customFormat="1" ht="17.25" customHeight="1" x14ac:dyDescent="0.25">
      <c r="A24" s="357"/>
      <c r="B24" s="165"/>
      <c r="C24" s="163"/>
      <c r="D24" s="163"/>
      <c r="E24" s="163"/>
      <c r="F24" s="163"/>
      <c r="G24" s="164"/>
      <c r="H24" s="163"/>
      <c r="I24" s="163"/>
      <c r="J24" s="163"/>
      <c r="K24" s="164"/>
      <c r="L24" s="163"/>
      <c r="M24" s="163"/>
      <c r="N24" s="163"/>
      <c r="O24" s="164"/>
      <c r="P24" s="163"/>
      <c r="Q24" s="163"/>
      <c r="R24" s="163"/>
      <c r="S24" s="163"/>
      <c r="T24" s="163"/>
      <c r="U24" s="164"/>
      <c r="V24" s="164"/>
      <c r="W24" s="164"/>
    </row>
    <row r="25" spans="1:27" x14ac:dyDescent="0.25">
      <c r="A25" s="228" t="s">
        <v>258</v>
      </c>
    </row>
    <row r="26" spans="1:27" x14ac:dyDescent="0.25">
      <c r="A26" s="228" t="s">
        <v>406</v>
      </c>
    </row>
    <row r="27" spans="1:27" x14ac:dyDescent="0.25">
      <c r="A27" s="228" t="s">
        <v>257</v>
      </c>
    </row>
    <row r="28" spans="1:27" x14ac:dyDescent="0.25">
      <c r="A28" s="228" t="s">
        <v>203</v>
      </c>
    </row>
    <row r="29" spans="1:27" x14ac:dyDescent="0.25">
      <c r="A29" s="34" t="s">
        <v>213</v>
      </c>
    </row>
  </sheetData>
  <mergeCells count="26">
    <mergeCell ref="U4:W4"/>
    <mergeCell ref="F3:W3"/>
    <mergeCell ref="A20:A21"/>
    <mergeCell ref="A22:A23"/>
    <mergeCell ref="N5:O5"/>
    <mergeCell ref="A3:B6"/>
    <mergeCell ref="A18:A19"/>
    <mergeCell ref="A17:B17"/>
    <mergeCell ref="F5:G5"/>
    <mergeCell ref="J5:K5"/>
    <mergeCell ref="A12:B12"/>
    <mergeCell ref="A13:B13"/>
    <mergeCell ref="A14:B14"/>
    <mergeCell ref="A15:B15"/>
    <mergeCell ref="A16:B16"/>
    <mergeCell ref="R4:T4"/>
    <mergeCell ref="A10:B10"/>
    <mergeCell ref="A11:B11"/>
    <mergeCell ref="N4:Q4"/>
    <mergeCell ref="J4:M4"/>
    <mergeCell ref="C3:C5"/>
    <mergeCell ref="D3:E4"/>
    <mergeCell ref="F4:I4"/>
    <mergeCell ref="A7:B7"/>
    <mergeCell ref="A8:B8"/>
    <mergeCell ref="A9:B9"/>
  </mergeCells>
  <hyperlinks>
    <hyperlink ref="Y2" location="OBSAH!A1" display="Zpět na obsah"/>
  </hyperlinks>
  <pageMargins left="0.70866141732283472" right="0.70866141732283472" top="0.78740157480314965" bottom="0.78740157480314965" header="0.31496062992125984" footer="0.31496062992125984"/>
  <pageSetup paperSize="9" orientation="landscape" r:id="rId1"/>
  <ignoredErrors>
    <ignoredError sqref="C18:J23 L18:Q23 R18:R23 S18:T23" unlockedFormula="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7"/>
  <sheetViews>
    <sheetView showGridLines="0" zoomScaleNormal="100" workbookViewId="0"/>
  </sheetViews>
  <sheetFormatPr defaultColWidth="9.140625" defaultRowHeight="15" x14ac:dyDescent="0.25"/>
  <cols>
    <col min="1" max="1" width="18.5703125" style="87" customWidth="1"/>
    <col min="2" max="4" width="7.85546875" style="87" customWidth="1"/>
    <col min="5" max="12" width="7.140625" style="87" customWidth="1"/>
    <col min="13" max="13" width="7.85546875" style="87" customWidth="1"/>
    <col min="14" max="14" width="7.140625" style="87" customWidth="1"/>
    <col min="15" max="16" width="7.85546875" style="87" customWidth="1"/>
    <col min="17" max="17" width="6.7109375" style="87" customWidth="1"/>
    <col min="18" max="16384" width="9.140625" style="87"/>
  </cols>
  <sheetData>
    <row r="1" spans="1:22" s="8" customFormat="1" ht="17.25" customHeight="1" x14ac:dyDescent="0.2">
      <c r="A1" s="223" t="s">
        <v>304</v>
      </c>
      <c r="B1" s="102"/>
      <c r="C1" s="102"/>
      <c r="D1" s="102"/>
      <c r="E1" s="102"/>
      <c r="F1" s="102"/>
      <c r="G1" s="102"/>
      <c r="H1" s="102"/>
      <c r="I1" s="102"/>
      <c r="J1" s="102"/>
      <c r="K1" s="102"/>
      <c r="L1" s="102"/>
      <c r="M1" s="102"/>
      <c r="N1" s="170"/>
      <c r="O1" s="102"/>
      <c r="P1" s="102"/>
    </row>
    <row r="2" spans="1:22" s="86" customFormat="1" ht="17.25" customHeight="1" thickBot="1" x14ac:dyDescent="0.3">
      <c r="A2" s="597" t="s">
        <v>407</v>
      </c>
      <c r="B2" s="183"/>
      <c r="C2" s="183"/>
      <c r="D2" s="183"/>
      <c r="E2" s="183"/>
      <c r="F2" s="183"/>
      <c r="G2" s="183"/>
      <c r="H2" s="183"/>
      <c r="I2" s="183"/>
      <c r="J2" s="183"/>
      <c r="K2" s="183"/>
      <c r="L2" s="183"/>
      <c r="M2" s="183"/>
      <c r="N2" s="183"/>
      <c r="O2" s="183"/>
      <c r="P2" s="183"/>
      <c r="U2" s="133" t="s">
        <v>391</v>
      </c>
    </row>
    <row r="3" spans="1:22" ht="17.25" customHeight="1" x14ac:dyDescent="0.25">
      <c r="A3" s="645" t="s">
        <v>78</v>
      </c>
      <c r="B3" s="676" t="s">
        <v>143</v>
      </c>
      <c r="C3" s="654" t="s">
        <v>168</v>
      </c>
      <c r="D3" s="656"/>
      <c r="E3" s="676" t="s">
        <v>167</v>
      </c>
      <c r="F3" s="677"/>
      <c r="G3" s="677"/>
      <c r="H3" s="677"/>
      <c r="I3" s="677"/>
      <c r="J3" s="677"/>
      <c r="K3" s="677"/>
      <c r="L3" s="677"/>
      <c r="M3" s="677"/>
      <c r="N3" s="677"/>
      <c r="O3" s="677"/>
      <c r="P3" s="677"/>
      <c r="Q3" s="677"/>
      <c r="R3" s="677"/>
      <c r="S3" s="677"/>
    </row>
    <row r="4" spans="1:22" ht="17.25" customHeight="1" x14ac:dyDescent="0.25">
      <c r="A4" s="647"/>
      <c r="B4" s="783"/>
      <c r="C4" s="746"/>
      <c r="D4" s="786"/>
      <c r="E4" s="746" t="s">
        <v>255</v>
      </c>
      <c r="F4" s="650"/>
      <c r="G4" s="650"/>
      <c r="H4" s="650"/>
      <c r="I4" s="651" t="s">
        <v>140</v>
      </c>
      <c r="J4" s="745"/>
      <c r="K4" s="745"/>
      <c r="L4" s="745"/>
      <c r="M4" s="650" t="s">
        <v>166</v>
      </c>
      <c r="N4" s="650"/>
      <c r="O4" s="650"/>
      <c r="P4" s="651"/>
      <c r="Q4" s="650" t="s">
        <v>409</v>
      </c>
      <c r="R4" s="650"/>
      <c r="S4" s="651"/>
    </row>
    <row r="5" spans="1:22" ht="17.25" customHeight="1" x14ac:dyDescent="0.25">
      <c r="A5" s="647"/>
      <c r="B5" s="783"/>
      <c r="C5" s="557" t="s">
        <v>4</v>
      </c>
      <c r="D5" s="558" t="s">
        <v>49</v>
      </c>
      <c r="E5" s="783" t="s">
        <v>2</v>
      </c>
      <c r="F5" s="748"/>
      <c r="G5" s="559" t="s">
        <v>4</v>
      </c>
      <c r="H5" s="559" t="s">
        <v>49</v>
      </c>
      <c r="I5" s="651" t="s">
        <v>2</v>
      </c>
      <c r="J5" s="745"/>
      <c r="K5" s="559" t="s">
        <v>4</v>
      </c>
      <c r="L5" s="559" t="s">
        <v>49</v>
      </c>
      <c r="M5" s="651" t="s">
        <v>2</v>
      </c>
      <c r="N5" s="748"/>
      <c r="O5" s="559" t="s">
        <v>4</v>
      </c>
      <c r="P5" s="621" t="s">
        <v>49</v>
      </c>
      <c r="Q5" s="621" t="s">
        <v>2</v>
      </c>
      <c r="R5" s="622" t="s">
        <v>4</v>
      </c>
      <c r="S5" s="621" t="s">
        <v>49</v>
      </c>
    </row>
    <row r="6" spans="1:22" ht="17.25" customHeight="1" thickBot="1" x14ac:dyDescent="0.3">
      <c r="A6" s="649"/>
      <c r="B6" s="550" t="s">
        <v>52</v>
      </c>
      <c r="C6" s="440" t="s">
        <v>52</v>
      </c>
      <c r="D6" s="468" t="s">
        <v>52</v>
      </c>
      <c r="E6" s="440" t="s">
        <v>52</v>
      </c>
      <c r="F6" s="443" t="s">
        <v>144</v>
      </c>
      <c r="G6" s="448" t="s">
        <v>52</v>
      </c>
      <c r="H6" s="443" t="s">
        <v>52</v>
      </c>
      <c r="I6" s="443" t="s">
        <v>52</v>
      </c>
      <c r="J6" s="443" t="s">
        <v>144</v>
      </c>
      <c r="K6" s="448" t="s">
        <v>52</v>
      </c>
      <c r="L6" s="443" t="s">
        <v>52</v>
      </c>
      <c r="M6" s="443" t="s">
        <v>52</v>
      </c>
      <c r="N6" s="443" t="s">
        <v>144</v>
      </c>
      <c r="O6" s="443" t="s">
        <v>52</v>
      </c>
      <c r="P6" s="624" t="s">
        <v>52</v>
      </c>
      <c r="Q6" s="623" t="s">
        <v>52</v>
      </c>
      <c r="R6" s="623" t="s">
        <v>52</v>
      </c>
      <c r="S6" s="624" t="s">
        <v>52</v>
      </c>
    </row>
    <row r="7" spans="1:22" s="13" customFormat="1" ht="17.25" customHeight="1" x14ac:dyDescent="0.25">
      <c r="A7" s="480" t="s">
        <v>390</v>
      </c>
      <c r="B7" s="333">
        <v>107863</v>
      </c>
      <c r="C7" s="333">
        <v>52439</v>
      </c>
      <c r="D7" s="338">
        <v>55424</v>
      </c>
      <c r="E7" s="336">
        <v>564</v>
      </c>
      <c r="F7" s="288">
        <f>E7/$B7</f>
        <v>5.2288551217748438E-3</v>
      </c>
      <c r="G7" s="337">
        <v>242</v>
      </c>
      <c r="H7" s="338">
        <v>322</v>
      </c>
      <c r="I7" s="257">
        <v>3044</v>
      </c>
      <c r="J7" s="288">
        <f>I7/$B7</f>
        <v>2.8220984026033024E-2</v>
      </c>
      <c r="K7" s="257">
        <v>1253</v>
      </c>
      <c r="L7" s="338">
        <v>1791</v>
      </c>
      <c r="M7" s="257">
        <v>104245</v>
      </c>
      <c r="N7" s="288">
        <f>M7/$B7</f>
        <v>0.96645745065499755</v>
      </c>
      <c r="O7" s="257">
        <v>50938</v>
      </c>
      <c r="P7" s="338">
        <f>M7-O7</f>
        <v>53307</v>
      </c>
      <c r="Q7" s="257">
        <v>10</v>
      </c>
      <c r="R7" s="257">
        <v>6</v>
      </c>
      <c r="S7" s="289">
        <v>4</v>
      </c>
      <c r="T7" s="625"/>
      <c r="U7" s="23"/>
      <c r="V7" s="23"/>
    </row>
    <row r="8" spans="1:22" s="13" customFormat="1" ht="17.25" customHeight="1" x14ac:dyDescent="0.25">
      <c r="A8" s="408" t="s">
        <v>10</v>
      </c>
      <c r="B8" s="334">
        <v>12502</v>
      </c>
      <c r="C8" s="334">
        <v>6062</v>
      </c>
      <c r="D8" s="93">
        <v>6440</v>
      </c>
      <c r="E8" s="80">
        <v>23</v>
      </c>
      <c r="F8" s="479">
        <f t="shared" ref="F8:F21" si="0">E8/$B8</f>
        <v>1.8397056470964646E-3</v>
      </c>
      <c r="G8" s="141">
        <v>13</v>
      </c>
      <c r="H8" s="93">
        <v>10</v>
      </c>
      <c r="I8" s="142">
        <v>133</v>
      </c>
      <c r="J8" s="479">
        <f t="shared" ref="J8:J21" si="1">I8/$B8</f>
        <v>1.0638297872340425E-2</v>
      </c>
      <c r="K8" s="142">
        <v>53</v>
      </c>
      <c r="L8" s="93">
        <v>80</v>
      </c>
      <c r="M8" s="142">
        <v>12346</v>
      </c>
      <c r="N8" s="479">
        <f t="shared" ref="N8:N21" si="2">M8/$B8</f>
        <v>0.98752199648056316</v>
      </c>
      <c r="O8" s="142">
        <v>5996</v>
      </c>
      <c r="P8" s="93">
        <f t="shared" ref="P8:P21" si="3">M8-O8</f>
        <v>6350</v>
      </c>
      <c r="Q8" s="146" t="s">
        <v>244</v>
      </c>
      <c r="R8" s="146" t="s">
        <v>244</v>
      </c>
      <c r="S8" s="477" t="s">
        <v>244</v>
      </c>
      <c r="T8" s="626"/>
      <c r="U8" s="23"/>
      <c r="V8" s="23"/>
    </row>
    <row r="9" spans="1:22" s="13" customFormat="1" ht="17.25" customHeight="1" x14ac:dyDescent="0.25">
      <c r="A9" s="408" t="s">
        <v>11</v>
      </c>
      <c r="B9" s="334">
        <v>15034</v>
      </c>
      <c r="C9" s="334">
        <v>7282</v>
      </c>
      <c r="D9" s="93">
        <v>7752</v>
      </c>
      <c r="E9" s="80">
        <v>61</v>
      </c>
      <c r="F9" s="479">
        <f t="shared" si="0"/>
        <v>4.0574697352667288E-3</v>
      </c>
      <c r="G9" s="141">
        <v>25</v>
      </c>
      <c r="H9" s="93">
        <v>36</v>
      </c>
      <c r="I9" s="142">
        <v>349</v>
      </c>
      <c r="J9" s="479">
        <f t="shared" si="1"/>
        <v>2.3214048157509645E-2</v>
      </c>
      <c r="K9" s="142">
        <v>146</v>
      </c>
      <c r="L9" s="93">
        <v>203</v>
      </c>
      <c r="M9" s="142">
        <v>14624</v>
      </c>
      <c r="N9" s="479">
        <f t="shared" si="2"/>
        <v>0.97272848210722362</v>
      </c>
      <c r="O9" s="142">
        <v>7111</v>
      </c>
      <c r="P9" s="93">
        <f t="shared" si="3"/>
        <v>7513</v>
      </c>
      <c r="Q9" s="146" t="s">
        <v>244</v>
      </c>
      <c r="R9" s="146" t="s">
        <v>244</v>
      </c>
      <c r="S9" s="477" t="s">
        <v>244</v>
      </c>
      <c r="T9" s="626"/>
      <c r="U9" s="23"/>
      <c r="V9" s="23"/>
    </row>
    <row r="10" spans="1:22" s="13" customFormat="1" ht="17.25" customHeight="1" x14ac:dyDescent="0.25">
      <c r="A10" s="408" t="s">
        <v>12</v>
      </c>
      <c r="B10" s="334">
        <v>6613</v>
      </c>
      <c r="C10" s="334">
        <v>3196</v>
      </c>
      <c r="D10" s="93">
        <v>3417</v>
      </c>
      <c r="E10" s="80">
        <v>55</v>
      </c>
      <c r="F10" s="479">
        <f t="shared" si="0"/>
        <v>8.3169514592469386E-3</v>
      </c>
      <c r="G10" s="141">
        <v>16</v>
      </c>
      <c r="H10" s="93">
        <v>39</v>
      </c>
      <c r="I10" s="142">
        <v>215</v>
      </c>
      <c r="J10" s="479">
        <f t="shared" si="1"/>
        <v>3.2511719340692573E-2</v>
      </c>
      <c r="K10" s="142">
        <v>85</v>
      </c>
      <c r="L10" s="93">
        <v>130</v>
      </c>
      <c r="M10" s="142">
        <v>6343</v>
      </c>
      <c r="N10" s="479">
        <f t="shared" si="2"/>
        <v>0.95917132920006054</v>
      </c>
      <c r="O10" s="142">
        <v>3095</v>
      </c>
      <c r="P10" s="93">
        <f t="shared" si="3"/>
        <v>3248</v>
      </c>
      <c r="Q10" s="146" t="s">
        <v>244</v>
      </c>
      <c r="R10" s="146" t="s">
        <v>244</v>
      </c>
      <c r="S10" s="477" t="s">
        <v>244</v>
      </c>
      <c r="T10" s="626"/>
      <c r="U10" s="23"/>
      <c r="V10" s="23"/>
    </row>
    <row r="11" spans="1:22" s="13" customFormat="1" ht="17.25" customHeight="1" x14ac:dyDescent="0.25">
      <c r="A11" s="408" t="s">
        <v>13</v>
      </c>
      <c r="B11" s="334">
        <v>6042</v>
      </c>
      <c r="C11" s="334">
        <v>2988</v>
      </c>
      <c r="D11" s="93">
        <v>3054</v>
      </c>
      <c r="E11" s="80">
        <v>39</v>
      </c>
      <c r="F11" s="479">
        <f t="shared" si="0"/>
        <v>6.4548162859980138E-3</v>
      </c>
      <c r="G11" s="141">
        <v>18</v>
      </c>
      <c r="H11" s="93">
        <v>21</v>
      </c>
      <c r="I11" s="142">
        <v>221</v>
      </c>
      <c r="J11" s="479">
        <f t="shared" si="1"/>
        <v>3.657729228732208E-2</v>
      </c>
      <c r="K11" s="142">
        <v>83</v>
      </c>
      <c r="L11" s="93">
        <v>138</v>
      </c>
      <c r="M11" s="142">
        <v>5781</v>
      </c>
      <c r="N11" s="479">
        <f t="shared" si="2"/>
        <v>0.95680238331678247</v>
      </c>
      <c r="O11" s="142">
        <v>2887</v>
      </c>
      <c r="P11" s="93">
        <f t="shared" si="3"/>
        <v>2894</v>
      </c>
      <c r="Q11" s="142">
        <v>1</v>
      </c>
      <c r="R11" s="146" t="s">
        <v>244</v>
      </c>
      <c r="S11" s="92">
        <v>1</v>
      </c>
      <c r="T11" s="626"/>
      <c r="U11" s="23"/>
      <c r="V11" s="23"/>
    </row>
    <row r="12" spans="1:22" s="13" customFormat="1" ht="17.25" customHeight="1" x14ac:dyDescent="0.25">
      <c r="A12" s="408" t="s">
        <v>14</v>
      </c>
      <c r="B12" s="334">
        <v>2843</v>
      </c>
      <c r="C12" s="334">
        <v>1414</v>
      </c>
      <c r="D12" s="93">
        <v>1429</v>
      </c>
      <c r="E12" s="80">
        <v>29</v>
      </c>
      <c r="F12" s="479">
        <f t="shared" si="0"/>
        <v>1.0200492437565951E-2</v>
      </c>
      <c r="G12" s="141">
        <v>9</v>
      </c>
      <c r="H12" s="93">
        <v>20</v>
      </c>
      <c r="I12" s="142">
        <v>125</v>
      </c>
      <c r="J12" s="479">
        <f t="shared" si="1"/>
        <v>4.3967639817094617E-2</v>
      </c>
      <c r="K12" s="142">
        <v>55</v>
      </c>
      <c r="L12" s="93">
        <v>70</v>
      </c>
      <c r="M12" s="142">
        <v>2688</v>
      </c>
      <c r="N12" s="479">
        <f t="shared" si="2"/>
        <v>0.9454801266268027</v>
      </c>
      <c r="O12" s="142">
        <v>1349</v>
      </c>
      <c r="P12" s="93">
        <f t="shared" si="3"/>
        <v>1339</v>
      </c>
      <c r="Q12" s="142">
        <v>1</v>
      </c>
      <c r="R12" s="142">
        <v>1</v>
      </c>
      <c r="S12" s="477" t="s">
        <v>244</v>
      </c>
      <c r="T12" s="626"/>
      <c r="U12" s="23"/>
      <c r="V12" s="23"/>
    </row>
    <row r="13" spans="1:22" s="13" customFormat="1" ht="17.25" customHeight="1" x14ac:dyDescent="0.25">
      <c r="A13" s="408" t="s">
        <v>15</v>
      </c>
      <c r="B13" s="334">
        <v>8879</v>
      </c>
      <c r="C13" s="334">
        <v>4328</v>
      </c>
      <c r="D13" s="93">
        <v>4551</v>
      </c>
      <c r="E13" s="80">
        <v>111</v>
      </c>
      <c r="F13" s="479">
        <f t="shared" si="0"/>
        <v>1.2501407816195518E-2</v>
      </c>
      <c r="G13" s="141">
        <v>51</v>
      </c>
      <c r="H13" s="93">
        <v>60</v>
      </c>
      <c r="I13" s="142">
        <v>578</v>
      </c>
      <c r="J13" s="479">
        <f t="shared" si="1"/>
        <v>6.5097420880729812E-2</v>
      </c>
      <c r="K13" s="142">
        <v>232</v>
      </c>
      <c r="L13" s="93">
        <v>346</v>
      </c>
      <c r="M13" s="142">
        <v>8188</v>
      </c>
      <c r="N13" s="479">
        <f t="shared" si="2"/>
        <v>0.92217592071179189</v>
      </c>
      <c r="O13" s="142">
        <v>4043</v>
      </c>
      <c r="P13" s="93">
        <f t="shared" si="3"/>
        <v>4145</v>
      </c>
      <c r="Q13" s="142">
        <v>2</v>
      </c>
      <c r="R13" s="142">
        <v>2</v>
      </c>
      <c r="S13" s="477" t="s">
        <v>244</v>
      </c>
      <c r="T13" s="626"/>
      <c r="U13" s="23"/>
      <c r="V13" s="23"/>
    </row>
    <row r="14" spans="1:22" s="13" customFormat="1" ht="17.25" customHeight="1" x14ac:dyDescent="0.25">
      <c r="A14" s="408" t="s">
        <v>16</v>
      </c>
      <c r="B14" s="334">
        <v>4883</v>
      </c>
      <c r="C14" s="334">
        <v>2388</v>
      </c>
      <c r="D14" s="93">
        <v>2495</v>
      </c>
      <c r="E14" s="80">
        <v>18</v>
      </c>
      <c r="F14" s="479">
        <f t="shared" si="0"/>
        <v>3.6862584476756092E-3</v>
      </c>
      <c r="G14" s="141">
        <v>8</v>
      </c>
      <c r="H14" s="93">
        <v>10</v>
      </c>
      <c r="I14" s="142">
        <v>178</v>
      </c>
      <c r="J14" s="479">
        <f t="shared" si="1"/>
        <v>3.6453000204792134E-2</v>
      </c>
      <c r="K14" s="142">
        <v>77</v>
      </c>
      <c r="L14" s="93">
        <v>101</v>
      </c>
      <c r="M14" s="142">
        <v>4687</v>
      </c>
      <c r="N14" s="479">
        <f t="shared" si="2"/>
        <v>0.9598607413475323</v>
      </c>
      <c r="O14" s="142">
        <v>2303</v>
      </c>
      <c r="P14" s="93">
        <f t="shared" si="3"/>
        <v>2384</v>
      </c>
      <c r="Q14" s="146" t="s">
        <v>244</v>
      </c>
      <c r="R14" s="146" t="s">
        <v>244</v>
      </c>
      <c r="S14" s="477" t="s">
        <v>244</v>
      </c>
      <c r="T14" s="626"/>
      <c r="U14" s="23"/>
      <c r="V14" s="23"/>
    </row>
    <row r="15" spans="1:22" s="13" customFormat="1" ht="17.25" customHeight="1" x14ac:dyDescent="0.25">
      <c r="A15" s="408" t="s">
        <v>17</v>
      </c>
      <c r="B15" s="334">
        <v>5670</v>
      </c>
      <c r="C15" s="334">
        <v>2724</v>
      </c>
      <c r="D15" s="93">
        <v>2946</v>
      </c>
      <c r="E15" s="80">
        <v>34</v>
      </c>
      <c r="F15" s="479">
        <f t="shared" si="0"/>
        <v>5.99647266313933E-3</v>
      </c>
      <c r="G15" s="141">
        <v>15</v>
      </c>
      <c r="H15" s="93">
        <v>19</v>
      </c>
      <c r="I15" s="142">
        <v>184</v>
      </c>
      <c r="J15" s="479">
        <f t="shared" si="1"/>
        <v>3.2451499118165784E-2</v>
      </c>
      <c r="K15" s="142">
        <v>68</v>
      </c>
      <c r="L15" s="93">
        <v>116</v>
      </c>
      <c r="M15" s="142">
        <v>5452</v>
      </c>
      <c r="N15" s="479">
        <f t="shared" si="2"/>
        <v>0.9615520282186949</v>
      </c>
      <c r="O15" s="142">
        <v>2641</v>
      </c>
      <c r="P15" s="93">
        <f t="shared" si="3"/>
        <v>2811</v>
      </c>
      <c r="Q15" s="146" t="s">
        <v>244</v>
      </c>
      <c r="R15" s="146" t="s">
        <v>244</v>
      </c>
      <c r="S15" s="477" t="s">
        <v>244</v>
      </c>
      <c r="T15" s="626"/>
      <c r="U15" s="23"/>
      <c r="V15" s="23"/>
    </row>
    <row r="16" spans="1:22" s="13" customFormat="1" ht="17.25" customHeight="1" x14ac:dyDescent="0.25">
      <c r="A16" s="408" t="s">
        <v>18</v>
      </c>
      <c r="B16" s="334">
        <v>5251</v>
      </c>
      <c r="C16" s="334">
        <v>2586</v>
      </c>
      <c r="D16" s="93">
        <v>2665</v>
      </c>
      <c r="E16" s="80">
        <v>29</v>
      </c>
      <c r="F16" s="479">
        <f t="shared" si="0"/>
        <v>5.5227575699866695E-3</v>
      </c>
      <c r="G16" s="141">
        <v>13</v>
      </c>
      <c r="H16" s="93">
        <v>16</v>
      </c>
      <c r="I16" s="142">
        <v>159</v>
      </c>
      <c r="J16" s="479">
        <f t="shared" si="1"/>
        <v>3.0279946676823464E-2</v>
      </c>
      <c r="K16" s="142">
        <v>83</v>
      </c>
      <c r="L16" s="93">
        <v>76</v>
      </c>
      <c r="M16" s="142">
        <v>5062</v>
      </c>
      <c r="N16" s="479">
        <f t="shared" si="2"/>
        <v>0.96400685583698342</v>
      </c>
      <c r="O16" s="142">
        <v>2490</v>
      </c>
      <c r="P16" s="93">
        <f t="shared" si="3"/>
        <v>2572</v>
      </c>
      <c r="Q16" s="142">
        <v>1</v>
      </c>
      <c r="R16" s="146" t="s">
        <v>244</v>
      </c>
      <c r="S16" s="92">
        <v>1</v>
      </c>
      <c r="T16" s="626"/>
      <c r="U16" s="23"/>
      <c r="V16" s="23"/>
    </row>
    <row r="17" spans="1:22" s="13" customFormat="1" ht="17.25" customHeight="1" x14ac:dyDescent="0.25">
      <c r="A17" s="408" t="s">
        <v>19</v>
      </c>
      <c r="B17" s="334">
        <v>5015</v>
      </c>
      <c r="C17" s="334">
        <v>2405</v>
      </c>
      <c r="D17" s="93">
        <v>2610</v>
      </c>
      <c r="E17" s="80">
        <v>9</v>
      </c>
      <c r="F17" s="479">
        <f t="shared" si="0"/>
        <v>1.7946161515453639E-3</v>
      </c>
      <c r="G17" s="141">
        <v>5</v>
      </c>
      <c r="H17" s="93">
        <v>4</v>
      </c>
      <c r="I17" s="142">
        <v>97</v>
      </c>
      <c r="J17" s="479">
        <f t="shared" si="1"/>
        <v>1.9341974077766701E-2</v>
      </c>
      <c r="K17" s="142">
        <v>42</v>
      </c>
      <c r="L17" s="93">
        <v>55</v>
      </c>
      <c r="M17" s="142">
        <v>4909</v>
      </c>
      <c r="N17" s="479">
        <f t="shared" si="2"/>
        <v>0.97886340977068798</v>
      </c>
      <c r="O17" s="142">
        <v>2358</v>
      </c>
      <c r="P17" s="93">
        <f t="shared" si="3"/>
        <v>2551</v>
      </c>
      <c r="Q17" s="146" t="s">
        <v>244</v>
      </c>
      <c r="R17" s="146" t="s">
        <v>244</v>
      </c>
      <c r="S17" s="477" t="s">
        <v>244</v>
      </c>
      <c r="T17" s="626"/>
      <c r="U17" s="23"/>
      <c r="V17" s="23"/>
    </row>
    <row r="18" spans="1:22" s="104" customFormat="1" ht="17.25" customHeight="1" x14ac:dyDescent="0.2">
      <c r="A18" s="408" t="s">
        <v>20</v>
      </c>
      <c r="B18" s="334">
        <v>11695</v>
      </c>
      <c r="C18" s="334">
        <v>5647</v>
      </c>
      <c r="D18" s="93">
        <v>6048</v>
      </c>
      <c r="E18" s="80">
        <v>20</v>
      </c>
      <c r="F18" s="479">
        <f t="shared" si="0"/>
        <v>1.7101325352714834E-3</v>
      </c>
      <c r="G18" s="141">
        <v>9</v>
      </c>
      <c r="H18" s="93">
        <v>11</v>
      </c>
      <c r="I18" s="142">
        <v>208</v>
      </c>
      <c r="J18" s="479">
        <f t="shared" si="1"/>
        <v>1.778537836682343E-2</v>
      </c>
      <c r="K18" s="142">
        <v>81</v>
      </c>
      <c r="L18" s="93">
        <v>127</v>
      </c>
      <c r="M18" s="142">
        <v>11463</v>
      </c>
      <c r="N18" s="479">
        <f t="shared" si="2"/>
        <v>0.98016246259085082</v>
      </c>
      <c r="O18" s="142">
        <v>5555</v>
      </c>
      <c r="P18" s="93">
        <f t="shared" si="3"/>
        <v>5908</v>
      </c>
      <c r="Q18" s="142">
        <v>4</v>
      </c>
      <c r="R18" s="142">
        <v>2</v>
      </c>
      <c r="S18" s="92">
        <v>2</v>
      </c>
      <c r="T18" s="106"/>
      <c r="U18" s="23"/>
      <c r="V18" s="23"/>
    </row>
    <row r="19" spans="1:22" ht="17.25" customHeight="1" x14ac:dyDescent="0.25">
      <c r="A19" s="408" t="s">
        <v>21</v>
      </c>
      <c r="B19" s="334">
        <v>6106</v>
      </c>
      <c r="C19" s="334">
        <v>3005</v>
      </c>
      <c r="D19" s="93">
        <v>3101</v>
      </c>
      <c r="E19" s="80">
        <v>27</v>
      </c>
      <c r="F19" s="479">
        <f t="shared" si="0"/>
        <v>4.4218801179168035E-3</v>
      </c>
      <c r="G19" s="141">
        <v>11</v>
      </c>
      <c r="H19" s="93">
        <v>16</v>
      </c>
      <c r="I19" s="142">
        <v>140</v>
      </c>
      <c r="J19" s="479">
        <f t="shared" si="1"/>
        <v>2.2928267278087128E-2</v>
      </c>
      <c r="K19" s="142">
        <v>67</v>
      </c>
      <c r="L19" s="93">
        <v>73</v>
      </c>
      <c r="M19" s="142">
        <v>5939</v>
      </c>
      <c r="N19" s="479">
        <f t="shared" si="2"/>
        <v>0.97264985260399606</v>
      </c>
      <c r="O19" s="142">
        <v>2927</v>
      </c>
      <c r="P19" s="93">
        <f t="shared" si="3"/>
        <v>3012</v>
      </c>
      <c r="Q19" s="146" t="s">
        <v>244</v>
      </c>
      <c r="R19" s="146" t="s">
        <v>244</v>
      </c>
      <c r="S19" s="477" t="s">
        <v>244</v>
      </c>
      <c r="T19" s="35"/>
      <c r="U19" s="23"/>
      <c r="V19" s="23"/>
    </row>
    <row r="20" spans="1:22" ht="17.25" customHeight="1" x14ac:dyDescent="0.25">
      <c r="A20" s="408" t="s">
        <v>22</v>
      </c>
      <c r="B20" s="334">
        <v>5674</v>
      </c>
      <c r="C20" s="334">
        <v>2776</v>
      </c>
      <c r="D20" s="93">
        <v>2898</v>
      </c>
      <c r="E20" s="80">
        <v>11</v>
      </c>
      <c r="F20" s="479">
        <f t="shared" si="0"/>
        <v>1.9386676066267183E-3</v>
      </c>
      <c r="G20" s="141">
        <v>3</v>
      </c>
      <c r="H20" s="93">
        <v>8</v>
      </c>
      <c r="I20" s="142">
        <v>108</v>
      </c>
      <c r="J20" s="479">
        <f t="shared" si="1"/>
        <v>1.9034191046880509E-2</v>
      </c>
      <c r="K20" s="142">
        <v>33</v>
      </c>
      <c r="L20" s="93">
        <v>75</v>
      </c>
      <c r="M20" s="142">
        <v>5555</v>
      </c>
      <c r="N20" s="479">
        <f t="shared" si="2"/>
        <v>0.97902714134649282</v>
      </c>
      <c r="O20" s="142">
        <v>2740</v>
      </c>
      <c r="P20" s="93">
        <f t="shared" si="3"/>
        <v>2815</v>
      </c>
      <c r="Q20" s="146" t="s">
        <v>244</v>
      </c>
      <c r="R20" s="146" t="s">
        <v>244</v>
      </c>
      <c r="S20" s="477" t="s">
        <v>244</v>
      </c>
      <c r="T20" s="35"/>
      <c r="U20" s="23"/>
      <c r="V20" s="23"/>
    </row>
    <row r="21" spans="1:22" ht="17.25" customHeight="1" x14ac:dyDescent="0.25">
      <c r="A21" s="408" t="s">
        <v>23</v>
      </c>
      <c r="B21" s="334">
        <v>11656</v>
      </c>
      <c r="C21" s="334">
        <v>5638</v>
      </c>
      <c r="D21" s="93">
        <v>6018</v>
      </c>
      <c r="E21" s="80">
        <v>98</v>
      </c>
      <c r="F21" s="479">
        <f t="shared" si="0"/>
        <v>8.4076870281400134E-3</v>
      </c>
      <c r="G21" s="141">
        <v>46</v>
      </c>
      <c r="H21" s="93">
        <v>52</v>
      </c>
      <c r="I21" s="142">
        <v>349</v>
      </c>
      <c r="J21" s="479">
        <f t="shared" si="1"/>
        <v>2.9941660947151682E-2</v>
      </c>
      <c r="K21" s="142">
        <v>148</v>
      </c>
      <c r="L21" s="93">
        <v>201</v>
      </c>
      <c r="M21" s="142">
        <v>11208</v>
      </c>
      <c r="N21" s="479">
        <f t="shared" si="2"/>
        <v>0.96156485929993141</v>
      </c>
      <c r="O21" s="142">
        <v>5443</v>
      </c>
      <c r="P21" s="93">
        <f t="shared" si="3"/>
        <v>5765</v>
      </c>
      <c r="Q21" s="142">
        <v>1</v>
      </c>
      <c r="R21" s="142">
        <v>1</v>
      </c>
      <c r="S21" s="477" t="s">
        <v>244</v>
      </c>
      <c r="T21" s="35"/>
      <c r="U21" s="23"/>
      <c r="V21" s="23"/>
    </row>
    <row r="22" spans="1:22" s="280" customFormat="1" ht="17.25" customHeight="1" x14ac:dyDescent="0.25">
      <c r="A22" s="410"/>
      <c r="B22" s="99"/>
      <c r="C22" s="99"/>
      <c r="D22" s="79"/>
      <c r="E22" s="99"/>
      <c r="F22" s="356"/>
      <c r="G22" s="99"/>
      <c r="H22" s="79"/>
      <c r="I22" s="79"/>
      <c r="J22" s="356"/>
      <c r="K22" s="79"/>
      <c r="L22" s="79"/>
      <c r="M22" s="79"/>
      <c r="N22" s="356"/>
      <c r="O22" s="79"/>
      <c r="P22" s="79"/>
      <c r="Q22" s="79"/>
      <c r="R22" s="79"/>
      <c r="S22" s="79"/>
      <c r="U22" s="23"/>
      <c r="V22" s="23"/>
    </row>
    <row r="23" spans="1:22" ht="17.25" customHeight="1" x14ac:dyDescent="0.25">
      <c r="A23" s="228" t="s">
        <v>258</v>
      </c>
      <c r="I23" s="72"/>
    </row>
    <row r="24" spans="1:22" ht="17.25" customHeight="1" x14ac:dyDescent="0.25">
      <c r="A24" s="228" t="s">
        <v>408</v>
      </c>
      <c r="O24" s="82"/>
      <c r="P24" s="82"/>
    </row>
    <row r="25" spans="1:22" ht="17.25" customHeight="1" x14ac:dyDescent="0.25">
      <c r="A25" s="228" t="s">
        <v>203</v>
      </c>
    </row>
    <row r="26" spans="1:22" x14ac:dyDescent="0.25">
      <c r="A26" s="34" t="s">
        <v>213</v>
      </c>
    </row>
    <row r="27" spans="1:22" x14ac:dyDescent="0.25">
      <c r="A27" s="262"/>
      <c r="B27" s="82"/>
      <c r="C27" s="82"/>
      <c r="D27" s="82"/>
      <c r="E27" s="82"/>
      <c r="F27" s="82"/>
      <c r="G27" s="82"/>
      <c r="H27" s="82"/>
      <c r="I27" s="82"/>
      <c r="J27" s="82"/>
      <c r="K27" s="82"/>
      <c r="L27" s="82"/>
      <c r="M27" s="82"/>
      <c r="N27" s="82"/>
      <c r="O27" s="82"/>
      <c r="P27" s="82"/>
      <c r="Q27" s="82"/>
      <c r="R27" s="82"/>
      <c r="S27" s="82"/>
    </row>
  </sheetData>
  <sortState ref="A34:P61">
    <sortCondition ref="A34:A61"/>
  </sortState>
  <mergeCells count="11">
    <mergeCell ref="Q4:S4"/>
    <mergeCell ref="E3:S3"/>
    <mergeCell ref="I5:J5"/>
    <mergeCell ref="M5:N5"/>
    <mergeCell ref="M4:P4"/>
    <mergeCell ref="A3:A6"/>
    <mergeCell ref="B3:B5"/>
    <mergeCell ref="C3:D4"/>
    <mergeCell ref="E4:H4"/>
    <mergeCell ref="I4:L4"/>
    <mergeCell ref="E5:F5"/>
  </mergeCells>
  <hyperlinks>
    <hyperlink ref="U2" location="OBSAH!A1" display="Zpět na obsah"/>
  </hyperlinks>
  <pageMargins left="0.70866141732283472" right="0.70866141732283472" top="0.78740157480314965" bottom="0.78740157480314965" header="0.31496062992125984" footer="0.31496062992125984"/>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6"/>
  <sheetViews>
    <sheetView showGridLines="0" zoomScaleNormal="100" workbookViewId="0"/>
  </sheetViews>
  <sheetFormatPr defaultColWidth="9.140625" defaultRowHeight="15" x14ac:dyDescent="0.25"/>
  <cols>
    <col min="1" max="1" width="12.85546875" style="87" customWidth="1"/>
    <col min="2" max="2" width="5.85546875" style="87" customWidth="1"/>
    <col min="3" max="17" width="7.140625" style="87" customWidth="1"/>
    <col min="18" max="18" width="7.85546875" style="87" customWidth="1"/>
    <col min="19" max="16384" width="9.140625" style="87"/>
  </cols>
  <sheetData>
    <row r="1" spans="1:20" s="8" customFormat="1" ht="17.25" customHeight="1" x14ac:dyDescent="0.2">
      <c r="A1" s="223" t="s">
        <v>295</v>
      </c>
      <c r="B1" s="21"/>
      <c r="C1" s="102"/>
      <c r="D1" s="102"/>
      <c r="E1" s="102"/>
      <c r="F1" s="102"/>
      <c r="G1" s="102"/>
      <c r="H1" s="102"/>
      <c r="I1" s="102"/>
      <c r="J1" s="102"/>
      <c r="K1" s="102"/>
      <c r="L1" s="102"/>
      <c r="M1" s="102"/>
      <c r="N1" s="102"/>
      <c r="O1" s="102"/>
      <c r="P1" s="102"/>
      <c r="Q1" s="102"/>
      <c r="R1" s="170"/>
    </row>
    <row r="2" spans="1:20" s="184" customFormat="1" ht="17.25" customHeight="1" thickBot="1" x14ac:dyDescent="0.3">
      <c r="A2" s="597" t="s">
        <v>407</v>
      </c>
      <c r="O2" s="86"/>
      <c r="P2" s="86"/>
      <c r="Q2" s="86"/>
      <c r="R2" s="86"/>
      <c r="S2" s="133" t="s">
        <v>391</v>
      </c>
      <c r="T2" s="86"/>
    </row>
    <row r="3" spans="1:20" ht="17.25" customHeight="1" x14ac:dyDescent="0.25">
      <c r="A3" s="644" t="s">
        <v>84</v>
      </c>
      <c r="B3" s="645"/>
      <c r="C3" s="701" t="s">
        <v>47</v>
      </c>
      <c r="D3" s="701" t="s">
        <v>168</v>
      </c>
      <c r="E3" s="702"/>
      <c r="F3" s="702"/>
      <c r="G3" s="703"/>
      <c r="H3" s="791" t="s">
        <v>259</v>
      </c>
      <c r="I3" s="791"/>
      <c r="J3" s="655"/>
      <c r="K3" s="655"/>
      <c r="L3" s="655"/>
      <c r="M3" s="655"/>
      <c r="N3" s="655"/>
      <c r="O3" s="655"/>
      <c r="P3" s="655"/>
      <c r="Q3" s="678"/>
    </row>
    <row r="4" spans="1:20" ht="17.25" customHeight="1" x14ac:dyDescent="0.25">
      <c r="A4" s="646"/>
      <c r="B4" s="647"/>
      <c r="C4" s="790"/>
      <c r="D4" s="704"/>
      <c r="E4" s="705"/>
      <c r="F4" s="705"/>
      <c r="G4" s="706"/>
      <c r="H4" s="748" t="s">
        <v>164</v>
      </c>
      <c r="I4" s="748"/>
      <c r="J4" s="650"/>
      <c r="K4" s="650"/>
      <c r="L4" s="650"/>
      <c r="M4" s="650" t="s">
        <v>142</v>
      </c>
      <c r="N4" s="650"/>
      <c r="O4" s="650"/>
      <c r="P4" s="650"/>
      <c r="Q4" s="651"/>
    </row>
    <row r="5" spans="1:20" ht="17.25" customHeight="1" x14ac:dyDescent="0.25">
      <c r="A5" s="646"/>
      <c r="B5" s="647"/>
      <c r="C5" s="704"/>
      <c r="D5" s="751" t="s">
        <v>4</v>
      </c>
      <c r="E5" s="674"/>
      <c r="F5" s="674" t="s">
        <v>49</v>
      </c>
      <c r="G5" s="789"/>
      <c r="H5" s="745" t="s">
        <v>2</v>
      </c>
      <c r="I5" s="745"/>
      <c r="J5" s="748"/>
      <c r="K5" s="559" t="s">
        <v>4</v>
      </c>
      <c r="L5" s="559" t="s">
        <v>49</v>
      </c>
      <c r="M5" s="651" t="s">
        <v>2</v>
      </c>
      <c r="N5" s="745"/>
      <c r="O5" s="748"/>
      <c r="P5" s="559" t="s">
        <v>4</v>
      </c>
      <c r="Q5" s="560" t="s">
        <v>49</v>
      </c>
    </row>
    <row r="6" spans="1:20" s="13" customFormat="1" ht="17.25" customHeight="1" thickBot="1" x14ac:dyDescent="0.3">
      <c r="A6" s="648"/>
      <c r="B6" s="649"/>
      <c r="C6" s="550" t="s">
        <v>52</v>
      </c>
      <c r="D6" s="440" t="s">
        <v>52</v>
      </c>
      <c r="E6" s="443" t="s">
        <v>54</v>
      </c>
      <c r="F6" s="443" t="s">
        <v>52</v>
      </c>
      <c r="G6" s="595" t="s">
        <v>54</v>
      </c>
      <c r="H6" s="594" t="s">
        <v>52</v>
      </c>
      <c r="I6" s="443" t="s">
        <v>144</v>
      </c>
      <c r="J6" s="443" t="s">
        <v>54</v>
      </c>
      <c r="K6" s="448" t="s">
        <v>52</v>
      </c>
      <c r="L6" s="443" t="s">
        <v>52</v>
      </c>
      <c r="M6" s="443" t="s">
        <v>52</v>
      </c>
      <c r="N6" s="443" t="s">
        <v>261</v>
      </c>
      <c r="O6" s="443" t="s">
        <v>54</v>
      </c>
      <c r="P6" s="443" t="s">
        <v>52</v>
      </c>
      <c r="Q6" s="467" t="s">
        <v>52</v>
      </c>
      <c r="R6" s="87"/>
    </row>
    <row r="7" spans="1:20" s="13" customFormat="1" ht="17.25" customHeight="1" x14ac:dyDescent="0.25">
      <c r="A7" s="631" t="s">
        <v>5</v>
      </c>
      <c r="B7" s="632"/>
      <c r="C7" s="31">
        <v>9722</v>
      </c>
      <c r="D7" s="80">
        <v>5186</v>
      </c>
      <c r="E7" s="178">
        <v>0.53342933552766925</v>
      </c>
      <c r="F7" s="142">
        <v>4536</v>
      </c>
      <c r="G7" s="570">
        <v>0.46657066447233081</v>
      </c>
      <c r="H7" s="208">
        <v>7619</v>
      </c>
      <c r="I7" s="571">
        <v>8.166743485577696E-2</v>
      </c>
      <c r="J7" s="178">
        <v>0.78368648426249743</v>
      </c>
      <c r="K7" s="141">
        <v>3964</v>
      </c>
      <c r="L7" s="141">
        <v>3655</v>
      </c>
      <c r="M7" s="141">
        <v>1981</v>
      </c>
      <c r="N7" s="174">
        <v>2.3999612323273928E-2</v>
      </c>
      <c r="O7" s="179">
        <v>0.20376465747788522</v>
      </c>
      <c r="P7" s="142">
        <v>1150</v>
      </c>
      <c r="Q7" s="92">
        <v>831</v>
      </c>
      <c r="R7" s="87"/>
    </row>
    <row r="8" spans="1:20" s="13" customFormat="1" ht="17.25" customHeight="1" x14ac:dyDescent="0.25">
      <c r="A8" s="631" t="s">
        <v>6</v>
      </c>
      <c r="B8" s="632"/>
      <c r="C8" s="31">
        <v>10022</v>
      </c>
      <c r="D8" s="80">
        <v>5570</v>
      </c>
      <c r="E8" s="178">
        <v>0.55577728996208342</v>
      </c>
      <c r="F8" s="142">
        <v>4452</v>
      </c>
      <c r="G8" s="570">
        <v>0.44422271003791658</v>
      </c>
      <c r="H8" s="208">
        <v>7853</v>
      </c>
      <c r="I8" s="571">
        <v>8.2749391471112002E-2</v>
      </c>
      <c r="J8" s="178">
        <v>0.78357613250848135</v>
      </c>
      <c r="K8" s="141">
        <v>4268</v>
      </c>
      <c r="L8" s="141">
        <v>3585</v>
      </c>
      <c r="M8" s="141">
        <v>2059</v>
      </c>
      <c r="N8" s="174">
        <v>2.4682922151094487E-2</v>
      </c>
      <c r="O8" s="179">
        <v>0.20544801436838955</v>
      </c>
      <c r="P8" s="142">
        <v>1237</v>
      </c>
      <c r="Q8" s="92">
        <v>822</v>
      </c>
      <c r="R8" s="87"/>
    </row>
    <row r="9" spans="1:20" s="13" customFormat="1" ht="17.25" customHeight="1" x14ac:dyDescent="0.25">
      <c r="A9" s="631" t="s">
        <v>7</v>
      </c>
      <c r="B9" s="632"/>
      <c r="C9" s="31">
        <v>10395</v>
      </c>
      <c r="D9" s="80">
        <v>5725</v>
      </c>
      <c r="E9" s="178">
        <v>0.55074555074555076</v>
      </c>
      <c r="F9" s="142">
        <v>4670</v>
      </c>
      <c r="G9" s="570">
        <v>0.44925444925444924</v>
      </c>
      <c r="H9" s="208">
        <v>8219</v>
      </c>
      <c r="I9" s="571">
        <v>8.2121838873734795E-2</v>
      </c>
      <c r="J9" s="178">
        <v>0.79066859066859063</v>
      </c>
      <c r="K9" s="141">
        <v>4450</v>
      </c>
      <c r="L9" s="141">
        <v>3769</v>
      </c>
      <c r="M9" s="141">
        <v>2068</v>
      </c>
      <c r="N9" s="174">
        <v>2.4296539975327498E-2</v>
      </c>
      <c r="O9" s="179">
        <v>0.19894179894179895</v>
      </c>
      <c r="P9" s="142">
        <v>1214</v>
      </c>
      <c r="Q9" s="92">
        <v>854</v>
      </c>
      <c r="R9" s="87"/>
    </row>
    <row r="10" spans="1:20" s="13" customFormat="1" ht="17.25" customHeight="1" x14ac:dyDescent="0.25">
      <c r="A10" s="631" t="s">
        <v>8</v>
      </c>
      <c r="B10" s="632"/>
      <c r="C10" s="31">
        <v>10539</v>
      </c>
      <c r="D10" s="80">
        <v>5806</v>
      </c>
      <c r="E10" s="178">
        <v>0.55090615807951415</v>
      </c>
      <c r="F10" s="142">
        <v>4733</v>
      </c>
      <c r="G10" s="570">
        <v>0.44909384192048579</v>
      </c>
      <c r="H10" s="208">
        <v>8289</v>
      </c>
      <c r="I10" s="571">
        <v>7.8670880669684806E-2</v>
      </c>
      <c r="J10" s="178">
        <v>0.78650725875320238</v>
      </c>
      <c r="K10" s="141">
        <v>4506</v>
      </c>
      <c r="L10" s="141">
        <v>3783</v>
      </c>
      <c r="M10" s="141">
        <v>2143</v>
      </c>
      <c r="N10" s="174">
        <v>2.4710006226506469E-2</v>
      </c>
      <c r="O10" s="179">
        <v>0.20333997532972767</v>
      </c>
      <c r="P10" s="142">
        <v>1247</v>
      </c>
      <c r="Q10" s="92">
        <v>896</v>
      </c>
      <c r="R10" s="87"/>
    </row>
    <row r="11" spans="1:20" s="13" customFormat="1" ht="17.25" customHeight="1" x14ac:dyDescent="0.25">
      <c r="A11" s="631" t="s">
        <v>48</v>
      </c>
      <c r="B11" s="632"/>
      <c r="C11" s="31">
        <v>10580</v>
      </c>
      <c r="D11" s="80">
        <v>5638</v>
      </c>
      <c r="E11" s="178">
        <v>0.53289224952741021</v>
      </c>
      <c r="F11" s="142">
        <v>4942</v>
      </c>
      <c r="G11" s="570">
        <v>0.46710775047258979</v>
      </c>
      <c r="H11" s="208">
        <v>8297</v>
      </c>
      <c r="I11" s="571">
        <v>7.5014013706308877E-2</v>
      </c>
      <c r="J11" s="178">
        <v>0.78421550094517956</v>
      </c>
      <c r="K11" s="141">
        <v>4324</v>
      </c>
      <c r="L11" s="141">
        <v>3973</v>
      </c>
      <c r="M11" s="141">
        <v>2182</v>
      </c>
      <c r="N11" s="174">
        <v>2.3814201209263745E-2</v>
      </c>
      <c r="O11" s="179">
        <v>0.20623818525519849</v>
      </c>
      <c r="P11" s="142">
        <v>1262</v>
      </c>
      <c r="Q11" s="92">
        <v>920</v>
      </c>
      <c r="R11" s="87"/>
    </row>
    <row r="12" spans="1:20" s="13" customFormat="1" ht="17.25" customHeight="1" x14ac:dyDescent="0.25">
      <c r="A12" s="631" t="s">
        <v>77</v>
      </c>
      <c r="B12" s="632"/>
      <c r="C12" s="31">
        <v>10611</v>
      </c>
      <c r="D12" s="80">
        <v>5721</v>
      </c>
      <c r="E12" s="178">
        <v>0.53915747808877579</v>
      </c>
      <c r="F12" s="142">
        <v>4890</v>
      </c>
      <c r="G12" s="570">
        <v>0.46084252191122421</v>
      </c>
      <c r="H12" s="206">
        <v>8322</v>
      </c>
      <c r="I12" s="571">
        <v>7.0867147516413889E-2</v>
      </c>
      <c r="J12" s="178">
        <v>0.78428046366977666</v>
      </c>
      <c r="K12" s="141">
        <v>4372</v>
      </c>
      <c r="L12" s="141">
        <v>3950</v>
      </c>
      <c r="M12" s="141">
        <v>2190</v>
      </c>
      <c r="N12" s="174">
        <v>2.2636828776680964E-2</v>
      </c>
      <c r="O12" s="179">
        <v>0.20638959570257281</v>
      </c>
      <c r="P12" s="142">
        <v>1287</v>
      </c>
      <c r="Q12" s="92">
        <v>903</v>
      </c>
      <c r="R12" s="87"/>
    </row>
    <row r="13" spans="1:20" s="13" customFormat="1" ht="17.25" customHeight="1" x14ac:dyDescent="0.25">
      <c r="A13" s="631" t="s">
        <v>177</v>
      </c>
      <c r="B13" s="632"/>
      <c r="C13" s="31">
        <v>10318</v>
      </c>
      <c r="D13" s="80">
        <v>5547</v>
      </c>
      <c r="E13" s="178">
        <v>0.53760418685791822</v>
      </c>
      <c r="F13" s="142">
        <v>4771</v>
      </c>
      <c r="G13" s="570">
        <v>0.46239581314208178</v>
      </c>
      <c r="H13" s="208">
        <v>8160</v>
      </c>
      <c r="I13" s="571">
        <v>6.9615663524292964E-2</v>
      </c>
      <c r="J13" s="178">
        <v>0.7908509401046715</v>
      </c>
      <c r="K13" s="141">
        <v>4261</v>
      </c>
      <c r="L13" s="141">
        <v>3899</v>
      </c>
      <c r="M13" s="141">
        <v>2070</v>
      </c>
      <c r="N13" s="174">
        <v>2.0265705922089618E-2</v>
      </c>
      <c r="O13" s="179">
        <v>0.20062027524714091</v>
      </c>
      <c r="P13" s="142">
        <v>1231</v>
      </c>
      <c r="Q13" s="92">
        <v>839</v>
      </c>
      <c r="R13" s="87"/>
    </row>
    <row r="14" spans="1:20" s="13" customFormat="1" ht="17.25" customHeight="1" x14ac:dyDescent="0.25">
      <c r="A14" s="631" t="s">
        <v>222</v>
      </c>
      <c r="B14" s="632"/>
      <c r="C14" s="31">
        <v>10337</v>
      </c>
      <c r="D14" s="80">
        <v>5622</v>
      </c>
      <c r="E14" s="178">
        <v>0.54387152945728934</v>
      </c>
      <c r="F14" s="142">
        <v>4715</v>
      </c>
      <c r="G14" s="570">
        <v>0.45612847054271066</v>
      </c>
      <c r="H14" s="208">
        <v>8077</v>
      </c>
      <c r="I14" s="571">
        <v>6.880249416494881E-2</v>
      </c>
      <c r="J14" s="178">
        <v>0.78136790171229564</v>
      </c>
      <c r="K14" s="141">
        <v>4298</v>
      </c>
      <c r="L14" s="141">
        <v>3779</v>
      </c>
      <c r="M14" s="141">
        <v>2173</v>
      </c>
      <c r="N14" s="174">
        <v>1.9893437820418924E-2</v>
      </c>
      <c r="O14" s="179">
        <v>0.21021572990229273</v>
      </c>
      <c r="P14" s="142">
        <v>1279</v>
      </c>
      <c r="Q14" s="92">
        <v>894</v>
      </c>
      <c r="R14" s="87"/>
    </row>
    <row r="15" spans="1:20" s="13" customFormat="1" ht="17.25" customHeight="1" x14ac:dyDescent="0.25">
      <c r="A15" s="631" t="s">
        <v>239</v>
      </c>
      <c r="B15" s="632"/>
      <c r="C15" s="31">
        <v>10537</v>
      </c>
      <c r="D15" s="80">
        <v>5550</v>
      </c>
      <c r="E15" s="178">
        <v>0.52671538388535633</v>
      </c>
      <c r="F15" s="142">
        <v>4987</v>
      </c>
      <c r="G15" s="570">
        <v>0.47328461611464362</v>
      </c>
      <c r="H15" s="208">
        <v>8230</v>
      </c>
      <c r="I15" s="571">
        <v>7.3245403250209146E-2</v>
      </c>
      <c r="J15" s="178">
        <v>0.7810572269146816</v>
      </c>
      <c r="K15" s="141">
        <v>4269</v>
      </c>
      <c r="L15" s="141">
        <v>3961</v>
      </c>
      <c r="M15" s="141">
        <v>2166</v>
      </c>
      <c r="N15" s="174">
        <v>1.9936673907440815E-2</v>
      </c>
      <c r="O15" s="179">
        <v>0.20556135522444718</v>
      </c>
      <c r="P15" s="142">
        <v>1204</v>
      </c>
      <c r="Q15" s="92">
        <v>962</v>
      </c>
      <c r="R15" s="87"/>
    </row>
    <row r="16" spans="1:20" s="13" customFormat="1" ht="17.25" customHeight="1" x14ac:dyDescent="0.25">
      <c r="A16" s="631" t="s">
        <v>243</v>
      </c>
      <c r="B16" s="632"/>
      <c r="C16" s="31">
        <v>10408</v>
      </c>
      <c r="D16" s="80">
        <v>5476</v>
      </c>
      <c r="E16" s="178">
        <v>0.52613374327440432</v>
      </c>
      <c r="F16" s="142">
        <v>4932</v>
      </c>
      <c r="G16" s="570">
        <v>0.47386625672559568</v>
      </c>
      <c r="H16" s="208">
        <v>8094</v>
      </c>
      <c r="I16" s="571">
        <v>7.1597905314556648E-2</v>
      </c>
      <c r="J16" s="178">
        <v>0.77767102229054574</v>
      </c>
      <c r="K16" s="141">
        <v>4169</v>
      </c>
      <c r="L16" s="141">
        <v>3925</v>
      </c>
      <c r="M16" s="141">
        <v>2185</v>
      </c>
      <c r="N16" s="174">
        <v>1.9322945223650932E-2</v>
      </c>
      <c r="O16" s="179">
        <v>0.20993466564181398</v>
      </c>
      <c r="P16" s="142">
        <v>1241</v>
      </c>
      <c r="Q16" s="92">
        <v>944</v>
      </c>
      <c r="R16" s="87"/>
    </row>
    <row r="17" spans="1:18" s="104" customFormat="1" ht="17.25" customHeight="1" thickBot="1" x14ac:dyDescent="0.3">
      <c r="A17" s="787" t="s">
        <v>248</v>
      </c>
      <c r="B17" s="788"/>
      <c r="C17" s="243">
        <v>10203</v>
      </c>
      <c r="D17" s="80">
        <v>5361</v>
      </c>
      <c r="E17" s="178">
        <v>0.52543369597177303</v>
      </c>
      <c r="F17" s="142">
        <v>4842</v>
      </c>
      <c r="G17" s="570">
        <v>0.47456630402822697</v>
      </c>
      <c r="H17" s="208">
        <v>7832</v>
      </c>
      <c r="I17" s="571">
        <v>7.0345620464180497E-2</v>
      </c>
      <c r="J17" s="178">
        <v>0.76761736744094877</v>
      </c>
      <c r="K17" s="141">
        <v>3968</v>
      </c>
      <c r="L17" s="141">
        <v>3864</v>
      </c>
      <c r="M17" s="141">
        <v>2221</v>
      </c>
      <c r="N17" s="174">
        <v>2.0589789466853314E-2</v>
      </c>
      <c r="O17" s="179">
        <v>0.21768107419386454</v>
      </c>
      <c r="P17" s="142">
        <v>1311</v>
      </c>
      <c r="Q17" s="92">
        <v>910</v>
      </c>
      <c r="R17" s="87"/>
    </row>
    <row r="18" spans="1:18" ht="17.25" customHeight="1" x14ac:dyDescent="0.25">
      <c r="A18" s="633" t="s">
        <v>249</v>
      </c>
      <c r="B18" s="367" t="s">
        <v>79</v>
      </c>
      <c r="C18" s="572">
        <f>C17-C16</f>
        <v>-205</v>
      </c>
      <c r="D18" s="384">
        <f>D17-D16</f>
        <v>-115</v>
      </c>
      <c r="E18" s="423" t="s">
        <v>39</v>
      </c>
      <c r="F18" s="360">
        <f t="shared" ref="F18:M18" si="0">F17-F16</f>
        <v>-90</v>
      </c>
      <c r="G18" s="424" t="s">
        <v>39</v>
      </c>
      <c r="H18" s="422">
        <f t="shared" si="0"/>
        <v>-262</v>
      </c>
      <c r="I18" s="423" t="s">
        <v>39</v>
      </c>
      <c r="J18" s="423" t="s">
        <v>39</v>
      </c>
      <c r="K18" s="360">
        <f t="shared" si="0"/>
        <v>-201</v>
      </c>
      <c r="L18" s="360">
        <f t="shared" si="0"/>
        <v>-61</v>
      </c>
      <c r="M18" s="360">
        <f t="shared" si="0"/>
        <v>36</v>
      </c>
      <c r="N18" s="423" t="s">
        <v>39</v>
      </c>
      <c r="O18" s="423" t="s">
        <v>39</v>
      </c>
      <c r="P18" s="360">
        <f>P17-P16</f>
        <v>70</v>
      </c>
      <c r="Q18" s="361">
        <f>Q17-Q16</f>
        <v>-34</v>
      </c>
    </row>
    <row r="19" spans="1:18" ht="17.25" customHeight="1" x14ac:dyDescent="0.25">
      <c r="A19" s="634"/>
      <c r="B19" s="362" t="s">
        <v>80</v>
      </c>
      <c r="C19" s="573">
        <f>C17/C16-1</f>
        <v>-1.969638739431212E-2</v>
      </c>
      <c r="D19" s="388">
        <f t="shared" ref="D19:M19" si="1">D17/D16-1</f>
        <v>-2.1000730460189909E-2</v>
      </c>
      <c r="E19" s="430" t="s">
        <v>39</v>
      </c>
      <c r="F19" s="364">
        <f t="shared" si="1"/>
        <v>-1.8248175182481785E-2</v>
      </c>
      <c r="G19" s="431" t="s">
        <v>39</v>
      </c>
      <c r="H19" s="429">
        <f t="shared" si="1"/>
        <v>-3.2369656535705449E-2</v>
      </c>
      <c r="I19" s="430" t="s">
        <v>39</v>
      </c>
      <c r="J19" s="430" t="s">
        <v>39</v>
      </c>
      <c r="K19" s="364">
        <f t="shared" si="1"/>
        <v>-4.8213000719596999E-2</v>
      </c>
      <c r="L19" s="364">
        <f t="shared" si="1"/>
        <v>-1.5541401273885369E-2</v>
      </c>
      <c r="M19" s="364">
        <f t="shared" si="1"/>
        <v>1.6475972540045847E-2</v>
      </c>
      <c r="N19" s="430" t="s">
        <v>39</v>
      </c>
      <c r="O19" s="430" t="s">
        <v>39</v>
      </c>
      <c r="P19" s="364">
        <f>P17/P16-1</f>
        <v>5.6406124093473009E-2</v>
      </c>
      <c r="Q19" s="365">
        <f>Q17/Q16-1</f>
        <v>-3.6016949152542388E-2</v>
      </c>
    </row>
    <row r="20" spans="1:18" ht="17.25" customHeight="1" x14ac:dyDescent="0.25">
      <c r="A20" s="660" t="s">
        <v>251</v>
      </c>
      <c r="B20" s="375" t="s">
        <v>79</v>
      </c>
      <c r="C20" s="574">
        <f>C17-C12</f>
        <v>-408</v>
      </c>
      <c r="D20" s="391">
        <f t="shared" ref="D20:M20" si="2">D17-D12</f>
        <v>-360</v>
      </c>
      <c r="E20" s="427" t="s">
        <v>39</v>
      </c>
      <c r="F20" s="368">
        <f t="shared" si="2"/>
        <v>-48</v>
      </c>
      <c r="G20" s="428" t="s">
        <v>39</v>
      </c>
      <c r="H20" s="426">
        <f t="shared" si="2"/>
        <v>-490</v>
      </c>
      <c r="I20" s="427" t="s">
        <v>39</v>
      </c>
      <c r="J20" s="427" t="s">
        <v>39</v>
      </c>
      <c r="K20" s="368">
        <f t="shared" si="2"/>
        <v>-404</v>
      </c>
      <c r="L20" s="368">
        <f t="shared" si="2"/>
        <v>-86</v>
      </c>
      <c r="M20" s="368">
        <f t="shared" si="2"/>
        <v>31</v>
      </c>
      <c r="N20" s="427" t="s">
        <v>39</v>
      </c>
      <c r="O20" s="427" t="s">
        <v>39</v>
      </c>
      <c r="P20" s="368">
        <f>P17-P12</f>
        <v>24</v>
      </c>
      <c r="Q20" s="377">
        <f>Q17-Q12</f>
        <v>7</v>
      </c>
    </row>
    <row r="21" spans="1:18" ht="17.25" customHeight="1" x14ac:dyDescent="0.25">
      <c r="A21" s="634"/>
      <c r="B21" s="362" t="s">
        <v>80</v>
      </c>
      <c r="C21" s="573">
        <f>C17/C12-1</f>
        <v>-3.8450664404862889E-2</v>
      </c>
      <c r="D21" s="388">
        <f t="shared" ref="D21:M21" si="3">D17/D12-1</f>
        <v>-6.2926061877294215E-2</v>
      </c>
      <c r="E21" s="430" t="s">
        <v>39</v>
      </c>
      <c r="F21" s="364">
        <f t="shared" si="3"/>
        <v>-9.8159509202454531E-3</v>
      </c>
      <c r="G21" s="431" t="s">
        <v>39</v>
      </c>
      <c r="H21" s="429">
        <f t="shared" si="3"/>
        <v>-5.8880076904590295E-2</v>
      </c>
      <c r="I21" s="430" t="s">
        <v>39</v>
      </c>
      <c r="J21" s="430" t="s">
        <v>39</v>
      </c>
      <c r="K21" s="364">
        <f t="shared" si="3"/>
        <v>-9.2406221408966149E-2</v>
      </c>
      <c r="L21" s="364">
        <f t="shared" si="3"/>
        <v>-2.177215189873416E-2</v>
      </c>
      <c r="M21" s="364">
        <f t="shared" si="3"/>
        <v>1.4155251141552583E-2</v>
      </c>
      <c r="N21" s="430" t="s">
        <v>39</v>
      </c>
      <c r="O21" s="430" t="s">
        <v>39</v>
      </c>
      <c r="P21" s="364">
        <f>P17/P12-1</f>
        <v>1.8648018648018683E-2</v>
      </c>
      <c r="Q21" s="365">
        <f>Q17/Q12-1</f>
        <v>7.7519379844961378E-3</v>
      </c>
    </row>
    <row r="22" spans="1:18" ht="17.25" customHeight="1" x14ac:dyDescent="0.25">
      <c r="A22" s="660" t="s">
        <v>250</v>
      </c>
      <c r="B22" s="375" t="s">
        <v>79</v>
      </c>
      <c r="C22" s="574">
        <f>C17-C7</f>
        <v>481</v>
      </c>
      <c r="D22" s="391">
        <f t="shared" ref="D22:M22" si="4">D17-D7</f>
        <v>175</v>
      </c>
      <c r="E22" s="427" t="s">
        <v>39</v>
      </c>
      <c r="F22" s="368">
        <f t="shared" si="4"/>
        <v>306</v>
      </c>
      <c r="G22" s="428" t="s">
        <v>39</v>
      </c>
      <c r="H22" s="426">
        <f t="shared" si="4"/>
        <v>213</v>
      </c>
      <c r="I22" s="427" t="s">
        <v>39</v>
      </c>
      <c r="J22" s="427" t="s">
        <v>39</v>
      </c>
      <c r="K22" s="368">
        <f t="shared" si="4"/>
        <v>4</v>
      </c>
      <c r="L22" s="368">
        <f t="shared" si="4"/>
        <v>209</v>
      </c>
      <c r="M22" s="368">
        <f t="shared" si="4"/>
        <v>240</v>
      </c>
      <c r="N22" s="427" t="s">
        <v>39</v>
      </c>
      <c r="O22" s="427" t="s">
        <v>39</v>
      </c>
      <c r="P22" s="368">
        <f>P17-P7</f>
        <v>161</v>
      </c>
      <c r="Q22" s="377">
        <f>Q17-Q7</f>
        <v>79</v>
      </c>
    </row>
    <row r="23" spans="1:18" ht="17.25" customHeight="1" x14ac:dyDescent="0.25">
      <c r="A23" s="661"/>
      <c r="B23" s="403" t="s">
        <v>80</v>
      </c>
      <c r="C23" s="575">
        <f>C17/C7-1</f>
        <v>4.9475416580950338E-2</v>
      </c>
      <c r="D23" s="366">
        <f t="shared" ref="D23:M23" si="5">D17/D7-1</f>
        <v>3.3744697261858914E-2</v>
      </c>
      <c r="E23" s="535" t="s">
        <v>39</v>
      </c>
      <c r="F23" s="379">
        <f t="shared" si="5"/>
        <v>6.7460317460317443E-2</v>
      </c>
      <c r="G23" s="540" t="s">
        <v>39</v>
      </c>
      <c r="H23" s="546">
        <f t="shared" si="5"/>
        <v>2.7956424727654472E-2</v>
      </c>
      <c r="I23" s="535" t="s">
        <v>39</v>
      </c>
      <c r="J23" s="535" t="s">
        <v>39</v>
      </c>
      <c r="K23" s="379">
        <f t="shared" si="5"/>
        <v>1.0090817356205317E-3</v>
      </c>
      <c r="L23" s="379">
        <f t="shared" si="5"/>
        <v>5.7181942544459741E-2</v>
      </c>
      <c r="M23" s="379">
        <f t="shared" si="5"/>
        <v>0.121150933871782</v>
      </c>
      <c r="N23" s="535" t="s">
        <v>39</v>
      </c>
      <c r="O23" s="535" t="s">
        <v>39</v>
      </c>
      <c r="P23" s="379">
        <f>P17/P7-1</f>
        <v>0.1399999999999999</v>
      </c>
      <c r="Q23" s="383">
        <f>Q17/Q7-1</f>
        <v>9.5066185318892993E-2</v>
      </c>
    </row>
    <row r="24" spans="1:18" s="280" customFormat="1" ht="17.25" customHeight="1" x14ac:dyDescent="0.25">
      <c r="A24" s="357"/>
      <c r="B24" s="165"/>
      <c r="C24" s="163"/>
      <c r="D24" s="163"/>
      <c r="E24" s="164"/>
      <c r="F24" s="163"/>
      <c r="G24" s="164"/>
      <c r="H24" s="163"/>
      <c r="I24" s="164"/>
      <c r="J24" s="164"/>
      <c r="K24" s="163"/>
      <c r="L24" s="163"/>
      <c r="M24" s="163"/>
      <c r="N24" s="164"/>
      <c r="O24" s="164"/>
      <c r="P24" s="163"/>
      <c r="Q24" s="163"/>
    </row>
    <row r="25" spans="1:18" s="274" customFormat="1" ht="17.25" customHeight="1" x14ac:dyDescent="0.25">
      <c r="A25" s="207" t="s">
        <v>260</v>
      </c>
      <c r="B25" s="165"/>
      <c r="C25" s="163"/>
      <c r="D25" s="163"/>
      <c r="E25" s="164"/>
      <c r="F25" s="163"/>
      <c r="G25" s="164"/>
      <c r="H25" s="163"/>
      <c r="I25" s="164"/>
      <c r="J25" s="164"/>
      <c r="K25" s="163"/>
      <c r="L25" s="163"/>
      <c r="M25" s="163"/>
      <c r="N25" s="164"/>
      <c r="O25" s="164"/>
      <c r="P25" s="163"/>
      <c r="Q25" s="163"/>
    </row>
    <row r="26" spans="1:18" ht="17.25" customHeight="1" x14ac:dyDescent="0.25">
      <c r="A26" s="207" t="s">
        <v>262</v>
      </c>
      <c r="B26" s="72"/>
      <c r="C26" s="72"/>
      <c r="D26" s="72"/>
      <c r="E26" s="72"/>
      <c r="F26" s="72"/>
      <c r="G26" s="72"/>
      <c r="H26" s="72"/>
      <c r="I26" s="72"/>
      <c r="J26" s="72"/>
      <c r="K26" s="72"/>
      <c r="L26" s="72"/>
      <c r="M26" s="72"/>
      <c r="N26" s="72"/>
      <c r="O26" s="72"/>
      <c r="P26" s="72"/>
      <c r="Q26" s="72"/>
      <c r="R26" s="72"/>
    </row>
    <row r="27" spans="1:18" ht="17.25" customHeight="1" x14ac:dyDescent="0.25">
      <c r="A27" s="207" t="s">
        <v>263</v>
      </c>
      <c r="B27" s="72"/>
      <c r="C27" s="72"/>
      <c r="D27" s="72"/>
      <c r="E27" s="72"/>
      <c r="F27" s="72"/>
      <c r="G27" s="72"/>
      <c r="H27" s="72"/>
      <c r="I27" s="72"/>
      <c r="J27" s="72"/>
      <c r="K27" s="72"/>
      <c r="L27" s="72"/>
      <c r="M27" s="72"/>
      <c r="N27" s="72"/>
      <c r="O27" s="72"/>
      <c r="P27" s="72"/>
      <c r="Q27" s="72"/>
      <c r="R27" s="72"/>
    </row>
    <row r="28" spans="1:18" ht="17.25" customHeight="1" x14ac:dyDescent="0.25">
      <c r="A28" s="207" t="s">
        <v>264</v>
      </c>
    </row>
    <row r="29" spans="1:18" ht="17.25" customHeight="1" x14ac:dyDescent="0.25">
      <c r="A29" s="228" t="s">
        <v>204</v>
      </c>
    </row>
    <row r="30" spans="1:18" x14ac:dyDescent="0.25">
      <c r="A30" s="34" t="s">
        <v>213</v>
      </c>
    </row>
    <row r="31" spans="1:18" x14ac:dyDescent="0.25">
      <c r="C31" s="82"/>
      <c r="D31" s="82"/>
      <c r="E31" s="82"/>
      <c r="F31" s="82"/>
      <c r="G31" s="82"/>
      <c r="H31" s="82"/>
      <c r="I31" s="82"/>
      <c r="J31" s="82"/>
      <c r="K31" s="82"/>
      <c r="L31" s="82"/>
      <c r="M31" s="82"/>
      <c r="N31" s="82"/>
      <c r="O31" s="82"/>
      <c r="P31" s="82"/>
      <c r="Q31" s="82"/>
    </row>
    <row r="32" spans="1:18" x14ac:dyDescent="0.25">
      <c r="C32" s="124"/>
      <c r="D32" s="124"/>
      <c r="E32" s="124"/>
      <c r="F32" s="124"/>
      <c r="G32" s="124"/>
      <c r="H32" s="124"/>
      <c r="I32" s="124"/>
      <c r="J32" s="124"/>
      <c r="K32" s="124"/>
      <c r="L32" s="124"/>
      <c r="M32" s="124"/>
      <c r="N32" s="124"/>
      <c r="O32" s="124"/>
      <c r="P32" s="124"/>
      <c r="Q32" s="124"/>
    </row>
    <row r="33" spans="3:17" x14ac:dyDescent="0.25">
      <c r="C33" s="82"/>
      <c r="D33" s="82"/>
      <c r="E33" s="82"/>
      <c r="F33" s="82"/>
      <c r="G33" s="82"/>
      <c r="H33" s="82"/>
      <c r="I33" s="82"/>
      <c r="J33" s="82"/>
      <c r="K33" s="82"/>
      <c r="L33" s="82"/>
      <c r="M33" s="82"/>
      <c r="N33" s="82"/>
      <c r="O33" s="82"/>
      <c r="P33" s="82"/>
      <c r="Q33" s="82"/>
    </row>
    <row r="34" spans="3:17" x14ac:dyDescent="0.25">
      <c r="C34" s="124"/>
      <c r="D34" s="124"/>
      <c r="E34" s="124"/>
      <c r="F34" s="124"/>
      <c r="G34" s="124"/>
      <c r="H34" s="124"/>
      <c r="I34" s="124"/>
      <c r="J34" s="124"/>
      <c r="K34" s="124"/>
      <c r="L34" s="124"/>
      <c r="M34" s="124"/>
      <c r="N34" s="124"/>
      <c r="O34" s="124"/>
      <c r="P34" s="124"/>
      <c r="Q34" s="124"/>
    </row>
    <row r="35" spans="3:17" x14ac:dyDescent="0.25">
      <c r="C35" s="82"/>
      <c r="D35" s="82"/>
      <c r="E35" s="82"/>
      <c r="F35" s="82"/>
      <c r="G35" s="82"/>
      <c r="H35" s="82"/>
      <c r="I35" s="82"/>
      <c r="J35" s="82"/>
      <c r="K35" s="82"/>
      <c r="L35" s="82"/>
      <c r="M35" s="82"/>
      <c r="N35" s="82"/>
      <c r="O35" s="82"/>
      <c r="P35" s="82"/>
      <c r="Q35" s="82"/>
    </row>
    <row r="36" spans="3:17" x14ac:dyDescent="0.25">
      <c r="C36" s="124"/>
      <c r="D36" s="124"/>
      <c r="E36" s="124"/>
      <c r="F36" s="124"/>
      <c r="G36" s="124"/>
      <c r="H36" s="124"/>
      <c r="I36" s="124"/>
      <c r="J36" s="124"/>
      <c r="K36" s="124"/>
      <c r="L36" s="124"/>
      <c r="M36" s="124"/>
      <c r="N36" s="124"/>
      <c r="O36" s="124"/>
      <c r="P36" s="124"/>
      <c r="Q36" s="124"/>
    </row>
  </sheetData>
  <mergeCells count="24">
    <mergeCell ref="A7:B7"/>
    <mergeCell ref="A8:B8"/>
    <mergeCell ref="A22:A23"/>
    <mergeCell ref="A9:B9"/>
    <mergeCell ref="A10:B10"/>
    <mergeCell ref="A11:B11"/>
    <mergeCell ref="A12:B12"/>
    <mergeCell ref="A13:B13"/>
    <mergeCell ref="A14:B14"/>
    <mergeCell ref="A15:B15"/>
    <mergeCell ref="A16:B16"/>
    <mergeCell ref="A17:B17"/>
    <mergeCell ref="A18:A19"/>
    <mergeCell ref="A20:A21"/>
    <mergeCell ref="A3:B6"/>
    <mergeCell ref="D3:G4"/>
    <mergeCell ref="D5:E5"/>
    <mergeCell ref="F5:G5"/>
    <mergeCell ref="M5:O5"/>
    <mergeCell ref="C3:C5"/>
    <mergeCell ref="H3:Q3"/>
    <mergeCell ref="H4:L4"/>
    <mergeCell ref="M4:Q4"/>
    <mergeCell ref="H5:J5"/>
  </mergeCells>
  <hyperlinks>
    <hyperlink ref="S2" location="OBSAH!A1" display="Zpět na obsah"/>
  </hyperlinks>
  <pageMargins left="0.70866141732283472" right="0.70866141732283472" top="0.78740157480314965" bottom="0.78740157480314965" header="0.31496062992125984" footer="0.31496062992125984"/>
  <pageSetup paperSize="9" orientation="landscape" r:id="rId1"/>
  <ignoredErrors>
    <ignoredError sqref="D19:Q23 C18:C23 D18:Q18" unlockedFormula="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3"/>
  <sheetViews>
    <sheetView showGridLines="0" zoomScaleNormal="100" workbookViewId="0"/>
  </sheetViews>
  <sheetFormatPr defaultColWidth="9.140625" defaultRowHeight="15" x14ac:dyDescent="0.25"/>
  <cols>
    <col min="1" max="1" width="18.42578125" style="87" customWidth="1"/>
    <col min="2" max="16" width="7.140625" style="87" customWidth="1"/>
    <col min="17" max="16384" width="9.140625" style="87"/>
  </cols>
  <sheetData>
    <row r="1" spans="1:18" s="8" customFormat="1" ht="17.25" customHeight="1" x14ac:dyDescent="0.2">
      <c r="A1" s="223" t="s">
        <v>305</v>
      </c>
      <c r="B1" s="102"/>
      <c r="C1" s="102"/>
      <c r="D1" s="102"/>
      <c r="E1" s="102"/>
      <c r="F1" s="102"/>
      <c r="G1" s="102"/>
      <c r="H1" s="102"/>
      <c r="I1" s="102"/>
      <c r="J1" s="102"/>
      <c r="K1" s="102"/>
      <c r="L1" s="102"/>
      <c r="M1" s="102"/>
      <c r="N1" s="102"/>
      <c r="O1" s="102"/>
      <c r="P1" s="102"/>
    </row>
    <row r="2" spans="1:18" s="86" customFormat="1" ht="17.25" customHeight="1" thickBot="1" x14ac:dyDescent="0.3">
      <c r="A2" s="597" t="s">
        <v>407</v>
      </c>
      <c r="B2" s="99"/>
      <c r="C2" s="99"/>
      <c r="D2" s="241"/>
      <c r="E2" s="79"/>
      <c r="F2" s="241"/>
      <c r="G2" s="99"/>
      <c r="H2" s="242"/>
      <c r="I2" s="241"/>
      <c r="J2" s="99"/>
      <c r="K2" s="99"/>
      <c r="L2" s="99"/>
      <c r="M2" s="242"/>
      <c r="R2" s="133" t="s">
        <v>391</v>
      </c>
    </row>
    <row r="3" spans="1:18" ht="17.25" customHeight="1" x14ac:dyDescent="0.25">
      <c r="A3" s="644" t="s">
        <v>78</v>
      </c>
      <c r="B3" s="792" t="s">
        <v>47</v>
      </c>
      <c r="C3" s="701" t="s">
        <v>168</v>
      </c>
      <c r="D3" s="702"/>
      <c r="E3" s="702"/>
      <c r="F3" s="703"/>
      <c r="G3" s="654" t="s">
        <v>259</v>
      </c>
      <c r="H3" s="791"/>
      <c r="I3" s="655"/>
      <c r="J3" s="655"/>
      <c r="K3" s="655"/>
      <c r="L3" s="655"/>
      <c r="M3" s="655"/>
      <c r="N3" s="655"/>
      <c r="O3" s="655"/>
      <c r="P3" s="678"/>
    </row>
    <row r="4" spans="1:18" ht="17.25" customHeight="1" x14ac:dyDescent="0.25">
      <c r="A4" s="646"/>
      <c r="B4" s="793"/>
      <c r="C4" s="704"/>
      <c r="D4" s="705"/>
      <c r="E4" s="705"/>
      <c r="F4" s="706"/>
      <c r="G4" s="746" t="s">
        <v>164</v>
      </c>
      <c r="H4" s="748"/>
      <c r="I4" s="650"/>
      <c r="J4" s="650"/>
      <c r="K4" s="650"/>
      <c r="L4" s="650" t="s">
        <v>142</v>
      </c>
      <c r="M4" s="650"/>
      <c r="N4" s="650"/>
      <c r="O4" s="650"/>
      <c r="P4" s="651"/>
    </row>
    <row r="5" spans="1:18" ht="17.25" customHeight="1" x14ac:dyDescent="0.25">
      <c r="A5" s="646"/>
      <c r="B5" s="793"/>
      <c r="C5" s="751" t="s">
        <v>4</v>
      </c>
      <c r="D5" s="674"/>
      <c r="E5" s="674" t="s">
        <v>49</v>
      </c>
      <c r="F5" s="789"/>
      <c r="G5" s="783" t="s">
        <v>2</v>
      </c>
      <c r="H5" s="745"/>
      <c r="I5" s="748"/>
      <c r="J5" s="559" t="s">
        <v>4</v>
      </c>
      <c r="K5" s="559" t="s">
        <v>49</v>
      </c>
      <c r="L5" s="651" t="s">
        <v>2</v>
      </c>
      <c r="M5" s="745"/>
      <c r="N5" s="748"/>
      <c r="O5" s="559" t="s">
        <v>4</v>
      </c>
      <c r="P5" s="560" t="s">
        <v>49</v>
      </c>
    </row>
    <row r="6" spans="1:18" s="13" customFormat="1" ht="17.25" customHeight="1" thickBot="1" x14ac:dyDescent="0.3">
      <c r="A6" s="648"/>
      <c r="B6" s="483" t="s">
        <v>52</v>
      </c>
      <c r="C6" s="440" t="s">
        <v>52</v>
      </c>
      <c r="D6" s="443" t="s">
        <v>54</v>
      </c>
      <c r="E6" s="443" t="s">
        <v>52</v>
      </c>
      <c r="F6" s="443" t="s">
        <v>54</v>
      </c>
      <c r="G6" s="440" t="s">
        <v>52</v>
      </c>
      <c r="H6" s="443" t="s">
        <v>144</v>
      </c>
      <c r="I6" s="443" t="s">
        <v>54</v>
      </c>
      <c r="J6" s="448" t="s">
        <v>52</v>
      </c>
      <c r="K6" s="443" t="s">
        <v>52</v>
      </c>
      <c r="L6" s="443" t="s">
        <v>52</v>
      </c>
      <c r="M6" s="443" t="s">
        <v>261</v>
      </c>
      <c r="N6" s="443" t="s">
        <v>54</v>
      </c>
      <c r="O6" s="443" t="s">
        <v>52</v>
      </c>
      <c r="P6" s="467" t="s">
        <v>52</v>
      </c>
    </row>
    <row r="7" spans="1:18" s="13" customFormat="1" ht="17.25" customHeight="1" x14ac:dyDescent="0.25">
      <c r="A7" s="409" t="s">
        <v>390</v>
      </c>
      <c r="B7" s="339">
        <v>10203</v>
      </c>
      <c r="C7" s="316">
        <v>5361</v>
      </c>
      <c r="D7" s="340">
        <v>0.52543369597177303</v>
      </c>
      <c r="E7" s="350">
        <v>4842</v>
      </c>
      <c r="F7" s="340">
        <v>0.47456630402822697</v>
      </c>
      <c r="G7" s="316">
        <v>7832</v>
      </c>
      <c r="H7" s="341">
        <v>7.0345620464180497E-2</v>
      </c>
      <c r="I7" s="340">
        <v>0.76761736744094877</v>
      </c>
      <c r="J7" s="337">
        <v>3968</v>
      </c>
      <c r="K7" s="337">
        <v>3864</v>
      </c>
      <c r="L7" s="350">
        <v>2221</v>
      </c>
      <c r="M7" s="341">
        <v>2.0589789466853314E-2</v>
      </c>
      <c r="N7" s="340">
        <v>0.21768107419386454</v>
      </c>
      <c r="O7" s="257">
        <v>1311</v>
      </c>
      <c r="P7" s="576">
        <v>910</v>
      </c>
    </row>
    <row r="8" spans="1:18" s="13" customFormat="1" ht="17.25" customHeight="1" x14ac:dyDescent="0.25">
      <c r="A8" s="410" t="s">
        <v>10</v>
      </c>
      <c r="B8" s="26">
        <v>1955</v>
      </c>
      <c r="C8" s="80">
        <v>995</v>
      </c>
      <c r="D8" s="577">
        <v>0.50895140664961636</v>
      </c>
      <c r="E8" s="141">
        <v>960</v>
      </c>
      <c r="F8" s="577">
        <v>0.49104859335038364</v>
      </c>
      <c r="G8" s="80">
        <v>1402</v>
      </c>
      <c r="H8" s="547">
        <v>0.10140315347895269</v>
      </c>
      <c r="I8" s="577">
        <v>0.7171355498721228</v>
      </c>
      <c r="J8" s="141">
        <v>683</v>
      </c>
      <c r="K8" s="141">
        <v>719</v>
      </c>
      <c r="L8" s="141">
        <v>529</v>
      </c>
      <c r="M8" s="547">
        <v>4.1112924535633789E-2</v>
      </c>
      <c r="N8" s="577">
        <v>0.27058823529411763</v>
      </c>
      <c r="O8" s="142">
        <v>300</v>
      </c>
      <c r="P8" s="94">
        <v>229</v>
      </c>
    </row>
    <row r="9" spans="1:18" s="13" customFormat="1" ht="17.25" customHeight="1" x14ac:dyDescent="0.25">
      <c r="A9" s="410" t="s">
        <v>11</v>
      </c>
      <c r="B9" s="26">
        <v>1062</v>
      </c>
      <c r="C9" s="80">
        <v>528</v>
      </c>
      <c r="D9" s="577">
        <v>0.49717514124293788</v>
      </c>
      <c r="E9" s="141">
        <v>534</v>
      </c>
      <c r="F9" s="577">
        <v>0.50282485875706218</v>
      </c>
      <c r="G9" s="80">
        <v>953</v>
      </c>
      <c r="H9" s="547">
        <v>5.8123932666504029E-2</v>
      </c>
      <c r="I9" s="577">
        <v>0.89736346516007537</v>
      </c>
      <c r="J9" s="141">
        <v>465</v>
      </c>
      <c r="K9" s="141">
        <v>488</v>
      </c>
      <c r="L9" s="141">
        <v>96</v>
      </c>
      <c r="M9" s="547">
        <v>6.1130922058074376E-3</v>
      </c>
      <c r="N9" s="577">
        <v>9.03954802259887E-2</v>
      </c>
      <c r="O9" s="142">
        <v>56</v>
      </c>
      <c r="P9" s="94">
        <v>40</v>
      </c>
    </row>
    <row r="10" spans="1:18" s="13" customFormat="1" ht="17.25" customHeight="1" x14ac:dyDescent="0.25">
      <c r="A10" s="410" t="s">
        <v>12</v>
      </c>
      <c r="B10" s="26">
        <v>681</v>
      </c>
      <c r="C10" s="80">
        <v>351</v>
      </c>
      <c r="D10" s="577">
        <v>0.51541850220264318</v>
      </c>
      <c r="E10" s="141">
        <v>330</v>
      </c>
      <c r="F10" s="577">
        <v>0.48458149779735682</v>
      </c>
      <c r="G10" s="80">
        <v>477</v>
      </c>
      <c r="H10" s="547">
        <v>7.0250368188512519E-2</v>
      </c>
      <c r="I10" s="577">
        <v>0.70044052863436124</v>
      </c>
      <c r="J10" s="141">
        <v>228</v>
      </c>
      <c r="K10" s="141">
        <v>249</v>
      </c>
      <c r="L10" s="141">
        <v>192</v>
      </c>
      <c r="M10" s="547">
        <v>2.9772057683361761E-2</v>
      </c>
      <c r="N10" s="577">
        <v>0.28193832599118945</v>
      </c>
      <c r="O10" s="142">
        <v>116</v>
      </c>
      <c r="P10" s="94">
        <v>76</v>
      </c>
    </row>
    <row r="11" spans="1:18" s="13" customFormat="1" ht="17.25" customHeight="1" x14ac:dyDescent="0.25">
      <c r="A11" s="410" t="s">
        <v>13</v>
      </c>
      <c r="B11" s="26">
        <v>636</v>
      </c>
      <c r="C11" s="80">
        <v>339</v>
      </c>
      <c r="D11" s="577">
        <v>0.53301886792452835</v>
      </c>
      <c r="E11" s="141">
        <v>297</v>
      </c>
      <c r="F11" s="577">
        <v>0.46698113207547171</v>
      </c>
      <c r="G11" s="80">
        <v>459</v>
      </c>
      <c r="H11" s="547">
        <v>7.4525085241110567E-2</v>
      </c>
      <c r="I11" s="577">
        <v>0.72169811320754718</v>
      </c>
      <c r="J11" s="141">
        <v>224</v>
      </c>
      <c r="K11" s="141">
        <v>235</v>
      </c>
      <c r="L11" s="141">
        <v>173</v>
      </c>
      <c r="M11" s="547">
        <v>2.9100084104289319E-2</v>
      </c>
      <c r="N11" s="577">
        <v>0.2720125786163522</v>
      </c>
      <c r="O11" s="142">
        <v>115</v>
      </c>
      <c r="P11" s="94">
        <v>58</v>
      </c>
    </row>
    <row r="12" spans="1:18" s="13" customFormat="1" ht="17.25" customHeight="1" x14ac:dyDescent="0.25">
      <c r="A12" s="410" t="s">
        <v>14</v>
      </c>
      <c r="B12" s="26">
        <v>278</v>
      </c>
      <c r="C12" s="80">
        <v>130</v>
      </c>
      <c r="D12" s="577">
        <v>0.46762589928057552</v>
      </c>
      <c r="E12" s="141">
        <v>148</v>
      </c>
      <c r="F12" s="577">
        <v>0.53237410071942448</v>
      </c>
      <c r="G12" s="80">
        <v>248</v>
      </c>
      <c r="H12" s="547">
        <v>8.674361664917804E-2</v>
      </c>
      <c r="I12" s="577">
        <v>0.8920863309352518</v>
      </c>
      <c r="J12" s="141">
        <v>116</v>
      </c>
      <c r="K12" s="141">
        <v>132</v>
      </c>
      <c r="L12" s="141">
        <v>28</v>
      </c>
      <c r="M12" s="547">
        <v>9.9964298464833984E-3</v>
      </c>
      <c r="N12" s="577">
        <v>0.10071942446043165</v>
      </c>
      <c r="O12" s="142">
        <v>13</v>
      </c>
      <c r="P12" s="94">
        <v>15</v>
      </c>
    </row>
    <row r="13" spans="1:18" s="13" customFormat="1" ht="17.25" customHeight="1" x14ac:dyDescent="0.25">
      <c r="A13" s="410" t="s">
        <v>15</v>
      </c>
      <c r="B13" s="26">
        <v>562</v>
      </c>
      <c r="C13" s="80">
        <v>302</v>
      </c>
      <c r="D13" s="577">
        <v>0.53736654804270467</v>
      </c>
      <c r="E13" s="141">
        <v>260</v>
      </c>
      <c r="F13" s="577">
        <v>0.46263345195729538</v>
      </c>
      <c r="G13" s="80">
        <v>518</v>
      </c>
      <c r="H13" s="547">
        <v>6.3698967043777671E-2</v>
      </c>
      <c r="I13" s="577">
        <v>0.92170818505338081</v>
      </c>
      <c r="J13" s="141">
        <v>275</v>
      </c>
      <c r="K13" s="141">
        <v>243</v>
      </c>
      <c r="L13" s="141">
        <v>30</v>
      </c>
      <c r="M13" s="547">
        <v>3.5269221725840582E-3</v>
      </c>
      <c r="N13" s="577">
        <v>5.3380782918149468E-2</v>
      </c>
      <c r="O13" s="142">
        <v>17</v>
      </c>
      <c r="P13" s="94">
        <v>13</v>
      </c>
    </row>
    <row r="14" spans="1:18" s="13" customFormat="1" ht="17.25" customHeight="1" x14ac:dyDescent="0.25">
      <c r="A14" s="410" t="s">
        <v>16</v>
      </c>
      <c r="B14" s="26">
        <v>276</v>
      </c>
      <c r="C14" s="80">
        <v>134</v>
      </c>
      <c r="D14" s="577">
        <v>0.48550724637681159</v>
      </c>
      <c r="E14" s="141">
        <v>142</v>
      </c>
      <c r="F14" s="577">
        <v>0.51449275362318836</v>
      </c>
      <c r="G14" s="80">
        <v>238</v>
      </c>
      <c r="H14" s="547">
        <v>5.0158061116965226E-2</v>
      </c>
      <c r="I14" s="577">
        <v>0.8623188405797102</v>
      </c>
      <c r="J14" s="141">
        <v>111</v>
      </c>
      <c r="K14" s="141">
        <v>127</v>
      </c>
      <c r="L14" s="141">
        <v>26</v>
      </c>
      <c r="M14" s="547">
        <v>5.4945054945054949E-3</v>
      </c>
      <c r="N14" s="577">
        <v>9.420289855072464E-2</v>
      </c>
      <c r="O14" s="142">
        <v>14</v>
      </c>
      <c r="P14" s="94">
        <v>12</v>
      </c>
    </row>
    <row r="15" spans="1:18" s="13" customFormat="1" ht="17.25" customHeight="1" x14ac:dyDescent="0.25">
      <c r="A15" s="410" t="s">
        <v>17</v>
      </c>
      <c r="B15" s="26">
        <v>513</v>
      </c>
      <c r="C15" s="80">
        <v>269</v>
      </c>
      <c r="D15" s="577">
        <v>0.52436647173489281</v>
      </c>
      <c r="E15" s="141">
        <v>244</v>
      </c>
      <c r="F15" s="577">
        <v>0.47563352826510719</v>
      </c>
      <c r="G15" s="80">
        <v>320</v>
      </c>
      <c r="H15" s="547">
        <v>5.7337394732126859E-2</v>
      </c>
      <c r="I15" s="577">
        <v>0.62378167641325533</v>
      </c>
      <c r="J15" s="141">
        <v>154</v>
      </c>
      <c r="K15" s="141">
        <v>166</v>
      </c>
      <c r="L15" s="141">
        <v>183</v>
      </c>
      <c r="M15" s="547">
        <v>3.3689248895434461E-2</v>
      </c>
      <c r="N15" s="577">
        <v>0.35672514619883039</v>
      </c>
      <c r="O15" s="142">
        <v>111</v>
      </c>
      <c r="P15" s="94">
        <v>72</v>
      </c>
    </row>
    <row r="16" spans="1:18" s="13" customFormat="1" ht="17.25" customHeight="1" x14ac:dyDescent="0.25">
      <c r="A16" s="410" t="s">
        <v>18</v>
      </c>
      <c r="B16" s="26">
        <v>404</v>
      </c>
      <c r="C16" s="80">
        <v>237</v>
      </c>
      <c r="D16" s="577">
        <v>0.5866336633663366</v>
      </c>
      <c r="E16" s="141">
        <v>167</v>
      </c>
      <c r="F16" s="577">
        <v>0.41336633663366334</v>
      </c>
      <c r="G16" s="80">
        <v>393</v>
      </c>
      <c r="H16" s="547">
        <v>7.2616407982261641E-2</v>
      </c>
      <c r="I16" s="577">
        <v>0.97277227722772275</v>
      </c>
      <c r="J16" s="141">
        <v>231</v>
      </c>
      <c r="K16" s="141">
        <v>162</v>
      </c>
      <c r="L16" s="141">
        <v>6</v>
      </c>
      <c r="M16" s="547">
        <v>1.1558466576767482E-3</v>
      </c>
      <c r="N16" s="577">
        <v>1.4851485148514851E-2</v>
      </c>
      <c r="O16" s="142">
        <v>3</v>
      </c>
      <c r="P16" s="94">
        <v>3</v>
      </c>
    </row>
    <row r="17" spans="1:16" s="104" customFormat="1" ht="17.25" customHeight="1" x14ac:dyDescent="0.2">
      <c r="A17" s="410" t="s">
        <v>19</v>
      </c>
      <c r="B17" s="26">
        <v>435</v>
      </c>
      <c r="C17" s="80">
        <v>230</v>
      </c>
      <c r="D17" s="577">
        <v>0.52873563218390807</v>
      </c>
      <c r="E17" s="141">
        <v>205</v>
      </c>
      <c r="F17" s="577">
        <v>0.47126436781609193</v>
      </c>
      <c r="G17" s="80">
        <v>374</v>
      </c>
      <c r="H17" s="547">
        <v>7.21589812849701E-2</v>
      </c>
      <c r="I17" s="577">
        <v>0.85977011494252875</v>
      </c>
      <c r="J17" s="141">
        <v>191</v>
      </c>
      <c r="K17" s="141">
        <v>183</v>
      </c>
      <c r="L17" s="141">
        <v>57</v>
      </c>
      <c r="M17" s="547">
        <v>1.1526794742163803E-2</v>
      </c>
      <c r="N17" s="577">
        <v>0.1310344827586207</v>
      </c>
      <c r="O17" s="142">
        <v>36</v>
      </c>
      <c r="P17" s="94">
        <v>21</v>
      </c>
    </row>
    <row r="18" spans="1:16" ht="17.25" customHeight="1" x14ac:dyDescent="0.25">
      <c r="A18" s="410" t="s">
        <v>20</v>
      </c>
      <c r="B18" s="26">
        <v>1214</v>
      </c>
      <c r="C18" s="80">
        <v>667</v>
      </c>
      <c r="D18" s="577">
        <v>0.5494233937397035</v>
      </c>
      <c r="E18" s="141">
        <v>547</v>
      </c>
      <c r="F18" s="577">
        <v>0.45057660626029655</v>
      </c>
      <c r="G18" s="80">
        <v>806</v>
      </c>
      <c r="H18" s="547">
        <v>6.4126024345612223E-2</v>
      </c>
      <c r="I18" s="577">
        <v>0.66392092257001645</v>
      </c>
      <c r="J18" s="141">
        <v>438</v>
      </c>
      <c r="K18" s="141">
        <v>368</v>
      </c>
      <c r="L18" s="141">
        <v>390</v>
      </c>
      <c r="M18" s="547">
        <v>3.2559692770078474E-2</v>
      </c>
      <c r="N18" s="577">
        <v>0.32125205930807249</v>
      </c>
      <c r="O18" s="142">
        <v>220</v>
      </c>
      <c r="P18" s="94">
        <v>170</v>
      </c>
    </row>
    <row r="19" spans="1:16" ht="17.25" customHeight="1" x14ac:dyDescent="0.25">
      <c r="A19" s="410" t="s">
        <v>21</v>
      </c>
      <c r="B19" s="26">
        <v>720</v>
      </c>
      <c r="C19" s="80">
        <v>406</v>
      </c>
      <c r="D19" s="577">
        <v>0.56388888888888888</v>
      </c>
      <c r="E19" s="141">
        <v>314</v>
      </c>
      <c r="F19" s="577">
        <v>0.43611111111111112</v>
      </c>
      <c r="G19" s="81">
        <v>529</v>
      </c>
      <c r="H19" s="547">
        <v>8.3596713021491784E-2</v>
      </c>
      <c r="I19" s="577">
        <v>0.73472222222222228</v>
      </c>
      <c r="J19" s="141">
        <v>295</v>
      </c>
      <c r="K19" s="141">
        <v>234</v>
      </c>
      <c r="L19" s="141">
        <v>180</v>
      </c>
      <c r="M19" s="547">
        <v>2.9624753127057275E-2</v>
      </c>
      <c r="N19" s="577">
        <v>0.25</v>
      </c>
      <c r="O19" s="142">
        <v>105</v>
      </c>
      <c r="P19" s="94">
        <v>75</v>
      </c>
    </row>
    <row r="20" spans="1:16" ht="17.25" customHeight="1" x14ac:dyDescent="0.25">
      <c r="A20" s="410" t="s">
        <v>22</v>
      </c>
      <c r="B20" s="26">
        <v>389</v>
      </c>
      <c r="C20" s="80">
        <v>195</v>
      </c>
      <c r="D20" s="577">
        <v>0.50128534704370176</v>
      </c>
      <c r="E20" s="141">
        <v>194</v>
      </c>
      <c r="F20" s="577">
        <v>0.49871465295629819</v>
      </c>
      <c r="G20" s="81">
        <v>312</v>
      </c>
      <c r="H20" s="547">
        <v>5.406342055103102E-2</v>
      </c>
      <c r="I20" s="577">
        <v>0.80205655526992292</v>
      </c>
      <c r="J20" s="141">
        <v>152</v>
      </c>
      <c r="K20" s="141">
        <v>160</v>
      </c>
      <c r="L20" s="141">
        <v>68</v>
      </c>
      <c r="M20" s="547">
        <v>1.1817865832464372E-2</v>
      </c>
      <c r="N20" s="577">
        <v>0.17480719794344474</v>
      </c>
      <c r="O20" s="142">
        <v>41</v>
      </c>
      <c r="P20" s="94">
        <v>27</v>
      </c>
    </row>
    <row r="21" spans="1:16" ht="17.25" customHeight="1" x14ac:dyDescent="0.25">
      <c r="A21" s="410" t="s">
        <v>23</v>
      </c>
      <c r="B21" s="26">
        <v>1078</v>
      </c>
      <c r="C21" s="80">
        <v>578</v>
      </c>
      <c r="D21" s="577">
        <v>0.53617810760667906</v>
      </c>
      <c r="E21" s="141">
        <v>500</v>
      </c>
      <c r="F21" s="577">
        <v>0.46382189239332094</v>
      </c>
      <c r="G21" s="81">
        <v>803</v>
      </c>
      <c r="H21" s="547">
        <v>6.9313767803193788E-2</v>
      </c>
      <c r="I21" s="577">
        <v>0.74489795918367352</v>
      </c>
      <c r="J21" s="141">
        <v>405</v>
      </c>
      <c r="K21" s="141">
        <v>398</v>
      </c>
      <c r="L21" s="141">
        <v>263</v>
      </c>
      <c r="M21" s="547">
        <v>2.2891461397858821E-2</v>
      </c>
      <c r="N21" s="577">
        <v>0.24397031539888683</v>
      </c>
      <c r="O21" s="142">
        <v>164</v>
      </c>
      <c r="P21" s="94">
        <v>99</v>
      </c>
    </row>
    <row r="22" spans="1:16" s="280" customFormat="1" ht="17.25" customHeight="1" x14ac:dyDescent="0.25">
      <c r="A22" s="410"/>
      <c r="B22" s="99"/>
      <c r="C22" s="99"/>
      <c r="D22" s="241"/>
      <c r="E22" s="99"/>
      <c r="F22" s="241"/>
      <c r="G22" s="79"/>
      <c r="H22" s="242"/>
      <c r="I22" s="241"/>
      <c r="J22" s="99"/>
      <c r="K22" s="99"/>
      <c r="L22" s="99"/>
      <c r="M22" s="242"/>
      <c r="N22" s="241"/>
      <c r="O22" s="79"/>
      <c r="P22" s="99"/>
    </row>
    <row r="23" spans="1:16" s="274" customFormat="1" ht="17.25" customHeight="1" x14ac:dyDescent="0.25">
      <c r="A23" s="207" t="s">
        <v>260</v>
      </c>
      <c r="B23" s="99"/>
      <c r="C23" s="99"/>
      <c r="D23" s="241"/>
      <c r="E23" s="99"/>
      <c r="F23" s="241"/>
      <c r="G23" s="79"/>
      <c r="H23" s="241"/>
      <c r="I23" s="241"/>
      <c r="J23" s="99"/>
      <c r="K23" s="99"/>
      <c r="L23" s="99"/>
      <c r="M23" s="241"/>
      <c r="N23" s="241"/>
      <c r="O23" s="79"/>
      <c r="P23" s="99"/>
    </row>
    <row r="24" spans="1:16" ht="17.25" customHeight="1" x14ac:dyDescent="0.25">
      <c r="A24" s="207" t="s">
        <v>265</v>
      </c>
      <c r="D24" s="29"/>
      <c r="E24" s="29"/>
      <c r="F24" s="29"/>
    </row>
    <row r="25" spans="1:16" ht="17.25" customHeight="1" x14ac:dyDescent="0.25">
      <c r="A25" s="207" t="s">
        <v>266</v>
      </c>
    </row>
    <row r="26" spans="1:16" ht="17.25" customHeight="1" x14ac:dyDescent="0.25">
      <c r="A26" s="207" t="s">
        <v>267</v>
      </c>
    </row>
    <row r="27" spans="1:16" ht="17.25" customHeight="1" x14ac:dyDescent="0.25">
      <c r="A27" s="228" t="s">
        <v>204</v>
      </c>
    </row>
    <row r="28" spans="1:16" x14ac:dyDescent="0.25">
      <c r="A28" s="34" t="s">
        <v>213</v>
      </c>
    </row>
    <row r="29" spans="1:16" x14ac:dyDescent="0.25">
      <c r="B29" s="82"/>
      <c r="C29" s="82"/>
      <c r="D29" s="82"/>
      <c r="E29" s="82"/>
      <c r="F29" s="82"/>
      <c r="G29" s="82"/>
      <c r="H29" s="82"/>
      <c r="I29" s="82"/>
      <c r="J29" s="82"/>
      <c r="K29" s="82"/>
      <c r="L29" s="82"/>
      <c r="M29" s="82"/>
      <c r="N29" s="82"/>
      <c r="O29" s="82"/>
      <c r="P29" s="82"/>
    </row>
    <row r="30" spans="1:16" x14ac:dyDescent="0.25">
      <c r="B30" s="82"/>
      <c r="C30" s="82"/>
      <c r="D30" s="82"/>
      <c r="E30" s="82"/>
      <c r="F30" s="82"/>
      <c r="G30" s="82"/>
      <c r="H30" s="82"/>
      <c r="I30" s="82"/>
      <c r="J30" s="82"/>
      <c r="K30" s="82"/>
      <c r="L30" s="82"/>
      <c r="M30" s="82"/>
      <c r="N30" s="82"/>
      <c r="O30" s="82"/>
      <c r="P30" s="82"/>
    </row>
    <row r="31" spans="1:16" x14ac:dyDescent="0.25">
      <c r="B31"/>
      <c r="C31"/>
      <c r="D31"/>
      <c r="E31"/>
      <c r="F31"/>
      <c r="G31"/>
      <c r="H31"/>
      <c r="I31"/>
      <c r="J31"/>
      <c r="K31"/>
      <c r="L31"/>
      <c r="M31"/>
      <c r="N31"/>
      <c r="O31"/>
      <c r="P31"/>
    </row>
    <row r="32" spans="1:16" x14ac:dyDescent="0.25">
      <c r="B32"/>
      <c r="C32"/>
      <c r="D32"/>
      <c r="E32"/>
      <c r="F32"/>
      <c r="G32"/>
      <c r="H32"/>
      <c r="I32"/>
      <c r="J32"/>
      <c r="K32"/>
      <c r="L32"/>
      <c r="M32"/>
      <c r="N32"/>
      <c r="O32"/>
      <c r="P32"/>
    </row>
    <row r="33" spans="2:16" x14ac:dyDescent="0.25">
      <c r="B33"/>
      <c r="C33"/>
      <c r="D33"/>
      <c r="E33"/>
      <c r="F33"/>
      <c r="G33"/>
      <c r="H33"/>
      <c r="I33"/>
      <c r="J33"/>
      <c r="K33"/>
      <c r="L33"/>
      <c r="M33"/>
      <c r="N33"/>
      <c r="O33"/>
      <c r="P33"/>
    </row>
  </sheetData>
  <sortState ref="A50:D63">
    <sortCondition descending="1" ref="B50:B63"/>
  </sortState>
  <mergeCells count="10">
    <mergeCell ref="A3:A6"/>
    <mergeCell ref="B3:B5"/>
    <mergeCell ref="C3:F4"/>
    <mergeCell ref="G3:P3"/>
    <mergeCell ref="G4:K4"/>
    <mergeCell ref="L4:P4"/>
    <mergeCell ref="C5:D5"/>
    <mergeCell ref="E5:F5"/>
    <mergeCell ref="G5:I5"/>
    <mergeCell ref="L5:N5"/>
  </mergeCells>
  <hyperlinks>
    <hyperlink ref="R2" location="OBSAH!A1" display="Zpět na obsah"/>
  </hyperlinks>
  <pageMargins left="0.70866141732283472" right="0.70866141732283472" top="0.78740157480314965" bottom="0.78740157480314965" header="0.31496062992125984" footer="0.31496062992125984"/>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7"/>
  <dimension ref="A1:T28"/>
  <sheetViews>
    <sheetView showGridLines="0" zoomScaleNormal="100" workbookViewId="0"/>
  </sheetViews>
  <sheetFormatPr defaultColWidth="9.140625" defaultRowHeight="15" x14ac:dyDescent="0.25"/>
  <cols>
    <col min="1" max="1" width="16.42578125" style="87" customWidth="1"/>
    <col min="2" max="2" width="6.42578125" style="87" customWidth="1"/>
    <col min="3" max="3" width="6.85546875" style="87" customWidth="1"/>
    <col min="4" max="4" width="6.42578125" style="87" customWidth="1"/>
    <col min="5" max="5" width="6.85546875" style="87" customWidth="1"/>
    <col min="6" max="6" width="6.42578125" style="87" customWidth="1"/>
    <col min="7" max="7" width="6.85546875" style="87" customWidth="1"/>
    <col min="8" max="8" width="6.42578125" style="87" customWidth="1"/>
    <col min="9" max="9" width="6.85546875" style="87" customWidth="1"/>
    <col min="10" max="10" width="6.42578125" style="87" customWidth="1"/>
    <col min="11" max="11" width="6.85546875" style="87" customWidth="1"/>
    <col min="12" max="12" width="6.42578125" style="87" customWidth="1"/>
    <col min="13" max="13" width="6.85546875" style="87" customWidth="1"/>
    <col min="14" max="14" width="6.42578125" style="87" customWidth="1"/>
    <col min="15" max="15" width="6.85546875" style="87" customWidth="1"/>
    <col min="16" max="16" width="6.42578125" style="87" customWidth="1"/>
    <col min="17" max="17" width="7.7109375" style="87" customWidth="1"/>
    <col min="18" max="18" width="7.42578125" style="87" customWidth="1"/>
    <col min="19" max="16384" width="9.140625" style="87"/>
  </cols>
  <sheetData>
    <row r="1" spans="1:20" s="85" customFormat="1" ht="17.25" customHeight="1" x14ac:dyDescent="0.2">
      <c r="A1" s="102" t="s">
        <v>286</v>
      </c>
      <c r="B1" s="102"/>
      <c r="O1" s="170"/>
    </row>
    <row r="2" spans="1:20" s="86" customFormat="1" ht="17.25" customHeight="1" thickBot="1" x14ac:dyDescent="0.3">
      <c r="A2" s="597" t="s">
        <v>407</v>
      </c>
      <c r="T2" s="133" t="s">
        <v>391</v>
      </c>
    </row>
    <row r="3" spans="1:20" s="212" customFormat="1" ht="17.25" customHeight="1" x14ac:dyDescent="0.25">
      <c r="A3" s="644" t="s">
        <v>84</v>
      </c>
      <c r="B3" s="645"/>
      <c r="C3" s="654" t="s">
        <v>143</v>
      </c>
      <c r="D3" s="655"/>
      <c r="E3" s="654" t="s">
        <v>169</v>
      </c>
      <c r="F3" s="655"/>
      <c r="G3" s="655"/>
      <c r="H3" s="656"/>
      <c r="I3" s="654" t="s">
        <v>226</v>
      </c>
      <c r="J3" s="655"/>
      <c r="K3" s="655"/>
      <c r="L3" s="655"/>
      <c r="M3" s="655"/>
      <c r="N3" s="655"/>
      <c r="O3" s="655"/>
      <c r="P3" s="655"/>
      <c r="Q3" s="655"/>
      <c r="R3" s="678"/>
    </row>
    <row r="4" spans="1:20" s="212" customFormat="1" ht="17.25" customHeight="1" x14ac:dyDescent="0.25">
      <c r="A4" s="646"/>
      <c r="B4" s="647"/>
      <c r="C4" s="746"/>
      <c r="D4" s="650"/>
      <c r="E4" s="746" t="s">
        <v>2</v>
      </c>
      <c r="F4" s="650"/>
      <c r="G4" s="778" t="s">
        <v>90</v>
      </c>
      <c r="H4" s="782"/>
      <c r="I4" s="652" t="s">
        <v>2</v>
      </c>
      <c r="J4" s="774"/>
      <c r="K4" s="650" t="s">
        <v>55</v>
      </c>
      <c r="L4" s="650"/>
      <c r="M4" s="650"/>
      <c r="N4" s="650"/>
      <c r="O4" s="650"/>
      <c r="P4" s="650"/>
      <c r="Q4" s="650"/>
      <c r="R4" s="651"/>
    </row>
    <row r="5" spans="1:20" s="212" customFormat="1" ht="38.25" customHeight="1" x14ac:dyDescent="0.25">
      <c r="A5" s="646"/>
      <c r="B5" s="647"/>
      <c r="C5" s="746"/>
      <c r="D5" s="650"/>
      <c r="E5" s="746"/>
      <c r="F5" s="651"/>
      <c r="G5" s="794"/>
      <c r="H5" s="706"/>
      <c r="I5" s="704"/>
      <c r="J5" s="795"/>
      <c r="K5" s="650" t="s">
        <v>88</v>
      </c>
      <c r="L5" s="650"/>
      <c r="M5" s="650" t="s">
        <v>87</v>
      </c>
      <c r="N5" s="650"/>
      <c r="O5" s="650" t="s">
        <v>89</v>
      </c>
      <c r="P5" s="650"/>
      <c r="Q5" s="650" t="s">
        <v>410</v>
      </c>
      <c r="R5" s="651"/>
      <c r="S5" s="280"/>
      <c r="T5" s="280"/>
    </row>
    <row r="6" spans="1:20" s="212" customFormat="1" ht="17.25" customHeight="1" thickBot="1" x14ac:dyDescent="0.3">
      <c r="A6" s="648"/>
      <c r="B6" s="649"/>
      <c r="C6" s="440" t="s">
        <v>52</v>
      </c>
      <c r="D6" s="441" t="s">
        <v>56</v>
      </c>
      <c r="E6" s="440" t="s">
        <v>52</v>
      </c>
      <c r="F6" s="442" t="s">
        <v>60</v>
      </c>
      <c r="G6" s="443" t="s">
        <v>52</v>
      </c>
      <c r="H6" s="446" t="s">
        <v>60</v>
      </c>
      <c r="I6" s="440" t="s">
        <v>52</v>
      </c>
      <c r="J6" s="445" t="s">
        <v>60</v>
      </c>
      <c r="K6" s="443" t="s">
        <v>52</v>
      </c>
      <c r="L6" s="445" t="s">
        <v>60</v>
      </c>
      <c r="M6" s="443" t="s">
        <v>52</v>
      </c>
      <c r="N6" s="445" t="s">
        <v>60</v>
      </c>
      <c r="O6" s="443" t="s">
        <v>52</v>
      </c>
      <c r="P6" s="445" t="s">
        <v>60</v>
      </c>
      <c r="Q6" s="443" t="s">
        <v>52</v>
      </c>
      <c r="R6" s="444" t="s">
        <v>60</v>
      </c>
    </row>
    <row r="7" spans="1:20" s="13" customFormat="1" ht="17.25" customHeight="1" x14ac:dyDescent="0.25">
      <c r="A7" s="631" t="s">
        <v>6</v>
      </c>
      <c r="B7" s="632"/>
      <c r="C7" s="185">
        <v>16477</v>
      </c>
      <c r="D7" s="143">
        <v>1.9290816344450599E-2</v>
      </c>
      <c r="E7" s="185">
        <v>5334</v>
      </c>
      <c r="F7" s="84">
        <v>0.32372397887965043</v>
      </c>
      <c r="G7" s="144">
        <v>3775</v>
      </c>
      <c r="H7" s="109">
        <v>0.2291072403957031</v>
      </c>
      <c r="I7" s="185">
        <v>11143</v>
      </c>
      <c r="J7" s="197">
        <v>0.67627602112034957</v>
      </c>
      <c r="K7" s="144">
        <v>4039</v>
      </c>
      <c r="L7" s="197">
        <v>0.24512957455847545</v>
      </c>
      <c r="M7" s="144">
        <v>3220</v>
      </c>
      <c r="N7" s="197">
        <v>0.19542392425805669</v>
      </c>
      <c r="O7" s="144">
        <v>1321</v>
      </c>
      <c r="P7" s="197">
        <v>8.0172361473569223E-2</v>
      </c>
      <c r="Q7" s="144">
        <v>2563</v>
      </c>
      <c r="R7" s="84">
        <v>0.15555016083024822</v>
      </c>
    </row>
    <row r="8" spans="1:20" s="13" customFormat="1" ht="17.25" customHeight="1" x14ac:dyDescent="0.25">
      <c r="A8" s="631" t="s">
        <v>7</v>
      </c>
      <c r="B8" s="632"/>
      <c r="C8" s="185">
        <v>18281</v>
      </c>
      <c r="D8" s="143">
        <v>2.0767940053462025E-2</v>
      </c>
      <c r="E8" s="185">
        <v>5865</v>
      </c>
      <c r="F8" s="84">
        <v>0.32082490016957499</v>
      </c>
      <c r="G8" s="144">
        <v>4112</v>
      </c>
      <c r="H8" s="109">
        <v>0.22493299053662272</v>
      </c>
      <c r="I8" s="185">
        <v>12416</v>
      </c>
      <c r="J8" s="197">
        <v>0.67917509983042501</v>
      </c>
      <c r="K8" s="144">
        <v>4716</v>
      </c>
      <c r="L8" s="197">
        <v>0.25797275860182706</v>
      </c>
      <c r="M8" s="144">
        <v>3626</v>
      </c>
      <c r="N8" s="197">
        <v>0.19834801159673979</v>
      </c>
      <c r="O8" s="144">
        <v>1377</v>
      </c>
      <c r="P8" s="197">
        <v>7.5324106996334989E-2</v>
      </c>
      <c r="Q8" s="144">
        <v>2697</v>
      </c>
      <c r="R8" s="84">
        <v>0.14753022263552323</v>
      </c>
    </row>
    <row r="9" spans="1:20" s="13" customFormat="1" ht="17.25" customHeight="1" x14ac:dyDescent="0.25">
      <c r="A9" s="631" t="s">
        <v>8</v>
      </c>
      <c r="B9" s="632"/>
      <c r="C9" s="185">
        <v>20237</v>
      </c>
      <c r="D9" s="143">
        <v>2.2332010576171832E-2</v>
      </c>
      <c r="E9" s="185">
        <v>6549</v>
      </c>
      <c r="F9" s="84">
        <v>0.32361516034985421</v>
      </c>
      <c r="G9" s="144">
        <v>4505</v>
      </c>
      <c r="H9" s="109">
        <v>0.22261204724020359</v>
      </c>
      <c r="I9" s="185">
        <v>13688</v>
      </c>
      <c r="J9" s="197">
        <v>0.67638483965014573</v>
      </c>
      <c r="K9" s="144">
        <v>5332</v>
      </c>
      <c r="L9" s="197">
        <v>0.2634777882097149</v>
      </c>
      <c r="M9" s="144">
        <v>4003</v>
      </c>
      <c r="N9" s="197">
        <v>0.19780599891288234</v>
      </c>
      <c r="O9" s="144">
        <v>1484</v>
      </c>
      <c r="P9" s="197">
        <v>7.3331027326184711E-2</v>
      </c>
      <c r="Q9" s="144">
        <v>2869</v>
      </c>
      <c r="R9" s="84">
        <v>0.14177002520136384</v>
      </c>
    </row>
    <row r="10" spans="1:20" s="13" customFormat="1" ht="17.25" customHeight="1" x14ac:dyDescent="0.25">
      <c r="A10" s="631" t="s">
        <v>48</v>
      </c>
      <c r="B10" s="632"/>
      <c r="C10" s="185">
        <v>21992</v>
      </c>
      <c r="D10" s="143">
        <v>2.3746690450789757E-2</v>
      </c>
      <c r="E10" s="185">
        <v>7157</v>
      </c>
      <c r="F10" s="84">
        <v>0.32543652237177156</v>
      </c>
      <c r="G10" s="144">
        <v>4861</v>
      </c>
      <c r="H10" s="109">
        <v>0.22103492178974171</v>
      </c>
      <c r="I10" s="185">
        <v>14835</v>
      </c>
      <c r="J10" s="197">
        <v>0.67456347762822844</v>
      </c>
      <c r="K10" s="144">
        <v>5893</v>
      </c>
      <c r="L10" s="197">
        <v>0.26796107675518371</v>
      </c>
      <c r="M10" s="144">
        <v>4318</v>
      </c>
      <c r="N10" s="197">
        <v>0.19634412513641325</v>
      </c>
      <c r="O10" s="144">
        <v>1500</v>
      </c>
      <c r="P10" s="197">
        <v>6.8206620589305197E-2</v>
      </c>
      <c r="Q10" s="144">
        <v>3124</v>
      </c>
      <c r="R10" s="84">
        <v>0.14205165514732629</v>
      </c>
    </row>
    <row r="11" spans="1:20" s="13" customFormat="1" ht="17.25" customHeight="1" x14ac:dyDescent="0.25">
      <c r="A11" s="631" t="s">
        <v>77</v>
      </c>
      <c r="B11" s="632"/>
      <c r="C11" s="185">
        <v>24026</v>
      </c>
      <c r="D11" s="143">
        <v>2.5534366072643179E-2</v>
      </c>
      <c r="E11" s="185">
        <v>7803</v>
      </c>
      <c r="F11" s="84">
        <v>0.32477316240739201</v>
      </c>
      <c r="G11" s="144">
        <v>5181</v>
      </c>
      <c r="H11" s="109">
        <v>0.21564138849579623</v>
      </c>
      <c r="I11" s="185">
        <v>16223</v>
      </c>
      <c r="J11" s="197">
        <v>0.67522683759260804</v>
      </c>
      <c r="K11" s="144">
        <v>6619</v>
      </c>
      <c r="L11" s="197">
        <v>0.27549321568301005</v>
      </c>
      <c r="M11" s="144">
        <v>4631</v>
      </c>
      <c r="N11" s="197">
        <v>0.19274952135186882</v>
      </c>
      <c r="O11" s="144">
        <v>1583</v>
      </c>
      <c r="P11" s="197">
        <v>6.588695579788563E-2</v>
      </c>
      <c r="Q11" s="144">
        <v>3390</v>
      </c>
      <c r="R11" s="84">
        <v>0.1410971447598435</v>
      </c>
    </row>
    <row r="12" spans="1:20" s="13" customFormat="1" ht="17.25" customHeight="1" x14ac:dyDescent="0.25">
      <c r="A12" s="631" t="s">
        <v>177</v>
      </c>
      <c r="B12" s="632"/>
      <c r="C12" s="185">
        <v>26527</v>
      </c>
      <c r="D12" s="143">
        <v>2.7836834406146833E-2</v>
      </c>
      <c r="E12" s="185">
        <v>8325</v>
      </c>
      <c r="F12" s="84">
        <v>0.31383119086214045</v>
      </c>
      <c r="G12" s="144">
        <v>5418</v>
      </c>
      <c r="H12" s="109">
        <v>0.20424473178271196</v>
      </c>
      <c r="I12" s="185">
        <v>18202</v>
      </c>
      <c r="J12" s="197">
        <v>0.68616880913785949</v>
      </c>
      <c r="K12" s="144">
        <v>7569</v>
      </c>
      <c r="L12" s="197">
        <v>0.28533192596222717</v>
      </c>
      <c r="M12" s="144">
        <v>5119</v>
      </c>
      <c r="N12" s="197">
        <v>0.19297319711991556</v>
      </c>
      <c r="O12" s="144">
        <v>1708</v>
      </c>
      <c r="P12" s="197">
        <v>6.4387228107211522E-2</v>
      </c>
      <c r="Q12" s="144">
        <v>3806</v>
      </c>
      <c r="R12" s="84">
        <v>0.1434764579485053</v>
      </c>
    </row>
    <row r="13" spans="1:20" s="13" customFormat="1" ht="17.25" customHeight="1" x14ac:dyDescent="0.25">
      <c r="A13" s="631" t="s">
        <v>222</v>
      </c>
      <c r="B13" s="632"/>
      <c r="C13" s="185">
        <v>28380</v>
      </c>
      <c r="D13" s="143">
        <v>2.9490371466454963E-2</v>
      </c>
      <c r="E13" s="185">
        <v>8499</v>
      </c>
      <c r="F13" s="84">
        <v>0.29947145877378434</v>
      </c>
      <c r="G13" s="144">
        <v>5569</v>
      </c>
      <c r="H13" s="109">
        <v>0.19622973925299506</v>
      </c>
      <c r="I13" s="185">
        <v>19881</v>
      </c>
      <c r="J13" s="197">
        <v>0.70052854122621566</v>
      </c>
      <c r="K13" s="144">
        <v>8408</v>
      </c>
      <c r="L13" s="197">
        <v>0.29626497533474278</v>
      </c>
      <c r="M13" s="144">
        <v>5497</v>
      </c>
      <c r="N13" s="197">
        <v>0.19369274136715997</v>
      </c>
      <c r="O13" s="144">
        <v>1703</v>
      </c>
      <c r="P13" s="197">
        <v>6.0007047216349543E-2</v>
      </c>
      <c r="Q13" s="144">
        <v>4273</v>
      </c>
      <c r="R13" s="84">
        <v>0.15056377730796336</v>
      </c>
    </row>
    <row r="14" spans="1:20" s="13" customFormat="1" ht="17.25" customHeight="1" x14ac:dyDescent="0.25">
      <c r="A14" s="631" t="s">
        <v>239</v>
      </c>
      <c r="B14" s="632"/>
      <c r="C14" s="185">
        <v>30543</v>
      </c>
      <c r="D14" s="143">
        <v>3.1664854116493238E-2</v>
      </c>
      <c r="E14" s="185">
        <v>8689</v>
      </c>
      <c r="F14" s="84">
        <v>0.28448416985888747</v>
      </c>
      <c r="G14" s="144">
        <v>5664</v>
      </c>
      <c r="H14" s="109">
        <v>0.18544347313623416</v>
      </c>
      <c r="I14" s="185">
        <v>21854</v>
      </c>
      <c r="J14" s="197">
        <v>0.71551583014111253</v>
      </c>
      <c r="K14" s="144">
        <v>9646</v>
      </c>
      <c r="L14" s="197">
        <v>0.31581704482205414</v>
      </c>
      <c r="M14" s="144">
        <v>5848</v>
      </c>
      <c r="N14" s="197">
        <v>0.19146776675506663</v>
      </c>
      <c r="O14" s="144">
        <v>1775</v>
      </c>
      <c r="P14" s="197">
        <v>5.8114788986019711E-2</v>
      </c>
      <c r="Q14" s="144">
        <v>4585</v>
      </c>
      <c r="R14" s="84">
        <v>0.15011622957797205</v>
      </c>
    </row>
    <row r="15" spans="1:20" s="13" customFormat="1" ht="17.25" customHeight="1" x14ac:dyDescent="0.25">
      <c r="A15" s="631" t="s">
        <v>243</v>
      </c>
      <c r="B15" s="632"/>
      <c r="C15" s="185">
        <v>72748</v>
      </c>
      <c r="D15" s="143">
        <v>7.2186533145196657E-2</v>
      </c>
      <c r="E15" s="185">
        <v>9015</v>
      </c>
      <c r="F15" s="84">
        <v>0.12392093253422774</v>
      </c>
      <c r="G15" s="144">
        <v>5828</v>
      </c>
      <c r="H15" s="109">
        <v>8.0112168032110853E-2</v>
      </c>
      <c r="I15" s="185">
        <v>63733</v>
      </c>
      <c r="J15" s="197">
        <v>0.87607906746577224</v>
      </c>
      <c r="K15" s="144">
        <v>50849</v>
      </c>
      <c r="L15" s="197">
        <v>0.69897454225545719</v>
      </c>
      <c r="M15" s="144">
        <v>6031</v>
      </c>
      <c r="N15" s="197">
        <v>8.2902622752515531E-2</v>
      </c>
      <c r="O15" s="144">
        <v>1830</v>
      </c>
      <c r="P15" s="197">
        <v>2.5155330730741738E-2</v>
      </c>
      <c r="Q15" s="144">
        <v>5023</v>
      </c>
      <c r="R15" s="84">
        <v>6.904657172705779E-2</v>
      </c>
    </row>
    <row r="16" spans="1:20" s="13" customFormat="1" ht="17.25" customHeight="1" x14ac:dyDescent="0.25">
      <c r="A16" s="631" t="s">
        <v>248</v>
      </c>
      <c r="B16" s="632"/>
      <c r="C16" s="185">
        <v>70662</v>
      </c>
      <c r="D16" s="143">
        <v>7.0637559404446063E-2</v>
      </c>
      <c r="E16" s="185">
        <v>9284</v>
      </c>
      <c r="F16" s="84">
        <v>0.13138603492683479</v>
      </c>
      <c r="G16" s="144">
        <v>5966</v>
      </c>
      <c r="H16" s="109">
        <v>8.4430103874784182E-2</v>
      </c>
      <c r="I16" s="185">
        <v>61378</v>
      </c>
      <c r="J16" s="197">
        <v>0.86861396507316524</v>
      </c>
      <c r="K16" s="144">
        <v>47858</v>
      </c>
      <c r="L16" s="197">
        <v>0.6772805751323201</v>
      </c>
      <c r="M16" s="144">
        <v>6273</v>
      </c>
      <c r="N16" s="197">
        <v>8.8774730406724969E-2</v>
      </c>
      <c r="O16" s="144">
        <v>1782</v>
      </c>
      <c r="P16" s="197">
        <v>2.521864651439246E-2</v>
      </c>
      <c r="Q16" s="144">
        <v>5465</v>
      </c>
      <c r="R16" s="84">
        <v>7.7340013019727719E-2</v>
      </c>
    </row>
    <row r="17" spans="1:18" s="13" customFormat="1" ht="17.25" customHeight="1" thickBot="1" x14ac:dyDescent="0.3">
      <c r="A17" s="631" t="s">
        <v>268</v>
      </c>
      <c r="B17" s="632"/>
      <c r="C17" s="83">
        <v>74355</v>
      </c>
      <c r="D17" s="111">
        <v>7.4172535562516212E-2</v>
      </c>
      <c r="E17" s="83">
        <v>9522</v>
      </c>
      <c r="F17" s="113">
        <v>0.12806132741577567</v>
      </c>
      <c r="G17" s="27">
        <v>6134</v>
      </c>
      <c r="H17" s="113">
        <v>8.2496133414027298E-2</v>
      </c>
      <c r="I17" s="83">
        <v>64833</v>
      </c>
      <c r="J17" s="113">
        <v>0.87193867258422431</v>
      </c>
      <c r="K17" s="144">
        <v>50806</v>
      </c>
      <c r="L17" s="113">
        <v>0.68328962410059846</v>
      </c>
      <c r="M17" s="144">
        <v>6571</v>
      </c>
      <c r="N17" s="113">
        <v>8.8373344092529088E-2</v>
      </c>
      <c r="O17" s="144">
        <v>1688</v>
      </c>
      <c r="P17" s="113">
        <v>2.2701903032748303E-2</v>
      </c>
      <c r="Q17" s="144">
        <v>5768</v>
      </c>
      <c r="R17" s="113">
        <v>7.757380135834846E-2</v>
      </c>
    </row>
    <row r="18" spans="1:18" s="13" customFormat="1" ht="17.25" customHeight="1" x14ac:dyDescent="0.25">
      <c r="A18" s="633" t="s">
        <v>269</v>
      </c>
      <c r="B18" s="358" t="s">
        <v>79</v>
      </c>
      <c r="C18" s="384">
        <f>C17-C16</f>
        <v>3693</v>
      </c>
      <c r="D18" s="424" t="s">
        <v>39</v>
      </c>
      <c r="E18" s="384">
        <f t="shared" ref="E18:K18" si="0">E17-E16</f>
        <v>238</v>
      </c>
      <c r="F18" s="423" t="s">
        <v>39</v>
      </c>
      <c r="G18" s="360">
        <f t="shared" si="0"/>
        <v>168</v>
      </c>
      <c r="H18" s="424" t="s">
        <v>39</v>
      </c>
      <c r="I18" s="384">
        <f t="shared" si="0"/>
        <v>3455</v>
      </c>
      <c r="J18" s="423" t="s">
        <v>39</v>
      </c>
      <c r="K18" s="360">
        <f t="shared" si="0"/>
        <v>2948</v>
      </c>
      <c r="L18" s="423" t="s">
        <v>39</v>
      </c>
      <c r="M18" s="360">
        <f>M17-M16</f>
        <v>298</v>
      </c>
      <c r="N18" s="423" t="s">
        <v>39</v>
      </c>
      <c r="O18" s="360">
        <f>O17-O16</f>
        <v>-94</v>
      </c>
      <c r="P18" s="423" t="s">
        <v>39</v>
      </c>
      <c r="Q18" s="360">
        <f>Q17-Q16</f>
        <v>303</v>
      </c>
      <c r="R18" s="434" t="s">
        <v>39</v>
      </c>
    </row>
    <row r="19" spans="1:18" s="13" customFormat="1" ht="17.25" customHeight="1" x14ac:dyDescent="0.25">
      <c r="A19" s="634"/>
      <c r="B19" s="371" t="s">
        <v>80</v>
      </c>
      <c r="C19" s="388">
        <f>C17/C16-1</f>
        <v>5.2262885284877214E-2</v>
      </c>
      <c r="D19" s="431" t="s">
        <v>39</v>
      </c>
      <c r="E19" s="388">
        <f t="shared" ref="E19:M19" si="1">E17/E16-1</f>
        <v>2.5635501938819472E-2</v>
      </c>
      <c r="F19" s="430" t="s">
        <v>39</v>
      </c>
      <c r="G19" s="364">
        <f t="shared" si="1"/>
        <v>2.8159570901776787E-2</v>
      </c>
      <c r="H19" s="431" t="s">
        <v>39</v>
      </c>
      <c r="I19" s="388">
        <f t="shared" si="1"/>
        <v>5.6290527550588054E-2</v>
      </c>
      <c r="J19" s="430" t="s">
        <v>39</v>
      </c>
      <c r="K19" s="364">
        <f t="shared" si="1"/>
        <v>6.1598896736177799E-2</v>
      </c>
      <c r="L19" s="430" t="s">
        <v>39</v>
      </c>
      <c r="M19" s="364">
        <f t="shared" si="1"/>
        <v>4.7505180934162228E-2</v>
      </c>
      <c r="N19" s="430" t="s">
        <v>39</v>
      </c>
      <c r="O19" s="364">
        <f>O17/O16-1</f>
        <v>-5.2749719416386065E-2</v>
      </c>
      <c r="P19" s="430" t="s">
        <v>39</v>
      </c>
      <c r="Q19" s="364">
        <f>Q17/Q16-1</f>
        <v>5.5443732845379623E-2</v>
      </c>
      <c r="R19" s="436" t="s">
        <v>39</v>
      </c>
    </row>
    <row r="20" spans="1:18" s="13" customFormat="1" ht="17.25" customHeight="1" x14ac:dyDescent="0.25">
      <c r="A20" s="660" t="s">
        <v>273</v>
      </c>
      <c r="B20" s="375" t="s">
        <v>79</v>
      </c>
      <c r="C20" s="391">
        <f>C17-C12</f>
        <v>47828</v>
      </c>
      <c r="D20" s="428" t="s">
        <v>39</v>
      </c>
      <c r="E20" s="391">
        <f t="shared" ref="E20:M20" si="2">E17-E12</f>
        <v>1197</v>
      </c>
      <c r="F20" s="427" t="s">
        <v>39</v>
      </c>
      <c r="G20" s="368">
        <f t="shared" si="2"/>
        <v>716</v>
      </c>
      <c r="H20" s="428" t="s">
        <v>39</v>
      </c>
      <c r="I20" s="391">
        <f t="shared" si="2"/>
        <v>46631</v>
      </c>
      <c r="J20" s="427" t="s">
        <v>39</v>
      </c>
      <c r="K20" s="368">
        <f t="shared" si="2"/>
        <v>43237</v>
      </c>
      <c r="L20" s="427" t="s">
        <v>39</v>
      </c>
      <c r="M20" s="368">
        <f t="shared" si="2"/>
        <v>1452</v>
      </c>
      <c r="N20" s="427" t="s">
        <v>39</v>
      </c>
      <c r="O20" s="368">
        <f>O17-O12</f>
        <v>-20</v>
      </c>
      <c r="P20" s="427" t="s">
        <v>39</v>
      </c>
      <c r="Q20" s="368">
        <f>Q17-Q12</f>
        <v>1962</v>
      </c>
      <c r="R20" s="435" t="s">
        <v>39</v>
      </c>
    </row>
    <row r="21" spans="1:18" s="13" customFormat="1" ht="17.25" customHeight="1" x14ac:dyDescent="0.25">
      <c r="A21" s="634"/>
      <c r="B21" s="371" t="s">
        <v>80</v>
      </c>
      <c r="C21" s="388">
        <f>C17/C12-1</f>
        <v>1.8029931767632976</v>
      </c>
      <c r="D21" s="431" t="s">
        <v>39</v>
      </c>
      <c r="E21" s="388">
        <f t="shared" ref="E21:K21" si="3">E17/E12-1</f>
        <v>0.14378378378378387</v>
      </c>
      <c r="F21" s="430" t="s">
        <v>39</v>
      </c>
      <c r="G21" s="364">
        <f t="shared" si="3"/>
        <v>0.13215208564045766</v>
      </c>
      <c r="H21" s="431" t="s">
        <v>39</v>
      </c>
      <c r="I21" s="388">
        <f t="shared" si="3"/>
        <v>2.5618613339193494</v>
      </c>
      <c r="J21" s="430" t="s">
        <v>39</v>
      </c>
      <c r="K21" s="364">
        <f t="shared" si="3"/>
        <v>5.7123794424626766</v>
      </c>
      <c r="L21" s="430" t="s">
        <v>39</v>
      </c>
      <c r="M21" s="364">
        <f>M17/M12-1</f>
        <v>0.2836491502246532</v>
      </c>
      <c r="N21" s="430" t="s">
        <v>39</v>
      </c>
      <c r="O21" s="364">
        <f>O17/O12-1</f>
        <v>-1.1709601873536313E-2</v>
      </c>
      <c r="P21" s="430" t="s">
        <v>39</v>
      </c>
      <c r="Q21" s="364">
        <f>Q17/Q12-1</f>
        <v>0.51550183920126114</v>
      </c>
      <c r="R21" s="436" t="s">
        <v>39</v>
      </c>
    </row>
    <row r="22" spans="1:18" s="104" customFormat="1" ht="17.25" customHeight="1" x14ac:dyDescent="0.2">
      <c r="A22" s="660" t="s">
        <v>272</v>
      </c>
      <c r="B22" s="375" t="s">
        <v>79</v>
      </c>
      <c r="C22" s="391">
        <f>C17-C7</f>
        <v>57878</v>
      </c>
      <c r="D22" s="428" t="s">
        <v>39</v>
      </c>
      <c r="E22" s="391">
        <f t="shared" ref="E22:M22" si="4">E17-E7</f>
        <v>4188</v>
      </c>
      <c r="F22" s="427" t="s">
        <v>39</v>
      </c>
      <c r="G22" s="368">
        <f t="shared" si="4"/>
        <v>2359</v>
      </c>
      <c r="H22" s="428" t="s">
        <v>39</v>
      </c>
      <c r="I22" s="391">
        <f t="shared" si="4"/>
        <v>53690</v>
      </c>
      <c r="J22" s="427" t="s">
        <v>39</v>
      </c>
      <c r="K22" s="368">
        <f t="shared" si="4"/>
        <v>46767</v>
      </c>
      <c r="L22" s="427" t="s">
        <v>39</v>
      </c>
      <c r="M22" s="368">
        <f t="shared" si="4"/>
        <v>3351</v>
      </c>
      <c r="N22" s="427" t="s">
        <v>39</v>
      </c>
      <c r="O22" s="368">
        <f>O17-O7</f>
        <v>367</v>
      </c>
      <c r="P22" s="427" t="s">
        <v>39</v>
      </c>
      <c r="Q22" s="368">
        <f>Q17-Q7</f>
        <v>3205</v>
      </c>
      <c r="R22" s="435" t="s">
        <v>39</v>
      </c>
    </row>
    <row r="23" spans="1:18" s="212" customFormat="1" ht="17.25" customHeight="1" x14ac:dyDescent="0.25">
      <c r="A23" s="661"/>
      <c r="B23" s="378" t="s">
        <v>80</v>
      </c>
      <c r="C23" s="366">
        <f>C17/C7-1</f>
        <v>3.5126540025490076</v>
      </c>
      <c r="D23" s="540" t="s">
        <v>39</v>
      </c>
      <c r="E23" s="366">
        <f t="shared" ref="E23:M23" si="5">E17/E7-1</f>
        <v>0.78515185601799775</v>
      </c>
      <c r="F23" s="535" t="s">
        <v>39</v>
      </c>
      <c r="G23" s="379">
        <f t="shared" si="5"/>
        <v>0.62490066225165553</v>
      </c>
      <c r="H23" s="540" t="s">
        <v>39</v>
      </c>
      <c r="I23" s="366">
        <f t="shared" si="5"/>
        <v>4.8182715606210174</v>
      </c>
      <c r="J23" s="535" t="s">
        <v>39</v>
      </c>
      <c r="K23" s="379">
        <f t="shared" si="5"/>
        <v>11.578856152512998</v>
      </c>
      <c r="L23" s="535" t="s">
        <v>39</v>
      </c>
      <c r="M23" s="379">
        <f t="shared" si="5"/>
        <v>1.0406832298136646</v>
      </c>
      <c r="N23" s="535" t="s">
        <v>39</v>
      </c>
      <c r="O23" s="379">
        <f>O17/O7-1</f>
        <v>0.27781983345950034</v>
      </c>
      <c r="P23" s="535" t="s">
        <v>39</v>
      </c>
      <c r="Q23" s="379">
        <f>Q17/Q7-1</f>
        <v>1.2504877097151774</v>
      </c>
      <c r="R23" s="536" t="s">
        <v>39</v>
      </c>
    </row>
    <row r="24" spans="1:18" s="280" customFormat="1" ht="17.25" customHeight="1" x14ac:dyDescent="0.25">
      <c r="A24" s="357"/>
      <c r="B24" s="165"/>
      <c r="C24" s="163"/>
      <c r="D24" s="164"/>
      <c r="E24" s="163"/>
      <c r="F24" s="164"/>
      <c r="G24" s="163"/>
      <c r="H24" s="164"/>
      <c r="I24" s="163"/>
      <c r="J24" s="164"/>
      <c r="K24" s="163"/>
      <c r="L24" s="164"/>
      <c r="M24" s="163"/>
      <c r="N24" s="164"/>
      <c r="O24" s="163"/>
      <c r="P24" s="164"/>
      <c r="Q24" s="163"/>
      <c r="R24" s="164"/>
    </row>
    <row r="25" spans="1:18" s="212" customFormat="1" ht="17.25" customHeight="1" x14ac:dyDescent="0.25">
      <c r="A25" s="228" t="s">
        <v>165</v>
      </c>
      <c r="R25" s="84"/>
    </row>
    <row r="26" spans="1:18" s="212" customFormat="1" ht="17.25" customHeight="1" x14ac:dyDescent="0.25">
      <c r="A26" s="225" t="s">
        <v>153</v>
      </c>
    </row>
    <row r="27" spans="1:18" s="212" customFormat="1" ht="17.25" customHeight="1" x14ac:dyDescent="0.25">
      <c r="A27" s="218" t="s">
        <v>154</v>
      </c>
    </row>
    <row r="28" spans="1:18" ht="15" customHeight="1" x14ac:dyDescent="0.25">
      <c r="A28" s="34" t="s">
        <v>213</v>
      </c>
    </row>
  </sheetData>
  <mergeCells count="26">
    <mergeCell ref="A3:B6"/>
    <mergeCell ref="C3:D5"/>
    <mergeCell ref="E3:H3"/>
    <mergeCell ref="I3:R3"/>
    <mergeCell ref="E4:F5"/>
    <mergeCell ref="G4:H5"/>
    <mergeCell ref="I4:J5"/>
    <mergeCell ref="K4:R4"/>
    <mergeCell ref="K5:L5"/>
    <mergeCell ref="M5:N5"/>
    <mergeCell ref="O5:P5"/>
    <mergeCell ref="Q5:R5"/>
    <mergeCell ref="A7:B7"/>
    <mergeCell ref="A8:B8"/>
    <mergeCell ref="A9:B9"/>
    <mergeCell ref="A10:B10"/>
    <mergeCell ref="A11:B11"/>
    <mergeCell ref="A17:B17"/>
    <mergeCell ref="A18:A19"/>
    <mergeCell ref="A20:A21"/>
    <mergeCell ref="A22:A23"/>
    <mergeCell ref="A12:B12"/>
    <mergeCell ref="A13:B13"/>
    <mergeCell ref="A14:B14"/>
    <mergeCell ref="A15:B15"/>
    <mergeCell ref="A16:B16"/>
  </mergeCells>
  <hyperlinks>
    <hyperlink ref="T2" location="OBSAH!A1" display="Zpět na obsah"/>
  </hyperlinks>
  <pageMargins left="0.70866141732283472" right="0.70866141732283472" top="0.78740157480314965" bottom="0.78740157480314965" header="0.31496062992125984" footer="0.31496062992125984"/>
  <pageSetup paperSize="9" orientation="landscape" r:id="rId1"/>
  <ignoredErrors>
    <ignoredError sqref="C18:Q23" unlockedFormula="1"/>
  </ignoredError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8"/>
  <dimension ref="A1:V28"/>
  <sheetViews>
    <sheetView showGridLines="0" zoomScaleNormal="100" workbookViewId="0">
      <pane xSplit="1" topLeftCell="B1" activePane="topRight" state="frozen"/>
      <selection pane="topRight"/>
    </sheetView>
  </sheetViews>
  <sheetFormatPr defaultRowHeight="15" x14ac:dyDescent="0.25"/>
  <cols>
    <col min="1" max="1" width="17.85546875" customWidth="1"/>
    <col min="2" max="11" width="6.28515625" customWidth="1"/>
    <col min="12" max="13" width="6.28515625" style="87" customWidth="1"/>
    <col min="14" max="15" width="6.28515625" style="212" customWidth="1"/>
    <col min="16" max="16" width="6.28515625" style="87" customWidth="1"/>
    <col min="17" max="19" width="6.28515625" customWidth="1"/>
  </cols>
  <sheetData>
    <row r="1" spans="1:22" s="212" customFormat="1" ht="17.25" customHeight="1" x14ac:dyDescent="0.25">
      <c r="A1" s="102" t="s">
        <v>306</v>
      </c>
      <c r="B1" s="85"/>
      <c r="C1" s="85"/>
      <c r="D1" s="85"/>
      <c r="E1" s="85"/>
      <c r="F1" s="85"/>
      <c r="G1" s="85"/>
      <c r="H1" s="85"/>
      <c r="I1" s="85"/>
      <c r="J1" s="85"/>
      <c r="K1" s="85"/>
      <c r="L1" s="85"/>
      <c r="M1" s="85"/>
      <c r="N1" s="85"/>
      <c r="O1" s="85"/>
      <c r="P1" s="85"/>
      <c r="Q1" s="85"/>
      <c r="R1" s="85"/>
      <c r="S1" s="85"/>
    </row>
    <row r="2" spans="1:22" s="212" customFormat="1" ht="17.25" customHeight="1" thickBot="1" x14ac:dyDescent="0.3">
      <c r="A2" s="597" t="s">
        <v>407</v>
      </c>
      <c r="B2" s="183"/>
      <c r="C2" s="183"/>
      <c r="D2" s="183"/>
      <c r="E2" s="183"/>
      <c r="F2" s="183"/>
      <c r="G2" s="183"/>
      <c r="H2" s="183"/>
      <c r="I2" s="183"/>
      <c r="J2" s="183"/>
      <c r="K2" s="183"/>
      <c r="L2" s="183"/>
      <c r="M2" s="183"/>
      <c r="N2" s="183"/>
      <c r="O2" s="183"/>
      <c r="P2" s="183"/>
      <c r="Q2" s="86"/>
      <c r="R2" s="86"/>
      <c r="S2" s="86"/>
      <c r="T2" s="86"/>
      <c r="U2" s="133" t="s">
        <v>391</v>
      </c>
      <c r="V2" s="86"/>
    </row>
    <row r="3" spans="1:22" s="212" customFormat="1" ht="17.25" customHeight="1" x14ac:dyDescent="0.25">
      <c r="A3" s="703" t="s">
        <v>78</v>
      </c>
      <c r="B3" s="654" t="s">
        <v>143</v>
      </c>
      <c r="C3" s="656"/>
      <c r="D3" s="717" t="s">
        <v>169</v>
      </c>
      <c r="E3" s="718"/>
      <c r="F3" s="655" t="s">
        <v>170</v>
      </c>
      <c r="G3" s="655"/>
      <c r="H3" s="655"/>
      <c r="I3" s="655"/>
      <c r="J3" s="655"/>
      <c r="K3" s="656"/>
      <c r="L3" s="654" t="s">
        <v>233</v>
      </c>
      <c r="M3" s="655"/>
      <c r="N3" s="655"/>
      <c r="O3" s="655"/>
      <c r="P3" s="655"/>
      <c r="Q3" s="655"/>
      <c r="R3" s="655"/>
      <c r="S3" s="678"/>
    </row>
    <row r="4" spans="1:22" s="212" customFormat="1" ht="17.25" customHeight="1" x14ac:dyDescent="0.25">
      <c r="A4" s="767"/>
      <c r="B4" s="746"/>
      <c r="C4" s="786"/>
      <c r="D4" s="776"/>
      <c r="E4" s="780"/>
      <c r="F4" s="674" t="s">
        <v>2</v>
      </c>
      <c r="G4" s="674"/>
      <c r="H4" s="650" t="s">
        <v>125</v>
      </c>
      <c r="I4" s="650"/>
      <c r="J4" s="650"/>
      <c r="K4" s="786"/>
      <c r="L4" s="751" t="s">
        <v>234</v>
      </c>
      <c r="M4" s="674"/>
      <c r="N4" s="674" t="s">
        <v>235</v>
      </c>
      <c r="O4" s="674"/>
      <c r="P4" s="674" t="s">
        <v>236</v>
      </c>
      <c r="Q4" s="674"/>
      <c r="R4" s="674" t="s">
        <v>237</v>
      </c>
      <c r="S4" s="778"/>
    </row>
    <row r="5" spans="1:22" s="212" customFormat="1" ht="33" customHeight="1" x14ac:dyDescent="0.25">
      <c r="A5" s="767"/>
      <c r="B5" s="746"/>
      <c r="C5" s="786"/>
      <c r="D5" s="720"/>
      <c r="E5" s="721"/>
      <c r="F5" s="721"/>
      <c r="G5" s="721"/>
      <c r="H5" s="650" t="s">
        <v>61</v>
      </c>
      <c r="I5" s="650"/>
      <c r="J5" s="650" t="s">
        <v>223</v>
      </c>
      <c r="K5" s="786"/>
      <c r="L5" s="720"/>
      <c r="M5" s="721"/>
      <c r="N5" s="721"/>
      <c r="O5" s="721"/>
      <c r="P5" s="721"/>
      <c r="Q5" s="721"/>
      <c r="R5" s="721"/>
      <c r="S5" s="794"/>
    </row>
    <row r="6" spans="1:22" s="212" customFormat="1" ht="17.25" customHeight="1" thickBot="1" x14ac:dyDescent="0.3">
      <c r="A6" s="768"/>
      <c r="B6" s="440" t="s">
        <v>52</v>
      </c>
      <c r="C6" s="447" t="s">
        <v>60</v>
      </c>
      <c r="D6" s="440" t="s">
        <v>52</v>
      </c>
      <c r="E6" s="441" t="s">
        <v>57</v>
      </c>
      <c r="F6" s="443" t="s">
        <v>52</v>
      </c>
      <c r="G6" s="441" t="s">
        <v>57</v>
      </c>
      <c r="H6" s="443" t="s">
        <v>52</v>
      </c>
      <c r="I6" s="441" t="s">
        <v>57</v>
      </c>
      <c r="J6" s="443" t="s">
        <v>52</v>
      </c>
      <c r="K6" s="447" t="s">
        <v>57</v>
      </c>
      <c r="L6" s="440" t="s">
        <v>52</v>
      </c>
      <c r="M6" s="441" t="s">
        <v>57</v>
      </c>
      <c r="N6" s="443" t="s">
        <v>52</v>
      </c>
      <c r="O6" s="441" t="s">
        <v>57</v>
      </c>
      <c r="P6" s="443" t="s">
        <v>52</v>
      </c>
      <c r="Q6" s="441" t="s">
        <v>57</v>
      </c>
      <c r="R6" s="443" t="s">
        <v>52</v>
      </c>
      <c r="S6" s="442" t="s">
        <v>57</v>
      </c>
    </row>
    <row r="7" spans="1:22" s="212" customFormat="1" ht="17.25" customHeight="1" x14ac:dyDescent="0.25">
      <c r="A7" s="407" t="s">
        <v>390</v>
      </c>
      <c r="B7" s="286">
        <v>74355</v>
      </c>
      <c r="C7" s="292">
        <v>7.4172535562516212E-2</v>
      </c>
      <c r="D7" s="286">
        <v>9522</v>
      </c>
      <c r="E7" s="292">
        <v>0.12806132741577567</v>
      </c>
      <c r="F7" s="287">
        <v>64833</v>
      </c>
      <c r="G7" s="292">
        <v>0.87193867258422431</v>
      </c>
      <c r="H7" s="287">
        <v>54183</v>
      </c>
      <c r="I7" s="292">
        <v>0.72870687916078269</v>
      </c>
      <c r="J7" s="287">
        <v>10650</v>
      </c>
      <c r="K7" s="292">
        <v>0.14323179342344161</v>
      </c>
      <c r="L7" s="286">
        <v>50806</v>
      </c>
      <c r="M7" s="292">
        <v>0.68328962410059846</v>
      </c>
      <c r="N7" s="287">
        <v>6571</v>
      </c>
      <c r="O7" s="292">
        <v>8.8373344092529088E-2</v>
      </c>
      <c r="P7" s="287">
        <v>6134</v>
      </c>
      <c r="Q7" s="292">
        <v>8.2496133414027298E-2</v>
      </c>
      <c r="R7" s="287">
        <v>1688</v>
      </c>
      <c r="S7" s="298">
        <v>2.2701903032748303E-2</v>
      </c>
      <c r="T7" s="124"/>
    </row>
    <row r="8" spans="1:22" s="212" customFormat="1" ht="17.25" customHeight="1" x14ac:dyDescent="0.25">
      <c r="A8" s="408" t="s">
        <v>10</v>
      </c>
      <c r="B8" s="185">
        <v>20800</v>
      </c>
      <c r="C8" s="143">
        <v>0.17111314033745487</v>
      </c>
      <c r="D8" s="185">
        <v>2951</v>
      </c>
      <c r="E8" s="143">
        <v>0.141875</v>
      </c>
      <c r="F8" s="144">
        <v>17849</v>
      </c>
      <c r="G8" s="143">
        <v>0.85812500000000003</v>
      </c>
      <c r="H8" s="144">
        <v>14647</v>
      </c>
      <c r="I8" s="143">
        <v>0.70418269230769226</v>
      </c>
      <c r="J8" s="144">
        <v>3202</v>
      </c>
      <c r="K8" s="143">
        <v>0.15394230769230768</v>
      </c>
      <c r="L8" s="185">
        <v>12895</v>
      </c>
      <c r="M8" s="143">
        <v>0.61995192307692304</v>
      </c>
      <c r="N8" s="144">
        <v>1673</v>
      </c>
      <c r="O8" s="143">
        <v>8.0432692307692302E-2</v>
      </c>
      <c r="P8" s="144">
        <v>1650</v>
      </c>
      <c r="Q8" s="143">
        <v>7.9326923076923073E-2</v>
      </c>
      <c r="R8" s="144">
        <v>1110</v>
      </c>
      <c r="S8" s="433">
        <v>5.3365384615384613E-2</v>
      </c>
      <c r="T8" s="124"/>
    </row>
    <row r="9" spans="1:22" s="212" customFormat="1" ht="17.25" customHeight="1" x14ac:dyDescent="0.25">
      <c r="A9" s="408" t="s">
        <v>11</v>
      </c>
      <c r="B9" s="185">
        <v>11302</v>
      </c>
      <c r="C9" s="143">
        <v>7.6059598637899239E-2</v>
      </c>
      <c r="D9" s="185">
        <v>1858</v>
      </c>
      <c r="E9" s="143">
        <v>0.16439568218014511</v>
      </c>
      <c r="F9" s="144">
        <v>9444</v>
      </c>
      <c r="G9" s="143">
        <v>0.83560431781985489</v>
      </c>
      <c r="H9" s="144">
        <v>8345</v>
      </c>
      <c r="I9" s="143">
        <v>0.7383648911697045</v>
      </c>
      <c r="J9" s="144">
        <v>1099</v>
      </c>
      <c r="K9" s="143">
        <v>9.723942665015041E-2</v>
      </c>
      <c r="L9" s="185">
        <v>7814</v>
      </c>
      <c r="M9" s="143">
        <v>0.69138205627322602</v>
      </c>
      <c r="N9" s="144">
        <v>691</v>
      </c>
      <c r="O9" s="143">
        <v>6.1139621305963544E-2</v>
      </c>
      <c r="P9" s="144">
        <v>1315</v>
      </c>
      <c r="Q9" s="143">
        <v>0.11635108830295524</v>
      </c>
      <c r="R9" s="144">
        <v>205</v>
      </c>
      <c r="S9" s="433">
        <v>1.8138382587152717E-2</v>
      </c>
      <c r="T9" s="124"/>
    </row>
    <row r="10" spans="1:22" s="212" customFormat="1" ht="17.25" customHeight="1" x14ac:dyDescent="0.25">
      <c r="A10" s="408" t="s">
        <v>12</v>
      </c>
      <c r="B10" s="185">
        <v>3464</v>
      </c>
      <c r="C10" s="143">
        <v>5.7634394289802507E-2</v>
      </c>
      <c r="D10" s="185">
        <v>275</v>
      </c>
      <c r="E10" s="143">
        <v>7.9387990762124716E-2</v>
      </c>
      <c r="F10" s="144">
        <v>3189</v>
      </c>
      <c r="G10" s="143">
        <v>0.92061200923787534</v>
      </c>
      <c r="H10" s="144">
        <v>2655</v>
      </c>
      <c r="I10" s="143">
        <v>0.76645496535796764</v>
      </c>
      <c r="J10" s="144">
        <v>534</v>
      </c>
      <c r="K10" s="143">
        <v>0.15415704387990761</v>
      </c>
      <c r="L10" s="185">
        <v>2570</v>
      </c>
      <c r="M10" s="143">
        <v>0.7419168591224018</v>
      </c>
      <c r="N10" s="144">
        <v>416</v>
      </c>
      <c r="O10" s="143">
        <v>0.12009237875288684</v>
      </c>
      <c r="P10" s="144">
        <v>178</v>
      </c>
      <c r="Q10" s="143">
        <v>5.1385681293302538E-2</v>
      </c>
      <c r="R10" s="144">
        <v>23</v>
      </c>
      <c r="S10" s="433">
        <v>6.6397228637413395E-3</v>
      </c>
      <c r="T10" s="124"/>
    </row>
    <row r="11" spans="1:22" s="212" customFormat="1" ht="17.25" customHeight="1" x14ac:dyDescent="0.25">
      <c r="A11" s="408" t="s">
        <v>13</v>
      </c>
      <c r="B11" s="185">
        <v>5726</v>
      </c>
      <c r="C11" s="143">
        <v>0.10406746392352149</v>
      </c>
      <c r="D11" s="185">
        <v>893</v>
      </c>
      <c r="E11" s="143">
        <v>0.15595529165211316</v>
      </c>
      <c r="F11" s="144">
        <v>4833</v>
      </c>
      <c r="G11" s="143">
        <v>0.84404470834788681</v>
      </c>
      <c r="H11" s="144">
        <v>3984</v>
      </c>
      <c r="I11" s="143">
        <v>0.6957736639888229</v>
      </c>
      <c r="J11" s="144">
        <v>849</v>
      </c>
      <c r="K11" s="143">
        <v>0.14827104435906391</v>
      </c>
      <c r="L11" s="185">
        <v>3857</v>
      </c>
      <c r="M11" s="143">
        <v>0.67359413202933982</v>
      </c>
      <c r="N11" s="144">
        <v>700</v>
      </c>
      <c r="O11" s="143">
        <v>0.12224938875305623</v>
      </c>
      <c r="P11" s="144">
        <v>553</v>
      </c>
      <c r="Q11" s="143">
        <v>9.6577017114914426E-2</v>
      </c>
      <c r="R11" s="144">
        <v>30</v>
      </c>
      <c r="S11" s="433">
        <v>5.2392595179881242E-3</v>
      </c>
      <c r="T11" s="124"/>
    </row>
    <row r="12" spans="1:22" s="212" customFormat="1" ht="17.25" customHeight="1" x14ac:dyDescent="0.25">
      <c r="A12" s="408" t="s">
        <v>14</v>
      </c>
      <c r="B12" s="185">
        <v>2718</v>
      </c>
      <c r="C12" s="143">
        <v>0.10806727366705102</v>
      </c>
      <c r="D12" s="185">
        <v>202</v>
      </c>
      <c r="E12" s="143">
        <v>7.4319352465047825E-2</v>
      </c>
      <c r="F12" s="144">
        <v>2516</v>
      </c>
      <c r="G12" s="143">
        <v>0.92568064753495216</v>
      </c>
      <c r="H12" s="144">
        <v>1890</v>
      </c>
      <c r="I12" s="143">
        <v>0.69536423841059603</v>
      </c>
      <c r="J12" s="144">
        <v>626</v>
      </c>
      <c r="K12" s="143">
        <v>0.23031640912435614</v>
      </c>
      <c r="L12" s="185">
        <v>1779</v>
      </c>
      <c r="M12" s="143">
        <v>0.6545253863134658</v>
      </c>
      <c r="N12" s="144">
        <v>514</v>
      </c>
      <c r="O12" s="143">
        <v>0.18910963944076528</v>
      </c>
      <c r="P12" s="144">
        <v>101</v>
      </c>
      <c r="Q12" s="143">
        <v>3.7159676232523912E-2</v>
      </c>
      <c r="R12" s="144">
        <v>78</v>
      </c>
      <c r="S12" s="433">
        <v>2.8697571743929361E-2</v>
      </c>
      <c r="T12" s="124"/>
    </row>
    <row r="13" spans="1:22" s="212" customFormat="1" ht="17.25" customHeight="1" x14ac:dyDescent="0.25">
      <c r="A13" s="408" t="s">
        <v>15</v>
      </c>
      <c r="B13" s="185">
        <v>4623</v>
      </c>
      <c r="C13" s="143">
        <v>6.1575140851636276E-2</v>
      </c>
      <c r="D13" s="185">
        <v>411</v>
      </c>
      <c r="E13" s="143">
        <v>8.890330953926022E-2</v>
      </c>
      <c r="F13" s="144">
        <v>4212</v>
      </c>
      <c r="G13" s="143">
        <v>0.91109669046073982</v>
      </c>
      <c r="H13" s="144">
        <v>3064</v>
      </c>
      <c r="I13" s="143">
        <v>0.66277309106640714</v>
      </c>
      <c r="J13" s="144">
        <v>1148</v>
      </c>
      <c r="K13" s="143">
        <v>0.24832359939433268</v>
      </c>
      <c r="L13" s="185">
        <v>2914</v>
      </c>
      <c r="M13" s="143">
        <v>0.63032662773091064</v>
      </c>
      <c r="N13" s="144">
        <v>760</v>
      </c>
      <c r="O13" s="143">
        <v>0.16439541423318191</v>
      </c>
      <c r="P13" s="144">
        <v>299</v>
      </c>
      <c r="Q13" s="143">
        <v>6.4676616915422883E-2</v>
      </c>
      <c r="R13" s="144">
        <v>63</v>
      </c>
      <c r="S13" s="433">
        <v>1.36275146009085E-2</v>
      </c>
      <c r="T13" s="124"/>
    </row>
    <row r="14" spans="1:22" s="212" customFormat="1" ht="17.25" customHeight="1" x14ac:dyDescent="0.25">
      <c r="A14" s="408" t="s">
        <v>16</v>
      </c>
      <c r="B14" s="185">
        <v>3146</v>
      </c>
      <c r="C14" s="143">
        <v>7.3254785078936333E-2</v>
      </c>
      <c r="D14" s="185">
        <v>311</v>
      </c>
      <c r="E14" s="143">
        <v>9.885568976478068E-2</v>
      </c>
      <c r="F14" s="144">
        <v>2835</v>
      </c>
      <c r="G14" s="143">
        <v>0.90114431023521935</v>
      </c>
      <c r="H14" s="144">
        <v>2287</v>
      </c>
      <c r="I14" s="143">
        <v>0.72695486331849968</v>
      </c>
      <c r="J14" s="144">
        <v>548</v>
      </c>
      <c r="K14" s="143">
        <v>0.17418944691671964</v>
      </c>
      <c r="L14" s="185">
        <v>2201</v>
      </c>
      <c r="M14" s="143">
        <v>0.69961856325492688</v>
      </c>
      <c r="N14" s="144">
        <v>229</v>
      </c>
      <c r="O14" s="143">
        <v>7.279084551811825E-2</v>
      </c>
      <c r="P14" s="144">
        <v>197</v>
      </c>
      <c r="Q14" s="143">
        <v>6.2619198982835342E-2</v>
      </c>
      <c r="R14" s="144">
        <v>19</v>
      </c>
      <c r="S14" s="433">
        <v>6.0394151303242213E-3</v>
      </c>
      <c r="T14" s="124"/>
    </row>
    <row r="15" spans="1:22" s="212" customFormat="1" ht="17.25" customHeight="1" x14ac:dyDescent="0.25">
      <c r="A15" s="408" t="s">
        <v>17</v>
      </c>
      <c r="B15" s="185">
        <v>2864</v>
      </c>
      <c r="C15" s="143">
        <v>5.6560549806461809E-2</v>
      </c>
      <c r="D15" s="185">
        <v>166</v>
      </c>
      <c r="E15" s="143">
        <v>5.7960893854748605E-2</v>
      </c>
      <c r="F15" s="144">
        <v>2698</v>
      </c>
      <c r="G15" s="143">
        <v>0.94203910614525144</v>
      </c>
      <c r="H15" s="144">
        <v>2430</v>
      </c>
      <c r="I15" s="143">
        <v>0.84846368715083798</v>
      </c>
      <c r="J15" s="144">
        <v>268</v>
      </c>
      <c r="K15" s="143">
        <v>9.3575418994413406E-2</v>
      </c>
      <c r="L15" s="185">
        <v>2352</v>
      </c>
      <c r="M15" s="143">
        <v>0.82122905027932958</v>
      </c>
      <c r="N15" s="144">
        <v>196</v>
      </c>
      <c r="O15" s="143">
        <v>6.8435754189944131E-2</v>
      </c>
      <c r="P15" s="144">
        <v>115</v>
      </c>
      <c r="Q15" s="143">
        <v>4.0153631284916204E-2</v>
      </c>
      <c r="R15" s="144">
        <v>17</v>
      </c>
      <c r="S15" s="433">
        <v>5.9357541899441339E-3</v>
      </c>
      <c r="T15" s="124"/>
    </row>
    <row r="16" spans="1:22" s="212" customFormat="1" ht="17.25" customHeight="1" x14ac:dyDescent="0.25">
      <c r="A16" s="408" t="s">
        <v>18</v>
      </c>
      <c r="B16" s="185">
        <v>2953</v>
      </c>
      <c r="C16" s="143">
        <v>5.9916810388556355E-2</v>
      </c>
      <c r="D16" s="185">
        <v>266</v>
      </c>
      <c r="E16" s="143">
        <v>9.0077886894683379E-2</v>
      </c>
      <c r="F16" s="144">
        <v>2687</v>
      </c>
      <c r="G16" s="143">
        <v>0.90992211310531668</v>
      </c>
      <c r="H16" s="144">
        <v>2302</v>
      </c>
      <c r="I16" s="143">
        <v>0.77954622417880126</v>
      </c>
      <c r="J16" s="144">
        <v>385</v>
      </c>
      <c r="K16" s="143">
        <v>0.13037588892651542</v>
      </c>
      <c r="L16" s="185">
        <v>2246</v>
      </c>
      <c r="M16" s="143">
        <v>0.76058245851676265</v>
      </c>
      <c r="N16" s="144">
        <v>212</v>
      </c>
      <c r="O16" s="143">
        <v>7.1791398577717574E-2</v>
      </c>
      <c r="P16" s="144">
        <v>178</v>
      </c>
      <c r="Q16" s="143">
        <v>6.0277683711479853E-2</v>
      </c>
      <c r="R16" s="144">
        <v>12</v>
      </c>
      <c r="S16" s="433">
        <v>4.0636640704368437E-3</v>
      </c>
      <c r="T16" s="124"/>
    </row>
    <row r="17" spans="1:20" s="212" customFormat="1" ht="17.25" customHeight="1" x14ac:dyDescent="0.25">
      <c r="A17" s="408" t="s">
        <v>19</v>
      </c>
      <c r="B17" s="185">
        <v>2399</v>
      </c>
      <c r="C17" s="143">
        <v>5.0866145071348304E-2</v>
      </c>
      <c r="D17" s="185">
        <v>215</v>
      </c>
      <c r="E17" s="143">
        <v>8.9620675281367232E-2</v>
      </c>
      <c r="F17" s="144">
        <v>2184</v>
      </c>
      <c r="G17" s="143">
        <v>0.91037932471863281</v>
      </c>
      <c r="H17" s="144">
        <v>1872</v>
      </c>
      <c r="I17" s="143">
        <v>0.78032513547311377</v>
      </c>
      <c r="J17" s="144">
        <v>312</v>
      </c>
      <c r="K17" s="143">
        <v>0.13005418924551895</v>
      </c>
      <c r="L17" s="185">
        <v>1818</v>
      </c>
      <c r="M17" s="143">
        <v>0.75781575656523548</v>
      </c>
      <c r="N17" s="144">
        <v>146</v>
      </c>
      <c r="O17" s="143">
        <v>6.0858691121300539E-2</v>
      </c>
      <c r="P17" s="144">
        <v>126</v>
      </c>
      <c r="Q17" s="143">
        <v>5.2521884118382663E-2</v>
      </c>
      <c r="R17" s="144">
        <v>7</v>
      </c>
      <c r="S17" s="433">
        <v>2.9178824510212586E-3</v>
      </c>
      <c r="T17" s="124"/>
    </row>
    <row r="18" spans="1:20" s="212" customFormat="1" ht="17.25" customHeight="1" x14ac:dyDescent="0.25">
      <c r="A18" s="408" t="s">
        <v>20</v>
      </c>
      <c r="B18" s="185">
        <v>6599</v>
      </c>
      <c r="C18" s="143">
        <v>5.8041250714631253E-2</v>
      </c>
      <c r="D18" s="185">
        <v>968</v>
      </c>
      <c r="E18" s="143">
        <v>0.1466888922564025</v>
      </c>
      <c r="F18" s="144">
        <v>5631</v>
      </c>
      <c r="G18" s="143">
        <v>0.85331110774359753</v>
      </c>
      <c r="H18" s="144">
        <v>4748</v>
      </c>
      <c r="I18" s="143">
        <v>0.71950295499318073</v>
      </c>
      <c r="J18" s="144">
        <v>883</v>
      </c>
      <c r="K18" s="143">
        <v>0.13380815275041674</v>
      </c>
      <c r="L18" s="185">
        <v>4548</v>
      </c>
      <c r="M18" s="143">
        <v>0.68919533262615551</v>
      </c>
      <c r="N18" s="144">
        <v>488</v>
      </c>
      <c r="O18" s="143">
        <v>7.3950598575541746E-2</v>
      </c>
      <c r="P18" s="144">
        <v>710</v>
      </c>
      <c r="Q18" s="143">
        <v>0.10759205940293984</v>
      </c>
      <c r="R18" s="144">
        <v>72</v>
      </c>
      <c r="S18" s="433">
        <v>1.091074405212911E-2</v>
      </c>
      <c r="T18" s="124"/>
    </row>
    <row r="19" spans="1:20" s="212" customFormat="1" ht="17.25" customHeight="1" x14ac:dyDescent="0.25">
      <c r="A19" s="408" t="s">
        <v>21</v>
      </c>
      <c r="B19" s="185">
        <v>2064</v>
      </c>
      <c r="C19" s="143">
        <v>3.6475453292333794E-2</v>
      </c>
      <c r="D19" s="185">
        <v>196</v>
      </c>
      <c r="E19" s="143">
        <v>9.4961240310077522E-2</v>
      </c>
      <c r="F19" s="144">
        <v>1868</v>
      </c>
      <c r="G19" s="143">
        <v>0.90503875968992253</v>
      </c>
      <c r="H19" s="144">
        <v>1622</v>
      </c>
      <c r="I19" s="143">
        <v>0.78585271317829453</v>
      </c>
      <c r="J19" s="144">
        <v>246</v>
      </c>
      <c r="K19" s="143">
        <v>0.11918604651162791</v>
      </c>
      <c r="L19" s="185">
        <v>1566</v>
      </c>
      <c r="M19" s="143">
        <v>0.75872093023255816</v>
      </c>
      <c r="N19" s="144">
        <v>189</v>
      </c>
      <c r="O19" s="143">
        <v>9.1569767441860461E-2</v>
      </c>
      <c r="P19" s="144">
        <v>146</v>
      </c>
      <c r="Q19" s="143">
        <v>7.0736434108527133E-2</v>
      </c>
      <c r="R19" s="144">
        <v>20</v>
      </c>
      <c r="S19" s="433">
        <v>9.6899224806201549E-3</v>
      </c>
      <c r="T19" s="124"/>
    </row>
    <row r="20" spans="1:20" s="212" customFormat="1" ht="17.25" customHeight="1" x14ac:dyDescent="0.25">
      <c r="A20" s="408" t="s">
        <v>22</v>
      </c>
      <c r="B20" s="185">
        <v>1953</v>
      </c>
      <c r="C20" s="143">
        <v>3.749783998617591E-2</v>
      </c>
      <c r="D20" s="185">
        <v>256</v>
      </c>
      <c r="E20" s="143">
        <v>0.13108038914490527</v>
      </c>
      <c r="F20" s="144">
        <v>1697</v>
      </c>
      <c r="G20" s="143">
        <v>0.86891961085509473</v>
      </c>
      <c r="H20" s="144">
        <v>1488</v>
      </c>
      <c r="I20" s="143">
        <v>0.76190476190476186</v>
      </c>
      <c r="J20" s="144">
        <v>209</v>
      </c>
      <c r="K20" s="143">
        <v>0.10701484895033282</v>
      </c>
      <c r="L20" s="185">
        <v>1445</v>
      </c>
      <c r="M20" s="143">
        <v>0.7398873527905786</v>
      </c>
      <c r="N20" s="144">
        <v>113</v>
      </c>
      <c r="O20" s="143">
        <v>5.7859703020993344E-2</v>
      </c>
      <c r="P20" s="144">
        <v>216</v>
      </c>
      <c r="Q20" s="143">
        <v>0.11059907834101383</v>
      </c>
      <c r="R20" s="144">
        <v>11</v>
      </c>
      <c r="S20" s="433">
        <v>5.6323604710701485E-3</v>
      </c>
      <c r="T20" s="124"/>
    </row>
    <row r="21" spans="1:20" s="212" customFormat="1" ht="17.25" customHeight="1" x14ac:dyDescent="0.25">
      <c r="A21" s="408" t="s">
        <v>23</v>
      </c>
      <c r="B21" s="185">
        <v>3744</v>
      </c>
      <c r="C21" s="143">
        <v>3.5807192042846214E-2</v>
      </c>
      <c r="D21" s="185">
        <v>554</v>
      </c>
      <c r="E21" s="143">
        <v>0.14797008547008547</v>
      </c>
      <c r="F21" s="144">
        <v>3190</v>
      </c>
      <c r="G21" s="143">
        <v>0.8520299145299145</v>
      </c>
      <c r="H21" s="144">
        <v>2849</v>
      </c>
      <c r="I21" s="143">
        <v>0.76095085470085466</v>
      </c>
      <c r="J21" s="144">
        <v>341</v>
      </c>
      <c r="K21" s="143">
        <v>9.1079059829059825E-2</v>
      </c>
      <c r="L21" s="185">
        <v>2801</v>
      </c>
      <c r="M21" s="143">
        <v>0.74813034188034189</v>
      </c>
      <c r="N21" s="144">
        <v>244</v>
      </c>
      <c r="O21" s="143">
        <v>6.5170940170940175E-2</v>
      </c>
      <c r="P21" s="144">
        <v>350</v>
      </c>
      <c r="Q21" s="143">
        <v>9.3482905982905984E-2</v>
      </c>
      <c r="R21" s="144">
        <v>21</v>
      </c>
      <c r="S21" s="433">
        <v>5.608974358974359E-3</v>
      </c>
      <c r="T21" s="124"/>
    </row>
    <row r="22" spans="1:20" s="280" customFormat="1" ht="17.25" customHeight="1" x14ac:dyDescent="0.25">
      <c r="A22" s="410"/>
      <c r="B22" s="11"/>
      <c r="C22" s="84"/>
      <c r="D22" s="11"/>
      <c r="E22" s="84"/>
      <c r="F22" s="11"/>
      <c r="G22" s="84"/>
      <c r="H22" s="11"/>
      <c r="I22" s="84"/>
      <c r="J22" s="11"/>
      <c r="K22" s="84"/>
      <c r="L22" s="11"/>
      <c r="M22" s="84"/>
      <c r="N22" s="11"/>
      <c r="O22" s="84"/>
      <c r="P22" s="11"/>
      <c r="Q22" s="84"/>
      <c r="R22" s="11"/>
      <c r="S22" s="84"/>
      <c r="T22" s="124"/>
    </row>
    <row r="23" spans="1:20" s="212" customFormat="1" ht="17.25" customHeight="1" x14ac:dyDescent="0.25">
      <c r="A23" s="228" t="s">
        <v>165</v>
      </c>
      <c r="B23" s="82"/>
      <c r="C23" s="82"/>
      <c r="D23" s="82"/>
      <c r="E23" s="82"/>
      <c r="F23" s="82"/>
      <c r="G23" s="82"/>
      <c r="H23" s="82"/>
      <c r="I23" s="82"/>
      <c r="J23" s="82"/>
      <c r="K23" s="82"/>
      <c r="L23" s="82"/>
      <c r="M23" s="82"/>
      <c r="N23" s="82"/>
      <c r="O23" s="82"/>
      <c r="P23" s="82"/>
      <c r="Q23" s="82"/>
      <c r="R23" s="82"/>
      <c r="S23" s="82"/>
    </row>
    <row r="24" spans="1:20" s="212" customFormat="1" ht="17.25" customHeight="1" x14ac:dyDescent="0.25">
      <c r="A24" s="228" t="s">
        <v>245</v>
      </c>
      <c r="B24" s="82"/>
      <c r="C24" s="82"/>
      <c r="D24" s="82"/>
      <c r="E24" s="82"/>
      <c r="F24" s="82"/>
      <c r="G24" s="82"/>
      <c r="H24" s="82"/>
      <c r="I24" s="82"/>
      <c r="J24" s="82"/>
      <c r="K24" s="82"/>
      <c r="M24" s="82"/>
      <c r="N24" s="82"/>
      <c r="O24" s="82"/>
      <c r="Q24" s="82"/>
      <c r="R24" s="82"/>
      <c r="S24" s="82"/>
    </row>
    <row r="25" spans="1:20" s="212" customFormat="1" ht="17.25" customHeight="1" x14ac:dyDescent="0.25">
      <c r="A25" s="225" t="s">
        <v>225</v>
      </c>
      <c r="B25" s="82"/>
      <c r="C25" s="82"/>
      <c r="D25" s="82"/>
      <c r="E25" s="82"/>
      <c r="F25" s="82"/>
      <c r="G25" s="82"/>
      <c r="H25" s="82"/>
      <c r="I25" s="82"/>
      <c r="J25" s="82"/>
      <c r="K25" s="82"/>
      <c r="L25" s="82"/>
      <c r="M25" s="82"/>
      <c r="N25" s="82"/>
      <c r="O25" s="82"/>
      <c r="P25" s="82"/>
      <c r="Q25" s="82"/>
      <c r="R25" s="82"/>
      <c r="S25" s="82"/>
    </row>
    <row r="26" spans="1:20" s="212" customFormat="1" ht="17.25" customHeight="1" x14ac:dyDescent="0.25">
      <c r="A26" s="225" t="s">
        <v>224</v>
      </c>
    </row>
    <row r="27" spans="1:20" x14ac:dyDescent="0.25">
      <c r="A27" s="34" t="s">
        <v>213</v>
      </c>
    </row>
    <row r="28" spans="1:20" x14ac:dyDescent="0.25">
      <c r="B28" s="82"/>
      <c r="C28" s="82"/>
      <c r="D28" s="82"/>
      <c r="E28" s="82"/>
      <c r="F28" s="82"/>
      <c r="G28" s="82"/>
      <c r="H28" s="82"/>
      <c r="I28" s="82"/>
      <c r="J28" s="82"/>
      <c r="K28" s="82"/>
    </row>
  </sheetData>
  <sortState ref="A28:C41">
    <sortCondition descending="1" ref="C28:C41"/>
  </sortState>
  <mergeCells count="13">
    <mergeCell ref="A3:A6"/>
    <mergeCell ref="B3:C5"/>
    <mergeCell ref="D3:E5"/>
    <mergeCell ref="F3:K3"/>
    <mergeCell ref="L3:S3"/>
    <mergeCell ref="F4:G5"/>
    <mergeCell ref="H4:K4"/>
    <mergeCell ref="L4:M5"/>
    <mergeCell ref="P4:Q5"/>
    <mergeCell ref="R4:S5"/>
    <mergeCell ref="H5:I5"/>
    <mergeCell ref="J5:K5"/>
    <mergeCell ref="N4:O5"/>
  </mergeCells>
  <hyperlinks>
    <hyperlink ref="U2" location="OBSAH!A1" display="Zpět na obsah"/>
  </hyperlinks>
  <pageMargins left="0.70866141732283472" right="0.70866141732283472" top="0.78740157480314965" bottom="0.78740157480314965" header="0.31496062992125984" footer="0.31496062992125984"/>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5"/>
  <sheetViews>
    <sheetView showGridLines="0" zoomScaleNormal="100" workbookViewId="0"/>
  </sheetViews>
  <sheetFormatPr defaultColWidth="9.140625" defaultRowHeight="15" x14ac:dyDescent="0.25"/>
  <cols>
    <col min="1" max="1" width="18" style="87" customWidth="1"/>
    <col min="2" max="12" width="6.7109375" style="87" customWidth="1"/>
    <col min="13" max="18" width="6.42578125" style="87" customWidth="1"/>
    <col min="19" max="16384" width="9.140625" style="87"/>
  </cols>
  <sheetData>
    <row r="1" spans="1:21" s="24" customFormat="1" ht="17.25" customHeight="1" x14ac:dyDescent="0.2">
      <c r="A1" s="71" t="s">
        <v>287</v>
      </c>
      <c r="B1" s="73"/>
      <c r="C1" s="73"/>
      <c r="D1" s="73"/>
      <c r="E1" s="28"/>
      <c r="F1" s="28"/>
      <c r="G1" s="28"/>
      <c r="H1" s="28"/>
      <c r="I1" s="28"/>
      <c r="Q1" s="170"/>
    </row>
    <row r="2" spans="1:21" ht="17.25" customHeight="1" thickBot="1" x14ac:dyDescent="0.3">
      <c r="A2" s="597" t="s">
        <v>407</v>
      </c>
      <c r="B2" s="86"/>
      <c r="C2" s="86"/>
      <c r="P2" s="86"/>
      <c r="Q2" s="86"/>
      <c r="R2" s="86"/>
      <c r="S2" s="86"/>
      <c r="T2" s="133" t="s">
        <v>391</v>
      </c>
      <c r="U2" s="86"/>
    </row>
    <row r="3" spans="1:21" ht="33" customHeight="1" x14ac:dyDescent="0.25">
      <c r="A3" s="753" t="s">
        <v>78</v>
      </c>
      <c r="B3" s="755" t="s">
        <v>85</v>
      </c>
      <c r="C3" s="756"/>
      <c r="D3" s="756"/>
      <c r="E3" s="756"/>
      <c r="F3" s="756"/>
      <c r="G3" s="756"/>
      <c r="H3" s="756"/>
      <c r="I3" s="756"/>
      <c r="J3" s="756"/>
      <c r="K3" s="756"/>
      <c r="L3" s="757"/>
      <c r="M3" s="758" t="s">
        <v>269</v>
      </c>
      <c r="N3" s="759"/>
      <c r="O3" s="760" t="s">
        <v>270</v>
      </c>
      <c r="P3" s="761"/>
      <c r="Q3" s="762" t="s">
        <v>271</v>
      </c>
      <c r="R3" s="759"/>
    </row>
    <row r="4" spans="1:21" ht="17.25" customHeight="1" thickBot="1" x14ac:dyDescent="0.3">
      <c r="A4" s="754"/>
      <c r="B4" s="412" t="s">
        <v>6</v>
      </c>
      <c r="C4" s="412" t="s">
        <v>7</v>
      </c>
      <c r="D4" s="412" t="s">
        <v>8</v>
      </c>
      <c r="E4" s="412" t="s">
        <v>48</v>
      </c>
      <c r="F4" s="412" t="s">
        <v>77</v>
      </c>
      <c r="G4" s="413" t="s">
        <v>177</v>
      </c>
      <c r="H4" s="413" t="s">
        <v>222</v>
      </c>
      <c r="I4" s="413" t="s">
        <v>239</v>
      </c>
      <c r="J4" s="413" t="s">
        <v>243</v>
      </c>
      <c r="K4" s="413" t="s">
        <v>248</v>
      </c>
      <c r="L4" s="460" t="s">
        <v>268</v>
      </c>
      <c r="M4" s="437" t="s">
        <v>79</v>
      </c>
      <c r="N4" s="416" t="s">
        <v>80</v>
      </c>
      <c r="O4" s="420" t="s">
        <v>79</v>
      </c>
      <c r="P4" s="416" t="s">
        <v>80</v>
      </c>
      <c r="Q4" s="420" t="s">
        <v>79</v>
      </c>
      <c r="R4" s="465" t="s">
        <v>80</v>
      </c>
    </row>
    <row r="5" spans="1:21" ht="17.25" customHeight="1" x14ac:dyDescent="0.25">
      <c r="A5" s="407" t="s">
        <v>390</v>
      </c>
      <c r="B5" s="160">
        <v>16477</v>
      </c>
      <c r="C5" s="160">
        <v>18281</v>
      </c>
      <c r="D5" s="160">
        <v>20237</v>
      </c>
      <c r="E5" s="160">
        <v>21992</v>
      </c>
      <c r="F5" s="160">
        <v>24026</v>
      </c>
      <c r="G5" s="160">
        <v>26527</v>
      </c>
      <c r="H5" s="160">
        <v>28380</v>
      </c>
      <c r="I5" s="160">
        <v>30543</v>
      </c>
      <c r="J5" s="160">
        <v>72748</v>
      </c>
      <c r="K5" s="160">
        <v>70662</v>
      </c>
      <c r="L5" s="134">
        <v>74355</v>
      </c>
      <c r="M5" s="461">
        <f>L5-K5</f>
        <v>3693</v>
      </c>
      <c r="N5" s="180">
        <f>L5/K5-1</f>
        <v>5.2262885284877214E-2</v>
      </c>
      <c r="O5" s="454">
        <f>L5-G5</f>
        <v>47828</v>
      </c>
      <c r="P5" s="180">
        <f>L5/G5-1</f>
        <v>1.8029931767632976</v>
      </c>
      <c r="Q5" s="454">
        <f>L5-B5</f>
        <v>57878</v>
      </c>
      <c r="R5" s="466">
        <f>L5/B5-1</f>
        <v>3.5126540025490076</v>
      </c>
      <c r="S5"/>
    </row>
    <row r="6" spans="1:21" ht="17.25" customHeight="1" x14ac:dyDescent="0.25">
      <c r="A6" s="408" t="s">
        <v>10</v>
      </c>
      <c r="B6" s="145">
        <v>6022</v>
      </c>
      <c r="C6" s="145">
        <v>6824</v>
      </c>
      <c r="D6" s="145">
        <v>7650</v>
      </c>
      <c r="E6" s="145">
        <v>8254</v>
      </c>
      <c r="F6" s="145">
        <v>8975</v>
      </c>
      <c r="G6" s="145">
        <v>9657</v>
      </c>
      <c r="H6" s="145">
        <v>10188</v>
      </c>
      <c r="I6" s="145">
        <v>10857</v>
      </c>
      <c r="J6" s="145">
        <v>19594</v>
      </c>
      <c r="K6" s="145">
        <v>19778</v>
      </c>
      <c r="L6" s="135">
        <v>20800</v>
      </c>
      <c r="M6" s="462">
        <f t="shared" ref="M6:M19" si="0">L6-K6</f>
        <v>1022</v>
      </c>
      <c r="N6" s="181">
        <f t="shared" ref="N6:N19" si="1">L6/K6-1</f>
        <v>5.1673576701385393E-2</v>
      </c>
      <c r="O6" s="455">
        <f t="shared" ref="O6:O19" si="2">L6-G6</f>
        <v>11143</v>
      </c>
      <c r="P6" s="181">
        <f t="shared" ref="P6:P19" si="3">L6/G6-1</f>
        <v>1.1538780159469813</v>
      </c>
      <c r="Q6" s="455">
        <f t="shared" ref="Q6:Q19" si="4">L6-B6</f>
        <v>14778</v>
      </c>
      <c r="R6" s="463">
        <f t="shared" ref="R6:R19" si="5">L6/B6-1</f>
        <v>2.4540019926934575</v>
      </c>
      <c r="S6"/>
    </row>
    <row r="7" spans="1:21" ht="17.25" customHeight="1" x14ac:dyDescent="0.25">
      <c r="A7" s="408" t="s">
        <v>11</v>
      </c>
      <c r="B7" s="145">
        <v>2012</v>
      </c>
      <c r="C7" s="145">
        <v>2214</v>
      </c>
      <c r="D7" s="145">
        <v>2453</v>
      </c>
      <c r="E7" s="145">
        <v>2750</v>
      </c>
      <c r="F7" s="145">
        <v>3114</v>
      </c>
      <c r="G7" s="145">
        <v>3578</v>
      </c>
      <c r="H7" s="145">
        <v>4049</v>
      </c>
      <c r="I7" s="145">
        <v>4549</v>
      </c>
      <c r="J7" s="145">
        <v>10809</v>
      </c>
      <c r="K7" s="145">
        <v>10550</v>
      </c>
      <c r="L7" s="135">
        <v>11302</v>
      </c>
      <c r="M7" s="462">
        <f t="shared" si="0"/>
        <v>752</v>
      </c>
      <c r="N7" s="181">
        <f t="shared" si="1"/>
        <v>7.1279620853080594E-2</v>
      </c>
      <c r="O7" s="455">
        <f t="shared" si="2"/>
        <v>7724</v>
      </c>
      <c r="P7" s="181">
        <f t="shared" si="3"/>
        <v>2.1587479038569035</v>
      </c>
      <c r="Q7" s="455">
        <f t="shared" si="4"/>
        <v>9290</v>
      </c>
      <c r="R7" s="463">
        <f t="shared" si="5"/>
        <v>4.6172962226640157</v>
      </c>
      <c r="S7"/>
    </row>
    <row r="8" spans="1:21" ht="17.25" customHeight="1" x14ac:dyDescent="0.25">
      <c r="A8" s="408" t="s">
        <v>12</v>
      </c>
      <c r="B8" s="145">
        <v>650</v>
      </c>
      <c r="C8" s="145">
        <v>725</v>
      </c>
      <c r="D8" s="145">
        <v>798</v>
      </c>
      <c r="E8" s="145">
        <v>868</v>
      </c>
      <c r="F8" s="145">
        <v>936</v>
      </c>
      <c r="G8" s="145">
        <v>1039</v>
      </c>
      <c r="H8" s="145">
        <v>1114</v>
      </c>
      <c r="I8" s="145">
        <v>1218</v>
      </c>
      <c r="J8" s="145">
        <v>3583</v>
      </c>
      <c r="K8" s="145">
        <v>3403</v>
      </c>
      <c r="L8" s="135">
        <v>3464</v>
      </c>
      <c r="M8" s="462">
        <f t="shared" si="0"/>
        <v>61</v>
      </c>
      <c r="N8" s="181">
        <f t="shared" si="1"/>
        <v>1.7925359976491251E-2</v>
      </c>
      <c r="O8" s="455">
        <f t="shared" si="2"/>
        <v>2425</v>
      </c>
      <c r="P8" s="181">
        <f t="shared" si="3"/>
        <v>2.3339749759384025</v>
      </c>
      <c r="Q8" s="455">
        <f t="shared" si="4"/>
        <v>2814</v>
      </c>
      <c r="R8" s="463">
        <f t="shared" si="5"/>
        <v>4.3292307692307697</v>
      </c>
      <c r="S8"/>
    </row>
    <row r="9" spans="1:21" ht="17.25" customHeight="1" x14ac:dyDescent="0.25">
      <c r="A9" s="408" t="s">
        <v>13</v>
      </c>
      <c r="B9" s="145">
        <v>1225</v>
      </c>
      <c r="C9" s="145">
        <v>1397</v>
      </c>
      <c r="D9" s="145">
        <v>1591</v>
      </c>
      <c r="E9" s="145">
        <v>1732</v>
      </c>
      <c r="F9" s="145">
        <v>1962</v>
      </c>
      <c r="G9" s="145">
        <v>2204</v>
      </c>
      <c r="H9" s="145">
        <v>2325</v>
      </c>
      <c r="I9" s="145">
        <v>2512</v>
      </c>
      <c r="J9" s="145">
        <v>5610</v>
      </c>
      <c r="K9" s="145">
        <v>5536</v>
      </c>
      <c r="L9" s="135">
        <v>5726</v>
      </c>
      <c r="M9" s="462">
        <f t="shared" si="0"/>
        <v>190</v>
      </c>
      <c r="N9" s="181">
        <f t="shared" si="1"/>
        <v>3.4320809248554962E-2</v>
      </c>
      <c r="O9" s="455">
        <f t="shared" si="2"/>
        <v>3522</v>
      </c>
      <c r="P9" s="181">
        <f t="shared" si="3"/>
        <v>1.5980036297640652</v>
      </c>
      <c r="Q9" s="455">
        <f t="shared" si="4"/>
        <v>4501</v>
      </c>
      <c r="R9" s="463">
        <f t="shared" si="5"/>
        <v>3.6742857142857144</v>
      </c>
      <c r="S9"/>
    </row>
    <row r="10" spans="1:21" ht="17.25" customHeight="1" x14ac:dyDescent="0.25">
      <c r="A10" s="408" t="s">
        <v>14</v>
      </c>
      <c r="B10" s="145">
        <v>773</v>
      </c>
      <c r="C10" s="145">
        <v>854</v>
      </c>
      <c r="D10" s="145">
        <v>933</v>
      </c>
      <c r="E10" s="145">
        <v>965</v>
      </c>
      <c r="F10" s="145">
        <v>1044</v>
      </c>
      <c r="G10" s="145">
        <v>1128</v>
      </c>
      <c r="H10" s="145">
        <v>1165</v>
      </c>
      <c r="I10" s="145">
        <v>1178</v>
      </c>
      <c r="J10" s="145">
        <v>2796</v>
      </c>
      <c r="K10" s="145">
        <v>2605</v>
      </c>
      <c r="L10" s="135">
        <v>2718</v>
      </c>
      <c r="M10" s="462">
        <f t="shared" si="0"/>
        <v>113</v>
      </c>
      <c r="N10" s="181">
        <f t="shared" si="1"/>
        <v>4.3378119001919346E-2</v>
      </c>
      <c r="O10" s="455">
        <f t="shared" si="2"/>
        <v>1590</v>
      </c>
      <c r="P10" s="181">
        <f t="shared" si="3"/>
        <v>1.4095744680851063</v>
      </c>
      <c r="Q10" s="455">
        <f t="shared" si="4"/>
        <v>1945</v>
      </c>
      <c r="R10" s="463">
        <f t="shared" si="5"/>
        <v>2.5161707632600261</v>
      </c>
      <c r="S10"/>
    </row>
    <row r="11" spans="1:21" ht="17.25" customHeight="1" x14ac:dyDescent="0.25">
      <c r="A11" s="408" t="s">
        <v>15</v>
      </c>
      <c r="B11" s="145">
        <v>1158</v>
      </c>
      <c r="C11" s="145">
        <v>1248</v>
      </c>
      <c r="D11" s="145">
        <v>1390</v>
      </c>
      <c r="E11" s="145">
        <v>1448</v>
      </c>
      <c r="F11" s="145">
        <v>1549</v>
      </c>
      <c r="G11" s="145">
        <v>1676</v>
      </c>
      <c r="H11" s="145">
        <v>1771</v>
      </c>
      <c r="I11" s="145">
        <v>1895</v>
      </c>
      <c r="J11" s="145">
        <v>4595</v>
      </c>
      <c r="K11" s="145">
        <v>4443</v>
      </c>
      <c r="L11" s="135">
        <v>4623</v>
      </c>
      <c r="M11" s="462">
        <f t="shared" si="0"/>
        <v>180</v>
      </c>
      <c r="N11" s="181">
        <f t="shared" si="1"/>
        <v>4.0513166779203136E-2</v>
      </c>
      <c r="O11" s="455">
        <f t="shared" si="2"/>
        <v>2947</v>
      </c>
      <c r="P11" s="181">
        <f t="shared" si="3"/>
        <v>1.7583532219570404</v>
      </c>
      <c r="Q11" s="455">
        <f t="shared" si="4"/>
        <v>3465</v>
      </c>
      <c r="R11" s="463">
        <f t="shared" si="5"/>
        <v>2.9922279792746114</v>
      </c>
      <c r="S11"/>
    </row>
    <row r="12" spans="1:21" ht="17.25" customHeight="1" x14ac:dyDescent="0.25">
      <c r="A12" s="408" t="s">
        <v>16</v>
      </c>
      <c r="B12" s="145">
        <v>762</v>
      </c>
      <c r="C12" s="145">
        <v>841</v>
      </c>
      <c r="D12" s="145">
        <v>915</v>
      </c>
      <c r="E12" s="145">
        <v>985</v>
      </c>
      <c r="F12" s="145">
        <v>1054</v>
      </c>
      <c r="G12" s="145">
        <v>1166</v>
      </c>
      <c r="H12" s="145">
        <v>1246</v>
      </c>
      <c r="I12" s="145">
        <v>1317</v>
      </c>
      <c r="J12" s="145">
        <v>3325</v>
      </c>
      <c r="K12" s="145">
        <v>3105</v>
      </c>
      <c r="L12" s="135">
        <v>3146</v>
      </c>
      <c r="M12" s="462">
        <f t="shared" si="0"/>
        <v>41</v>
      </c>
      <c r="N12" s="181">
        <f t="shared" si="1"/>
        <v>1.3204508856682784E-2</v>
      </c>
      <c r="O12" s="455">
        <f t="shared" si="2"/>
        <v>1980</v>
      </c>
      <c r="P12" s="181">
        <f t="shared" si="3"/>
        <v>1.6981132075471699</v>
      </c>
      <c r="Q12" s="455">
        <f t="shared" si="4"/>
        <v>2384</v>
      </c>
      <c r="R12" s="463">
        <f t="shared" si="5"/>
        <v>3.1286089238845145</v>
      </c>
      <c r="S12"/>
    </row>
    <row r="13" spans="1:21" ht="17.25" customHeight="1" x14ac:dyDescent="0.25">
      <c r="A13" s="408" t="s">
        <v>17</v>
      </c>
      <c r="B13" s="145">
        <v>452</v>
      </c>
      <c r="C13" s="145">
        <v>527</v>
      </c>
      <c r="D13" s="145">
        <v>595</v>
      </c>
      <c r="E13" s="145">
        <v>666</v>
      </c>
      <c r="F13" s="145">
        <v>689</v>
      </c>
      <c r="G13" s="145">
        <v>817</v>
      </c>
      <c r="H13" s="145">
        <v>837</v>
      </c>
      <c r="I13" s="145">
        <v>869</v>
      </c>
      <c r="J13" s="145">
        <v>3002</v>
      </c>
      <c r="K13" s="145">
        <v>2719</v>
      </c>
      <c r="L13" s="135">
        <v>2864</v>
      </c>
      <c r="M13" s="462">
        <f t="shared" si="0"/>
        <v>145</v>
      </c>
      <c r="N13" s="181">
        <f t="shared" si="1"/>
        <v>5.3328429569694746E-2</v>
      </c>
      <c r="O13" s="455">
        <f t="shared" si="2"/>
        <v>2047</v>
      </c>
      <c r="P13" s="181">
        <f t="shared" si="3"/>
        <v>2.5055079559363524</v>
      </c>
      <c r="Q13" s="455">
        <f t="shared" si="4"/>
        <v>2412</v>
      </c>
      <c r="R13" s="463">
        <f t="shared" si="5"/>
        <v>5.336283185840708</v>
      </c>
      <c r="S13"/>
    </row>
    <row r="14" spans="1:21" ht="17.25" customHeight="1" x14ac:dyDescent="0.25">
      <c r="A14" s="408" t="s">
        <v>18</v>
      </c>
      <c r="B14" s="145">
        <v>451</v>
      </c>
      <c r="C14" s="145">
        <v>474</v>
      </c>
      <c r="D14" s="145">
        <v>498</v>
      </c>
      <c r="E14" s="145">
        <v>571</v>
      </c>
      <c r="F14" s="145">
        <v>677</v>
      </c>
      <c r="G14" s="145">
        <v>786</v>
      </c>
      <c r="H14" s="145">
        <v>842</v>
      </c>
      <c r="I14" s="145">
        <v>945</v>
      </c>
      <c r="J14" s="145">
        <v>2880</v>
      </c>
      <c r="K14" s="145">
        <v>2782</v>
      </c>
      <c r="L14" s="135">
        <v>2953</v>
      </c>
      <c r="M14" s="462">
        <f t="shared" si="0"/>
        <v>171</v>
      </c>
      <c r="N14" s="181">
        <f t="shared" si="1"/>
        <v>6.1466570812365173E-2</v>
      </c>
      <c r="O14" s="455">
        <f t="shared" si="2"/>
        <v>2167</v>
      </c>
      <c r="P14" s="181">
        <f t="shared" si="3"/>
        <v>2.7569974554707377</v>
      </c>
      <c r="Q14" s="455">
        <f t="shared" si="4"/>
        <v>2502</v>
      </c>
      <c r="R14" s="463">
        <f t="shared" si="5"/>
        <v>5.5476718403547673</v>
      </c>
      <c r="S14"/>
    </row>
    <row r="15" spans="1:21" ht="17.25" customHeight="1" x14ac:dyDescent="0.25">
      <c r="A15" s="408" t="s">
        <v>19</v>
      </c>
      <c r="B15" s="145">
        <v>324</v>
      </c>
      <c r="C15" s="145">
        <v>346</v>
      </c>
      <c r="D15" s="145">
        <v>387</v>
      </c>
      <c r="E15" s="145">
        <v>422</v>
      </c>
      <c r="F15" s="145">
        <v>479</v>
      </c>
      <c r="G15" s="145">
        <v>564</v>
      </c>
      <c r="H15" s="145">
        <v>624</v>
      </c>
      <c r="I15" s="145">
        <v>720</v>
      </c>
      <c r="J15" s="145">
        <v>2239</v>
      </c>
      <c r="K15" s="145">
        <v>2195</v>
      </c>
      <c r="L15" s="135">
        <v>2399</v>
      </c>
      <c r="M15" s="462">
        <f t="shared" si="0"/>
        <v>204</v>
      </c>
      <c r="N15" s="181">
        <f t="shared" si="1"/>
        <v>9.293849658314346E-2</v>
      </c>
      <c r="O15" s="455">
        <f t="shared" si="2"/>
        <v>1835</v>
      </c>
      <c r="P15" s="181">
        <f t="shared" si="3"/>
        <v>3.2535460992907801</v>
      </c>
      <c r="Q15" s="455">
        <f t="shared" si="4"/>
        <v>2075</v>
      </c>
      <c r="R15" s="463">
        <f t="shared" si="5"/>
        <v>6.4043209876543212</v>
      </c>
      <c r="S15"/>
    </row>
    <row r="16" spans="1:21" ht="17.25" customHeight="1" x14ac:dyDescent="0.25">
      <c r="A16" s="408" t="s">
        <v>20</v>
      </c>
      <c r="B16" s="145">
        <v>1293</v>
      </c>
      <c r="C16" s="145">
        <v>1400</v>
      </c>
      <c r="D16" s="145">
        <v>1527</v>
      </c>
      <c r="E16" s="145">
        <v>1694</v>
      </c>
      <c r="F16" s="145">
        <v>1821</v>
      </c>
      <c r="G16" s="145">
        <v>2022</v>
      </c>
      <c r="H16" s="145">
        <v>2259</v>
      </c>
      <c r="I16" s="145">
        <v>2404</v>
      </c>
      <c r="J16" s="145">
        <v>6414</v>
      </c>
      <c r="K16" s="145">
        <v>6118</v>
      </c>
      <c r="L16" s="135">
        <v>6599</v>
      </c>
      <c r="M16" s="462">
        <f t="shared" si="0"/>
        <v>481</v>
      </c>
      <c r="N16" s="181">
        <f t="shared" si="1"/>
        <v>7.8620464203988272E-2</v>
      </c>
      <c r="O16" s="455">
        <f t="shared" si="2"/>
        <v>4577</v>
      </c>
      <c r="P16" s="181">
        <f t="shared" si="3"/>
        <v>2.2636003956478734</v>
      </c>
      <c r="Q16" s="455">
        <f t="shared" si="4"/>
        <v>5306</v>
      </c>
      <c r="R16" s="463">
        <f t="shared" si="5"/>
        <v>4.1036349574632638</v>
      </c>
      <c r="S16"/>
    </row>
    <row r="17" spans="1:19" ht="17.25" customHeight="1" x14ac:dyDescent="0.25">
      <c r="A17" s="408" t="s">
        <v>21</v>
      </c>
      <c r="B17" s="145">
        <v>355</v>
      </c>
      <c r="C17" s="145">
        <v>361</v>
      </c>
      <c r="D17" s="145">
        <v>393</v>
      </c>
      <c r="E17" s="145">
        <v>429</v>
      </c>
      <c r="F17" s="145">
        <v>432</v>
      </c>
      <c r="G17" s="145">
        <v>491</v>
      </c>
      <c r="H17" s="145">
        <v>505</v>
      </c>
      <c r="I17" s="145">
        <v>510</v>
      </c>
      <c r="J17" s="145">
        <v>2034</v>
      </c>
      <c r="K17" s="145">
        <v>1949</v>
      </c>
      <c r="L17" s="135">
        <v>2064</v>
      </c>
      <c r="M17" s="462">
        <f t="shared" si="0"/>
        <v>115</v>
      </c>
      <c r="N17" s="181">
        <f t="shared" si="1"/>
        <v>5.9004617752693722E-2</v>
      </c>
      <c r="O17" s="455">
        <f t="shared" si="2"/>
        <v>1573</v>
      </c>
      <c r="P17" s="181">
        <f t="shared" si="3"/>
        <v>3.2036659877800409</v>
      </c>
      <c r="Q17" s="455">
        <f t="shared" si="4"/>
        <v>1709</v>
      </c>
      <c r="R17" s="463">
        <f t="shared" si="5"/>
        <v>4.8140845070422538</v>
      </c>
      <c r="S17"/>
    </row>
    <row r="18" spans="1:19" ht="17.25" customHeight="1" x14ac:dyDescent="0.25">
      <c r="A18" s="408" t="s">
        <v>22</v>
      </c>
      <c r="B18" s="145">
        <v>303</v>
      </c>
      <c r="C18" s="145">
        <v>325</v>
      </c>
      <c r="D18" s="145">
        <v>297</v>
      </c>
      <c r="E18" s="145">
        <v>333</v>
      </c>
      <c r="F18" s="145">
        <v>391</v>
      </c>
      <c r="G18" s="145">
        <v>443</v>
      </c>
      <c r="H18" s="145">
        <v>483</v>
      </c>
      <c r="I18" s="145">
        <v>525</v>
      </c>
      <c r="J18" s="145">
        <v>2039</v>
      </c>
      <c r="K18" s="145">
        <v>1883</v>
      </c>
      <c r="L18" s="135">
        <v>1953</v>
      </c>
      <c r="M18" s="462">
        <f t="shared" si="0"/>
        <v>70</v>
      </c>
      <c r="N18" s="181">
        <f t="shared" si="1"/>
        <v>3.7174721189590976E-2</v>
      </c>
      <c r="O18" s="455">
        <f t="shared" si="2"/>
        <v>1510</v>
      </c>
      <c r="P18" s="181">
        <f t="shared" si="3"/>
        <v>3.4085778781038378</v>
      </c>
      <c r="Q18" s="455">
        <f t="shared" si="4"/>
        <v>1650</v>
      </c>
      <c r="R18" s="463">
        <f t="shared" si="5"/>
        <v>5.4455445544554459</v>
      </c>
      <c r="S18"/>
    </row>
    <row r="19" spans="1:19" ht="17.25" customHeight="1" x14ac:dyDescent="0.25">
      <c r="A19" s="408" t="s">
        <v>23</v>
      </c>
      <c r="B19" s="145">
        <v>697</v>
      </c>
      <c r="C19" s="145">
        <v>745</v>
      </c>
      <c r="D19" s="145">
        <v>810</v>
      </c>
      <c r="E19" s="145">
        <v>875</v>
      </c>
      <c r="F19" s="145">
        <v>903</v>
      </c>
      <c r="G19" s="145">
        <v>956</v>
      </c>
      <c r="H19" s="145">
        <v>972</v>
      </c>
      <c r="I19" s="145">
        <v>1044</v>
      </c>
      <c r="J19" s="145">
        <v>3828</v>
      </c>
      <c r="K19" s="145">
        <v>3596</v>
      </c>
      <c r="L19" s="135">
        <v>3744</v>
      </c>
      <c r="M19" s="462">
        <f t="shared" si="0"/>
        <v>148</v>
      </c>
      <c r="N19" s="181">
        <f t="shared" si="1"/>
        <v>4.1156840934371441E-2</v>
      </c>
      <c r="O19" s="455">
        <f t="shared" si="2"/>
        <v>2788</v>
      </c>
      <c r="P19" s="181">
        <f t="shared" si="3"/>
        <v>2.9163179916317992</v>
      </c>
      <c r="Q19" s="455">
        <f t="shared" si="4"/>
        <v>3047</v>
      </c>
      <c r="R19" s="463">
        <f t="shared" si="5"/>
        <v>4.3715925394548067</v>
      </c>
      <c r="S19"/>
    </row>
    <row r="20" spans="1:19" s="280" customFormat="1" ht="17.25" customHeight="1" x14ac:dyDescent="0.25">
      <c r="A20" s="410"/>
      <c r="B20" s="545"/>
      <c r="C20" s="545"/>
      <c r="D20" s="545"/>
      <c r="E20" s="545"/>
      <c r="F20" s="545"/>
      <c r="G20" s="545"/>
      <c r="H20" s="545"/>
      <c r="I20" s="545"/>
      <c r="J20" s="545"/>
      <c r="K20" s="545"/>
      <c r="L20" s="545"/>
      <c r="M20" s="11"/>
      <c r="N20" s="419"/>
      <c r="O20" s="352"/>
      <c r="P20" s="419"/>
      <c r="Q20" s="352"/>
      <c r="R20" s="419"/>
    </row>
    <row r="21" spans="1:19" s="14" customFormat="1" ht="17.25" customHeight="1" x14ac:dyDescent="0.25">
      <c r="A21" s="228" t="s">
        <v>393</v>
      </c>
      <c r="B21" s="87"/>
      <c r="C21" s="87"/>
      <c r="D21" s="87"/>
      <c r="E21" s="87"/>
      <c r="F21" s="87"/>
      <c r="G21" s="87"/>
      <c r="H21" s="87"/>
      <c r="I21" s="87"/>
      <c r="J21" s="87"/>
      <c r="K21" s="87"/>
      <c r="L21" s="87"/>
      <c r="M21" s="87"/>
      <c r="N21" s="87"/>
      <c r="O21" s="87"/>
      <c r="P21" s="87"/>
    </row>
    <row r="22" spans="1:19" x14ac:dyDescent="0.25">
      <c r="A22" s="34" t="s">
        <v>213</v>
      </c>
      <c r="B22"/>
      <c r="C22"/>
      <c r="D22"/>
      <c r="E22"/>
      <c r="F22"/>
      <c r="G22"/>
      <c r="H22"/>
      <c r="I22"/>
      <c r="J22"/>
      <c r="K22"/>
      <c r="L22"/>
      <c r="M22"/>
      <c r="N22"/>
      <c r="O22"/>
      <c r="P22"/>
      <c r="Q22"/>
      <c r="R22"/>
      <c r="S22"/>
    </row>
    <row r="23" spans="1:19" x14ac:dyDescent="0.25">
      <c r="B23"/>
      <c r="C23"/>
      <c r="D23"/>
      <c r="E23"/>
      <c r="F23"/>
      <c r="G23"/>
      <c r="H23"/>
      <c r="I23"/>
      <c r="J23"/>
      <c r="K23"/>
      <c r="L23" s="168"/>
      <c r="M23"/>
      <c r="N23"/>
      <c r="O23"/>
      <c r="P23"/>
      <c r="Q23"/>
      <c r="R23"/>
      <c r="S23"/>
    </row>
    <row r="24" spans="1:19" x14ac:dyDescent="0.25">
      <c r="B24"/>
      <c r="C24"/>
      <c r="D24"/>
      <c r="E24"/>
      <c r="F24"/>
      <c r="G24"/>
      <c r="H24"/>
      <c r="I24"/>
      <c r="J24"/>
      <c r="K24"/>
      <c r="L24"/>
      <c r="M24"/>
      <c r="N24"/>
      <c r="O24"/>
      <c r="P24"/>
      <c r="Q24"/>
      <c r="R24"/>
      <c r="S24"/>
    </row>
    <row r="25" spans="1:19" x14ac:dyDescent="0.25">
      <c r="B25"/>
      <c r="C25"/>
      <c r="D25"/>
      <c r="E25"/>
      <c r="F25"/>
      <c r="G25"/>
      <c r="H25"/>
      <c r="I25"/>
      <c r="J25"/>
      <c r="K25"/>
      <c r="L25"/>
      <c r="M25"/>
      <c r="N25"/>
      <c r="O25"/>
      <c r="P25"/>
      <c r="Q25"/>
      <c r="R25"/>
      <c r="S25"/>
    </row>
  </sheetData>
  <mergeCells count="5">
    <mergeCell ref="A3:A4"/>
    <mergeCell ref="B3:L3"/>
    <mergeCell ref="M3:N3"/>
    <mergeCell ref="O3:P3"/>
    <mergeCell ref="Q3:R3"/>
  </mergeCells>
  <hyperlinks>
    <hyperlink ref="T2" location="OBSAH!A1" display="Zpět na obsah"/>
  </hyperlinks>
  <pageMargins left="0.70866141732283472" right="0.70866141732283472" top="0.78740157480314965" bottom="0.78740157480314965"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dimension ref="A1:T29"/>
  <sheetViews>
    <sheetView showGridLines="0" zoomScaleNormal="100" workbookViewId="0"/>
  </sheetViews>
  <sheetFormatPr defaultColWidth="9.140625" defaultRowHeight="15" x14ac:dyDescent="0.25"/>
  <cols>
    <col min="1" max="1" width="11" customWidth="1"/>
    <col min="2" max="2" width="4.5703125" customWidth="1"/>
    <col min="3" max="3" width="8.140625" customWidth="1"/>
    <col min="4" max="5" width="8.140625" style="87" customWidth="1"/>
    <col min="6" max="16" width="8.140625" customWidth="1"/>
  </cols>
  <sheetData>
    <row r="1" spans="1:20" s="2" customFormat="1" ht="17.25" customHeight="1" x14ac:dyDescent="0.2">
      <c r="A1" s="102" t="s">
        <v>274</v>
      </c>
      <c r="B1" s="36"/>
      <c r="C1" s="36"/>
      <c r="D1" s="85"/>
      <c r="E1" s="85"/>
      <c r="F1" s="36"/>
      <c r="G1" s="36"/>
      <c r="H1" s="36"/>
      <c r="I1" s="36"/>
      <c r="J1" s="36"/>
      <c r="K1" s="36"/>
      <c r="L1" s="36"/>
      <c r="M1" s="36"/>
      <c r="N1" s="170"/>
      <c r="O1" s="36"/>
      <c r="P1" s="36"/>
    </row>
    <row r="2" spans="1:20" s="3" customFormat="1" ht="17.25" customHeight="1" thickBot="1" x14ac:dyDescent="0.3">
      <c r="A2" s="597" t="s">
        <v>407</v>
      </c>
      <c r="B2" s="37"/>
      <c r="C2" s="37"/>
      <c r="D2" s="86"/>
      <c r="E2" s="86"/>
      <c r="F2" s="37"/>
      <c r="G2" s="37"/>
      <c r="H2" s="37"/>
      <c r="I2" s="37"/>
      <c r="J2" s="37"/>
      <c r="K2" s="37"/>
      <c r="L2" s="37"/>
      <c r="M2" s="37"/>
      <c r="N2" s="86"/>
      <c r="O2" s="86"/>
      <c r="P2" s="86"/>
      <c r="Q2" s="86"/>
      <c r="R2" s="133" t="s">
        <v>391</v>
      </c>
      <c r="S2" s="86"/>
    </row>
    <row r="3" spans="1:20" s="16" customFormat="1" ht="17.25" customHeight="1" x14ac:dyDescent="0.25">
      <c r="A3" s="644" t="s">
        <v>85</v>
      </c>
      <c r="B3" s="645"/>
      <c r="C3" s="684" t="s">
        <v>81</v>
      </c>
      <c r="D3" s="644"/>
      <c r="E3" s="644"/>
      <c r="F3" s="681" t="s">
        <v>82</v>
      </c>
      <c r="G3" s="682"/>
      <c r="H3" s="683"/>
      <c r="I3" s="681" t="s">
        <v>91</v>
      </c>
      <c r="J3" s="682"/>
      <c r="K3" s="682"/>
      <c r="L3" s="682"/>
      <c r="M3" s="683"/>
      <c r="N3" s="681" t="s">
        <v>83</v>
      </c>
      <c r="O3" s="682"/>
      <c r="P3" s="690"/>
    </row>
    <row r="4" spans="1:20" s="16" customFormat="1" ht="12.75" customHeight="1" x14ac:dyDescent="0.25">
      <c r="A4" s="646"/>
      <c r="B4" s="647"/>
      <c r="C4" s="657" t="s">
        <v>2</v>
      </c>
      <c r="D4" s="672" t="s">
        <v>110</v>
      </c>
      <c r="E4" s="685"/>
      <c r="F4" s="657" t="s">
        <v>2</v>
      </c>
      <c r="G4" s="672" t="s">
        <v>150</v>
      </c>
      <c r="H4" s="688"/>
      <c r="I4" s="657" t="s">
        <v>2</v>
      </c>
      <c r="J4" s="658" t="s">
        <v>30</v>
      </c>
      <c r="K4" s="658"/>
      <c r="L4" s="658"/>
      <c r="M4" s="659"/>
      <c r="N4" s="695" t="s">
        <v>2</v>
      </c>
      <c r="O4" s="691" t="s">
        <v>106</v>
      </c>
      <c r="P4" s="692"/>
    </row>
    <row r="5" spans="1:20" s="16" customFormat="1" ht="17.25" customHeight="1" x14ac:dyDescent="0.25">
      <c r="A5" s="646"/>
      <c r="B5" s="647"/>
      <c r="C5" s="657"/>
      <c r="D5" s="686"/>
      <c r="E5" s="687"/>
      <c r="F5" s="657"/>
      <c r="G5" s="686"/>
      <c r="H5" s="689"/>
      <c r="I5" s="657"/>
      <c r="J5" s="658" t="s">
        <v>119</v>
      </c>
      <c r="K5" s="658"/>
      <c r="L5" s="658" t="s">
        <v>120</v>
      </c>
      <c r="M5" s="659"/>
      <c r="N5" s="695"/>
      <c r="O5" s="693"/>
      <c r="P5" s="694"/>
    </row>
    <row r="6" spans="1:20" s="16" customFormat="1" ht="48" customHeight="1" thickBot="1" x14ac:dyDescent="0.3">
      <c r="A6" s="648"/>
      <c r="B6" s="649"/>
      <c r="C6" s="679"/>
      <c r="D6" s="484" t="s">
        <v>104</v>
      </c>
      <c r="E6" s="484" t="s">
        <v>105</v>
      </c>
      <c r="F6" s="679"/>
      <c r="G6" s="484" t="s">
        <v>104</v>
      </c>
      <c r="H6" s="485" t="s">
        <v>105</v>
      </c>
      <c r="I6" s="679"/>
      <c r="J6" s="484" t="s">
        <v>2</v>
      </c>
      <c r="K6" s="484" t="s">
        <v>59</v>
      </c>
      <c r="L6" s="484" t="s">
        <v>2</v>
      </c>
      <c r="M6" s="485" t="s">
        <v>240</v>
      </c>
      <c r="N6" s="696"/>
      <c r="O6" s="484" t="s">
        <v>104</v>
      </c>
      <c r="P6" s="490" t="s">
        <v>105</v>
      </c>
    </row>
    <row r="7" spans="1:20" s="16" customFormat="1" ht="17.100000000000001" customHeight="1" x14ac:dyDescent="0.25">
      <c r="A7" s="631" t="s">
        <v>6</v>
      </c>
      <c r="B7" s="632"/>
      <c r="C7" s="147">
        <v>4106</v>
      </c>
      <c r="D7" s="148">
        <v>4085</v>
      </c>
      <c r="E7" s="148">
        <v>2707</v>
      </c>
      <c r="F7" s="147">
        <v>43259</v>
      </c>
      <c r="G7" s="149">
        <v>26663</v>
      </c>
      <c r="H7" s="150">
        <v>16596</v>
      </c>
      <c r="I7" s="151">
        <v>854137</v>
      </c>
      <c r="J7" s="152">
        <v>529604</v>
      </c>
      <c r="K7" s="152">
        <v>118549</v>
      </c>
      <c r="L7" s="152">
        <v>324533</v>
      </c>
      <c r="M7" s="153">
        <v>75652</v>
      </c>
      <c r="N7" s="249">
        <v>59128.7</v>
      </c>
      <c r="O7" s="250">
        <v>29888.3</v>
      </c>
      <c r="P7" s="491">
        <v>29240.400000000001</v>
      </c>
      <c r="R7" s="256"/>
      <c r="S7" s="235"/>
      <c r="T7" s="256"/>
    </row>
    <row r="8" spans="1:20" s="16" customFormat="1" ht="17.100000000000001" customHeight="1" x14ac:dyDescent="0.25">
      <c r="A8" s="631" t="s">
        <v>7</v>
      </c>
      <c r="B8" s="632"/>
      <c r="C8" s="147">
        <v>4115</v>
      </c>
      <c r="D8" s="148">
        <v>4098</v>
      </c>
      <c r="E8" s="148">
        <v>2710</v>
      </c>
      <c r="F8" s="147">
        <v>44091</v>
      </c>
      <c r="G8" s="149">
        <v>27465</v>
      </c>
      <c r="H8" s="150">
        <v>16626</v>
      </c>
      <c r="I8" s="151">
        <v>880251</v>
      </c>
      <c r="J8" s="152">
        <v>551428</v>
      </c>
      <c r="K8" s="152">
        <v>118011</v>
      </c>
      <c r="L8" s="152">
        <v>328823</v>
      </c>
      <c r="M8" s="153">
        <v>76001</v>
      </c>
      <c r="N8" s="249">
        <v>60220.7</v>
      </c>
      <c r="O8" s="250">
        <v>30829</v>
      </c>
      <c r="P8" s="491">
        <v>29391.7</v>
      </c>
      <c r="R8" s="256"/>
      <c r="S8" s="235"/>
      <c r="T8" s="256"/>
    </row>
    <row r="9" spans="1:20" s="16" customFormat="1" ht="17.100000000000001" customHeight="1" x14ac:dyDescent="0.25">
      <c r="A9" s="631" t="s">
        <v>8</v>
      </c>
      <c r="B9" s="632"/>
      <c r="C9" s="147">
        <v>4140</v>
      </c>
      <c r="D9" s="148">
        <v>4125</v>
      </c>
      <c r="E9" s="148">
        <v>2719</v>
      </c>
      <c r="F9" s="147">
        <v>45116</v>
      </c>
      <c r="G9" s="149">
        <v>28222</v>
      </c>
      <c r="H9" s="150">
        <v>16894</v>
      </c>
      <c r="I9" s="151">
        <v>906188</v>
      </c>
      <c r="J9" s="152">
        <v>568966</v>
      </c>
      <c r="K9" s="152">
        <v>118335</v>
      </c>
      <c r="L9" s="152">
        <v>337222</v>
      </c>
      <c r="M9" s="153">
        <v>76723</v>
      </c>
      <c r="N9" s="249">
        <v>61634.9</v>
      </c>
      <c r="O9" s="250">
        <v>31827.9</v>
      </c>
      <c r="P9" s="491">
        <v>29807</v>
      </c>
      <c r="R9" s="256"/>
      <c r="S9" s="235"/>
      <c r="T9" s="256"/>
    </row>
    <row r="10" spans="1:20" s="16" customFormat="1" ht="17.100000000000001" customHeight="1" x14ac:dyDescent="0.25">
      <c r="A10" s="631" t="s">
        <v>48</v>
      </c>
      <c r="B10" s="632"/>
      <c r="C10" s="147">
        <v>4155</v>
      </c>
      <c r="D10" s="148">
        <v>4139</v>
      </c>
      <c r="E10" s="148">
        <v>2729</v>
      </c>
      <c r="F10" s="147">
        <v>46023</v>
      </c>
      <c r="G10" s="149">
        <v>28624</v>
      </c>
      <c r="H10" s="150">
        <v>17399</v>
      </c>
      <c r="I10" s="154">
        <v>926108</v>
      </c>
      <c r="J10" s="152">
        <v>575699</v>
      </c>
      <c r="K10" s="152">
        <v>113042</v>
      </c>
      <c r="L10" s="152">
        <v>350409</v>
      </c>
      <c r="M10" s="153">
        <v>78142</v>
      </c>
      <c r="N10" s="249">
        <v>63004.800000000003</v>
      </c>
      <c r="O10" s="250">
        <v>32452.3</v>
      </c>
      <c r="P10" s="491">
        <v>30552.5</v>
      </c>
      <c r="R10" s="256"/>
      <c r="S10" s="235"/>
      <c r="T10" s="256"/>
    </row>
    <row r="11" spans="1:20" s="16" customFormat="1" ht="17.100000000000001" customHeight="1" x14ac:dyDescent="0.25">
      <c r="A11" s="631" t="s">
        <v>77</v>
      </c>
      <c r="B11" s="632"/>
      <c r="C11" s="147">
        <v>4172</v>
      </c>
      <c r="D11" s="148">
        <v>4156</v>
      </c>
      <c r="E11" s="148">
        <v>2746</v>
      </c>
      <c r="F11" s="147">
        <v>46774</v>
      </c>
      <c r="G11" s="149">
        <v>28759</v>
      </c>
      <c r="H11" s="150">
        <v>18015</v>
      </c>
      <c r="I11" s="154">
        <v>940928</v>
      </c>
      <c r="J11" s="152">
        <v>573442</v>
      </c>
      <c r="K11" s="152">
        <v>109209</v>
      </c>
      <c r="L11" s="152">
        <v>367486</v>
      </c>
      <c r="M11" s="153">
        <v>79825</v>
      </c>
      <c r="N11" s="249">
        <v>64345.3</v>
      </c>
      <c r="O11" s="250">
        <v>32829.699999999997</v>
      </c>
      <c r="P11" s="491">
        <v>31515.599999999999</v>
      </c>
      <c r="R11" s="256"/>
      <c r="S11" s="235"/>
      <c r="T11" s="256"/>
    </row>
    <row r="12" spans="1:20" s="16" customFormat="1" ht="17.100000000000001" customHeight="1" x14ac:dyDescent="0.25">
      <c r="A12" s="631" t="s">
        <v>177</v>
      </c>
      <c r="B12" s="632"/>
      <c r="C12" s="147">
        <v>4192</v>
      </c>
      <c r="D12" s="148">
        <v>4176</v>
      </c>
      <c r="E12" s="148">
        <v>2778</v>
      </c>
      <c r="F12" s="147">
        <v>48117</v>
      </c>
      <c r="G12" s="492">
        <v>29035</v>
      </c>
      <c r="H12" s="114">
        <v>19082</v>
      </c>
      <c r="I12" s="154">
        <v>952946</v>
      </c>
      <c r="J12" s="152">
        <v>563346</v>
      </c>
      <c r="K12" s="152">
        <v>107738</v>
      </c>
      <c r="L12" s="152">
        <v>389600</v>
      </c>
      <c r="M12" s="153">
        <v>84462</v>
      </c>
      <c r="N12" s="249">
        <v>67040.899999999994</v>
      </c>
      <c r="O12" s="250">
        <v>33463.699999999997</v>
      </c>
      <c r="P12" s="282">
        <v>33577.199999999997</v>
      </c>
      <c r="R12" s="256"/>
      <c r="S12" s="235"/>
      <c r="T12" s="256"/>
    </row>
    <row r="13" spans="1:20" s="16" customFormat="1" ht="17.100000000000001" customHeight="1" x14ac:dyDescent="0.25">
      <c r="A13" s="631" t="s">
        <v>222</v>
      </c>
      <c r="B13" s="632"/>
      <c r="C13" s="147">
        <v>4214</v>
      </c>
      <c r="D13" s="148">
        <v>4194</v>
      </c>
      <c r="E13" s="148">
        <v>2803</v>
      </c>
      <c r="F13" s="147">
        <v>49201</v>
      </c>
      <c r="G13" s="492">
        <v>29213</v>
      </c>
      <c r="H13" s="114">
        <v>19988</v>
      </c>
      <c r="I13" s="154">
        <v>962348</v>
      </c>
      <c r="J13" s="152">
        <v>555089</v>
      </c>
      <c r="K13" s="152">
        <v>109430</v>
      </c>
      <c r="L13" s="152">
        <v>407259</v>
      </c>
      <c r="M13" s="153">
        <v>90517</v>
      </c>
      <c r="N13" s="249">
        <v>69534.899999999994</v>
      </c>
      <c r="O13" s="250">
        <v>34057.300000000003</v>
      </c>
      <c r="P13" s="282">
        <v>35477.599999999999</v>
      </c>
      <c r="R13" s="256"/>
      <c r="S13" s="235"/>
      <c r="T13" s="256"/>
    </row>
    <row r="14" spans="1:20" s="16" customFormat="1" ht="17.100000000000001" customHeight="1" x14ac:dyDescent="0.25">
      <c r="A14" s="631" t="s">
        <v>239</v>
      </c>
      <c r="B14" s="632"/>
      <c r="C14" s="147">
        <v>4238</v>
      </c>
      <c r="D14" s="148">
        <v>4220</v>
      </c>
      <c r="E14" s="148">
        <v>2830</v>
      </c>
      <c r="F14" s="147">
        <v>50050</v>
      </c>
      <c r="G14" s="492">
        <v>29304</v>
      </c>
      <c r="H14" s="114">
        <v>20746</v>
      </c>
      <c r="I14" s="154">
        <v>964571</v>
      </c>
      <c r="J14" s="152">
        <v>545711</v>
      </c>
      <c r="K14" s="152">
        <v>109497</v>
      </c>
      <c r="L14" s="152">
        <v>418860</v>
      </c>
      <c r="M14" s="153">
        <v>95286</v>
      </c>
      <c r="N14" s="249">
        <v>71325.3</v>
      </c>
      <c r="O14" s="250">
        <v>34421.800000000003</v>
      </c>
      <c r="P14" s="282">
        <v>36903.5</v>
      </c>
      <c r="R14" s="256"/>
      <c r="S14" s="235"/>
      <c r="T14" s="256"/>
    </row>
    <row r="15" spans="1:20" s="16" customFormat="1" ht="17.100000000000001" customHeight="1" x14ac:dyDescent="0.25">
      <c r="A15" s="631" t="s">
        <v>243</v>
      </c>
      <c r="B15" s="632"/>
      <c r="C15" s="147">
        <v>4261</v>
      </c>
      <c r="D15" s="148">
        <v>4241</v>
      </c>
      <c r="E15" s="148">
        <v>2866</v>
      </c>
      <c r="F15" s="147">
        <v>51190</v>
      </c>
      <c r="G15" s="492">
        <v>29924</v>
      </c>
      <c r="H15" s="114">
        <v>21266</v>
      </c>
      <c r="I15" s="154">
        <v>1007778</v>
      </c>
      <c r="J15" s="152">
        <v>569927</v>
      </c>
      <c r="K15" s="152">
        <v>118947</v>
      </c>
      <c r="L15" s="152">
        <v>437851</v>
      </c>
      <c r="M15" s="153">
        <v>106457</v>
      </c>
      <c r="N15" s="249">
        <v>73725.8</v>
      </c>
      <c r="O15" s="250">
        <v>35352.1</v>
      </c>
      <c r="P15" s="282">
        <v>38373.699999999997</v>
      </c>
      <c r="R15" s="256"/>
      <c r="S15" s="235"/>
      <c r="T15" s="256"/>
    </row>
    <row r="16" spans="1:20" s="16" customFormat="1" ht="17.100000000000001" customHeight="1" x14ac:dyDescent="0.25">
      <c r="A16" s="631" t="s">
        <v>248</v>
      </c>
      <c r="B16" s="632"/>
      <c r="C16" s="147">
        <v>4276</v>
      </c>
      <c r="D16" s="148">
        <v>4255</v>
      </c>
      <c r="E16" s="148">
        <v>2881</v>
      </c>
      <c r="F16" s="147">
        <v>51541</v>
      </c>
      <c r="G16" s="492">
        <v>30360</v>
      </c>
      <c r="H16" s="114">
        <v>21181</v>
      </c>
      <c r="I16" s="154">
        <v>1000346</v>
      </c>
      <c r="J16" s="152">
        <v>572583</v>
      </c>
      <c r="K16" s="152">
        <v>118264</v>
      </c>
      <c r="L16" s="152">
        <v>427763</v>
      </c>
      <c r="M16" s="153">
        <v>105829</v>
      </c>
      <c r="N16" s="249">
        <v>74982.399999999994</v>
      </c>
      <c r="O16" s="250">
        <v>36237.4</v>
      </c>
      <c r="P16" s="282">
        <v>38745</v>
      </c>
      <c r="R16" s="256"/>
      <c r="S16" s="235"/>
      <c r="T16" s="256"/>
    </row>
    <row r="17" spans="1:20" s="16" customFormat="1" ht="17.100000000000001" customHeight="1" thickBot="1" x14ac:dyDescent="0.3">
      <c r="A17" s="631" t="s">
        <v>268</v>
      </c>
      <c r="B17" s="632"/>
      <c r="C17" s="119">
        <v>4293</v>
      </c>
      <c r="D17" s="148">
        <v>4273</v>
      </c>
      <c r="E17" s="148">
        <v>2909</v>
      </c>
      <c r="F17" s="119">
        <v>52015</v>
      </c>
      <c r="G17" s="120">
        <v>30954</v>
      </c>
      <c r="H17" s="121">
        <v>21061</v>
      </c>
      <c r="I17" s="122">
        <v>1002460</v>
      </c>
      <c r="J17" s="123">
        <v>582923</v>
      </c>
      <c r="K17" s="152">
        <v>120934</v>
      </c>
      <c r="L17" s="123">
        <v>419537</v>
      </c>
      <c r="M17" s="221">
        <v>106068</v>
      </c>
      <c r="N17" s="249">
        <v>75611.100000000006</v>
      </c>
      <c r="O17" s="250">
        <v>36955.1</v>
      </c>
      <c r="P17" s="282">
        <v>38656</v>
      </c>
      <c r="Q17" s="235"/>
      <c r="R17" s="256"/>
      <c r="S17" s="235"/>
      <c r="T17" s="256"/>
    </row>
    <row r="18" spans="1:20" s="7" customFormat="1" ht="17.100000000000001" customHeight="1" x14ac:dyDescent="0.2">
      <c r="A18" s="633" t="s">
        <v>269</v>
      </c>
      <c r="B18" s="358" t="s">
        <v>79</v>
      </c>
      <c r="C18" s="384">
        <f>C17-C16</f>
        <v>17</v>
      </c>
      <c r="D18" s="422">
        <f>D17-D16</f>
        <v>18</v>
      </c>
      <c r="E18" s="422">
        <f>E17-E16</f>
        <v>28</v>
      </c>
      <c r="F18" s="384">
        <f t="shared" ref="F18:P18" si="0">F17-F16</f>
        <v>474</v>
      </c>
      <c r="G18" s="360">
        <f t="shared" si="0"/>
        <v>594</v>
      </c>
      <c r="H18" s="456">
        <f t="shared" si="0"/>
        <v>-120</v>
      </c>
      <c r="I18" s="384">
        <f t="shared" si="0"/>
        <v>2114</v>
      </c>
      <c r="J18" s="360">
        <f t="shared" si="0"/>
        <v>10340</v>
      </c>
      <c r="K18" s="360">
        <f t="shared" si="0"/>
        <v>2670</v>
      </c>
      <c r="L18" s="360">
        <f t="shared" si="0"/>
        <v>-8226</v>
      </c>
      <c r="M18" s="456">
        <f t="shared" si="0"/>
        <v>239</v>
      </c>
      <c r="N18" s="488">
        <f t="shared" si="0"/>
        <v>628.70000000001164</v>
      </c>
      <c r="O18" s="385">
        <f t="shared" si="0"/>
        <v>717.69999999999709</v>
      </c>
      <c r="P18" s="493">
        <f t="shared" si="0"/>
        <v>-89</v>
      </c>
      <c r="R18" s="70"/>
    </row>
    <row r="19" spans="1:20" s="7" customFormat="1" ht="17.100000000000001" customHeight="1" x14ac:dyDescent="0.2">
      <c r="A19" s="634"/>
      <c r="B19" s="371" t="s">
        <v>80</v>
      </c>
      <c r="C19" s="374">
        <f>C17/C16-1</f>
        <v>3.9756782039288563E-3</v>
      </c>
      <c r="D19" s="425">
        <f>D17/D16-1</f>
        <v>4.2303172737956363E-3</v>
      </c>
      <c r="E19" s="425">
        <f>E17/E16-1</f>
        <v>9.7188476223533105E-3</v>
      </c>
      <c r="F19" s="374">
        <f t="shared" ref="F19:P19" si="1">F17/F16-1</f>
        <v>9.1965619603811E-3</v>
      </c>
      <c r="G19" s="372">
        <f t="shared" si="1"/>
        <v>1.9565217391304346E-2</v>
      </c>
      <c r="H19" s="457">
        <f t="shared" si="1"/>
        <v>-5.6654548888154244E-3</v>
      </c>
      <c r="I19" s="374">
        <f t="shared" si="1"/>
        <v>2.113268808991986E-3</v>
      </c>
      <c r="J19" s="372">
        <f t="shared" si="1"/>
        <v>1.8058517280464148E-2</v>
      </c>
      <c r="K19" s="372">
        <f t="shared" si="1"/>
        <v>2.2576608266251741E-2</v>
      </c>
      <c r="L19" s="372">
        <f t="shared" si="1"/>
        <v>-1.9230274708191164E-2</v>
      </c>
      <c r="M19" s="457">
        <f t="shared" si="1"/>
        <v>2.2583601848265022E-3</v>
      </c>
      <c r="N19" s="472">
        <f t="shared" si="1"/>
        <v>8.3846342608400182E-3</v>
      </c>
      <c r="O19" s="372">
        <f t="shared" si="1"/>
        <v>1.9805504809947694E-2</v>
      </c>
      <c r="P19" s="373">
        <f t="shared" si="1"/>
        <v>-2.2970705897534804E-3</v>
      </c>
    </row>
    <row r="20" spans="1:20" s="7" customFormat="1" ht="17.100000000000001" customHeight="1" x14ac:dyDescent="0.2">
      <c r="A20" s="660" t="s">
        <v>273</v>
      </c>
      <c r="B20" s="375" t="s">
        <v>79</v>
      </c>
      <c r="C20" s="391">
        <f>C17-C12</f>
        <v>101</v>
      </c>
      <c r="D20" s="426">
        <f>D17-D12</f>
        <v>97</v>
      </c>
      <c r="E20" s="426">
        <f>E17-E12</f>
        <v>131</v>
      </c>
      <c r="F20" s="391">
        <f t="shared" ref="F20:P20" si="2">F17-F12</f>
        <v>3898</v>
      </c>
      <c r="G20" s="368">
        <f t="shared" si="2"/>
        <v>1919</v>
      </c>
      <c r="H20" s="458">
        <f t="shared" si="2"/>
        <v>1979</v>
      </c>
      <c r="I20" s="391">
        <f t="shared" si="2"/>
        <v>49514</v>
      </c>
      <c r="J20" s="368">
        <f t="shared" si="2"/>
        <v>19577</v>
      </c>
      <c r="K20" s="368">
        <f t="shared" si="2"/>
        <v>13196</v>
      </c>
      <c r="L20" s="368">
        <f t="shared" si="2"/>
        <v>29937</v>
      </c>
      <c r="M20" s="458">
        <f t="shared" si="2"/>
        <v>21606</v>
      </c>
      <c r="N20" s="489">
        <f t="shared" si="2"/>
        <v>8570.2000000000116</v>
      </c>
      <c r="O20" s="392">
        <f t="shared" si="2"/>
        <v>3491.4000000000015</v>
      </c>
      <c r="P20" s="494">
        <f t="shared" si="2"/>
        <v>5078.8000000000029</v>
      </c>
    </row>
    <row r="21" spans="1:20" s="7" customFormat="1" ht="17.100000000000001" customHeight="1" x14ac:dyDescent="0.2">
      <c r="A21" s="634"/>
      <c r="B21" s="371" t="s">
        <v>80</v>
      </c>
      <c r="C21" s="374">
        <f>C17/C12-1</f>
        <v>2.4093511450381744E-2</v>
      </c>
      <c r="D21" s="425">
        <f>D17/D12-1</f>
        <v>2.3227969348659006E-2</v>
      </c>
      <c r="E21" s="425">
        <f>E17/E12-1</f>
        <v>4.7156227501799819E-2</v>
      </c>
      <c r="F21" s="374">
        <f t="shared" ref="F21:P21" si="3">F17/F12-1</f>
        <v>8.1010869339318781E-2</v>
      </c>
      <c r="G21" s="372">
        <f t="shared" si="3"/>
        <v>6.609264680557958E-2</v>
      </c>
      <c r="H21" s="457">
        <f t="shared" si="3"/>
        <v>0.10371030290325955</v>
      </c>
      <c r="I21" s="374">
        <f t="shared" si="3"/>
        <v>5.1958872800767386E-2</v>
      </c>
      <c r="J21" s="372">
        <f t="shared" si="3"/>
        <v>3.475128961597318E-2</v>
      </c>
      <c r="K21" s="372">
        <f t="shared" si="3"/>
        <v>0.12248231821641387</v>
      </c>
      <c r="L21" s="372">
        <f t="shared" si="3"/>
        <v>7.6840349075975256E-2</v>
      </c>
      <c r="M21" s="457">
        <f t="shared" si="3"/>
        <v>0.25580734531505289</v>
      </c>
      <c r="N21" s="472">
        <f t="shared" si="3"/>
        <v>0.12783539600452887</v>
      </c>
      <c r="O21" s="372">
        <f t="shared" si="3"/>
        <v>0.10433394992185563</v>
      </c>
      <c r="P21" s="373">
        <f t="shared" si="3"/>
        <v>0.15125740085534245</v>
      </c>
    </row>
    <row r="22" spans="1:20" ht="17.100000000000001" customHeight="1" x14ac:dyDescent="0.25">
      <c r="A22" s="660" t="s">
        <v>272</v>
      </c>
      <c r="B22" s="375" t="s">
        <v>79</v>
      </c>
      <c r="C22" s="391">
        <f>C17-C7</f>
        <v>187</v>
      </c>
      <c r="D22" s="426">
        <f>D17-D7</f>
        <v>188</v>
      </c>
      <c r="E22" s="426">
        <f>E17-E7</f>
        <v>202</v>
      </c>
      <c r="F22" s="391">
        <f t="shared" ref="F22:P22" si="4">F17-F7</f>
        <v>8756</v>
      </c>
      <c r="G22" s="368">
        <f t="shared" si="4"/>
        <v>4291</v>
      </c>
      <c r="H22" s="458">
        <f t="shared" si="4"/>
        <v>4465</v>
      </c>
      <c r="I22" s="391">
        <f t="shared" si="4"/>
        <v>148323</v>
      </c>
      <c r="J22" s="368">
        <f t="shared" si="4"/>
        <v>53319</v>
      </c>
      <c r="K22" s="368">
        <f t="shared" si="4"/>
        <v>2385</v>
      </c>
      <c r="L22" s="368">
        <f t="shared" si="4"/>
        <v>95004</v>
      </c>
      <c r="M22" s="458">
        <f t="shared" si="4"/>
        <v>30416</v>
      </c>
      <c r="N22" s="489">
        <f t="shared" si="4"/>
        <v>16482.400000000009</v>
      </c>
      <c r="O22" s="392">
        <f t="shared" si="4"/>
        <v>7066.7999999999993</v>
      </c>
      <c r="P22" s="494">
        <f t="shared" si="4"/>
        <v>9415.5999999999985</v>
      </c>
    </row>
    <row r="23" spans="1:20" ht="17.100000000000001" customHeight="1" x14ac:dyDescent="0.25">
      <c r="A23" s="661"/>
      <c r="B23" s="378" t="s">
        <v>80</v>
      </c>
      <c r="C23" s="382">
        <f>C17/C7-1</f>
        <v>4.5543107647345371E-2</v>
      </c>
      <c r="D23" s="459">
        <f>D17/D7-1</f>
        <v>4.6022031823745424E-2</v>
      </c>
      <c r="E23" s="459">
        <f>E17/E7-1</f>
        <v>7.462135205024012E-2</v>
      </c>
      <c r="F23" s="382">
        <f t="shared" ref="F23:P23" si="5">F17/F7-1</f>
        <v>0.20240874731269787</v>
      </c>
      <c r="G23" s="380">
        <f t="shared" si="5"/>
        <v>0.16093462851142037</v>
      </c>
      <c r="H23" s="474">
        <f t="shared" si="5"/>
        <v>0.26904073270667639</v>
      </c>
      <c r="I23" s="382">
        <f>I17/I7-1</f>
        <v>0.1736524702711626</v>
      </c>
      <c r="J23" s="380">
        <f t="shared" si="5"/>
        <v>0.10067710968950383</v>
      </c>
      <c r="K23" s="380">
        <f t="shared" si="5"/>
        <v>2.0118263334148789E-2</v>
      </c>
      <c r="L23" s="380">
        <f t="shared" si="5"/>
        <v>0.29274064578948833</v>
      </c>
      <c r="M23" s="474">
        <f t="shared" si="5"/>
        <v>0.40205149896896319</v>
      </c>
      <c r="N23" s="475">
        <f t="shared" si="5"/>
        <v>0.27875464875770994</v>
      </c>
      <c r="O23" s="380">
        <f t="shared" si="5"/>
        <v>0.23644034622243493</v>
      </c>
      <c r="P23" s="381">
        <f t="shared" si="5"/>
        <v>0.32200653889823672</v>
      </c>
    </row>
    <row r="24" spans="1:20" s="280" customFormat="1" ht="17.100000000000001" customHeight="1" x14ac:dyDescent="0.25">
      <c r="A24" s="357"/>
      <c r="B24" s="165"/>
      <c r="C24" s="163"/>
      <c r="D24" s="163"/>
      <c r="E24" s="163"/>
      <c r="F24" s="163"/>
      <c r="G24" s="163"/>
      <c r="H24" s="163"/>
      <c r="I24" s="163"/>
      <c r="J24" s="163"/>
      <c r="K24" s="163"/>
      <c r="L24" s="163"/>
      <c r="M24" s="163"/>
      <c r="N24" s="163"/>
      <c r="O24" s="163"/>
      <c r="P24" s="163"/>
    </row>
    <row r="25" spans="1:20" ht="17.100000000000001" customHeight="1" x14ac:dyDescent="0.25">
      <c r="A25" s="248" t="s">
        <v>241</v>
      </c>
      <c r="F25" s="82"/>
      <c r="H25" s="129"/>
      <c r="I25" s="130"/>
      <c r="J25" s="130"/>
      <c r="K25" s="132"/>
      <c r="L25" s="167"/>
      <c r="M25" s="167"/>
      <c r="N25" s="35"/>
      <c r="O25" s="131"/>
      <c r="P25" s="35"/>
    </row>
    <row r="26" spans="1:20" ht="17.100000000000001" customHeight="1" x14ac:dyDescent="0.25">
      <c r="A26" s="225" t="s">
        <v>121</v>
      </c>
      <c r="F26" s="82"/>
      <c r="H26" s="129"/>
      <c r="I26" s="130"/>
      <c r="J26" s="130"/>
      <c r="K26" s="124"/>
      <c r="L26" s="167"/>
      <c r="M26" s="124"/>
      <c r="N26" s="35"/>
      <c r="O26" s="131"/>
      <c r="P26" s="35"/>
    </row>
    <row r="27" spans="1:20" ht="17.100000000000001" customHeight="1" x14ac:dyDescent="0.25">
      <c r="A27" s="225" t="s">
        <v>122</v>
      </c>
      <c r="F27" s="82"/>
      <c r="H27" s="129"/>
      <c r="I27" s="130"/>
      <c r="J27" s="130"/>
      <c r="K27" s="124"/>
      <c r="L27" s="167"/>
      <c r="M27" s="124"/>
      <c r="N27" s="35"/>
      <c r="O27" s="131"/>
      <c r="P27" s="35"/>
    </row>
    <row r="28" spans="1:20" ht="17.100000000000001" customHeight="1" x14ac:dyDescent="0.25">
      <c r="A28" s="218" t="s">
        <v>194</v>
      </c>
      <c r="F28" s="82"/>
      <c r="H28" s="129"/>
      <c r="I28" s="130"/>
      <c r="J28" s="130"/>
      <c r="K28" s="124"/>
      <c r="L28" s="167"/>
      <c r="M28" s="124"/>
      <c r="N28" s="35"/>
      <c r="O28" s="131"/>
      <c r="P28" s="35"/>
    </row>
    <row r="29" spans="1:20" ht="17.100000000000001" customHeight="1" x14ac:dyDescent="0.25">
      <c r="A29" s="34" t="s">
        <v>213</v>
      </c>
      <c r="B29" s="35"/>
      <c r="C29" s="35"/>
      <c r="D29" s="35"/>
      <c r="E29" s="201"/>
      <c r="F29" s="35"/>
      <c r="G29" s="35"/>
    </row>
  </sheetData>
  <mergeCells count="29">
    <mergeCell ref="N3:P3"/>
    <mergeCell ref="O4:P5"/>
    <mergeCell ref="I4:I6"/>
    <mergeCell ref="N4:N6"/>
    <mergeCell ref="I3:M3"/>
    <mergeCell ref="J4:M4"/>
    <mergeCell ref="J5:K5"/>
    <mergeCell ref="L5:M5"/>
    <mergeCell ref="A11:B11"/>
    <mergeCell ref="A12:B12"/>
    <mergeCell ref="A13:B13"/>
    <mergeCell ref="A14:B14"/>
    <mergeCell ref="F3:H3"/>
    <mergeCell ref="C3:E3"/>
    <mergeCell ref="C4:C6"/>
    <mergeCell ref="A3:B6"/>
    <mergeCell ref="A7:B7"/>
    <mergeCell ref="A8:B8"/>
    <mergeCell ref="A9:B9"/>
    <mergeCell ref="A10:B10"/>
    <mergeCell ref="D4:E5"/>
    <mergeCell ref="F4:F6"/>
    <mergeCell ref="G4:H5"/>
    <mergeCell ref="A18:A19"/>
    <mergeCell ref="A20:A21"/>
    <mergeCell ref="A22:A23"/>
    <mergeCell ref="A15:B15"/>
    <mergeCell ref="A17:B17"/>
    <mergeCell ref="A16:B16"/>
  </mergeCells>
  <hyperlinks>
    <hyperlink ref="R2" location="OBSAH!A1" display="Zpět na obsah"/>
  </hyperlinks>
  <pageMargins left="0.70866141732283472" right="0.70866141732283472" top="0.78740157480314965" bottom="0.78740157480314965" header="0.31496062992125984" footer="0.31496062992125984"/>
  <pageSetup paperSize="9" orientation="landscape" r:id="rId1"/>
  <ignoredErrors>
    <ignoredError sqref="O18:P23 C18:N22 C23:I23 J23:N23" unlockedFormula="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9"/>
  <dimension ref="A1:W31"/>
  <sheetViews>
    <sheetView showGridLines="0" zoomScaleNormal="100" workbookViewId="0"/>
  </sheetViews>
  <sheetFormatPr defaultRowHeight="15" x14ac:dyDescent="0.25"/>
  <cols>
    <col min="1" max="1" width="11.28515625" customWidth="1"/>
    <col min="2" max="2" width="5.7109375" style="87" customWidth="1"/>
    <col min="3" max="3" width="6.7109375" customWidth="1"/>
    <col min="4" max="4" width="5.85546875" customWidth="1"/>
    <col min="5" max="5" width="6.7109375" customWidth="1"/>
    <col min="6" max="6" width="5.85546875" customWidth="1"/>
    <col min="7" max="7" width="6.7109375" customWidth="1"/>
    <col min="8" max="8" width="5.85546875" customWidth="1"/>
    <col min="9" max="9" width="6.7109375" customWidth="1"/>
    <col min="10" max="10" width="5.85546875" customWidth="1"/>
    <col min="11" max="11" width="6.7109375" customWidth="1"/>
    <col min="12" max="12" width="5.85546875" customWidth="1"/>
    <col min="13" max="13" width="6.7109375" customWidth="1"/>
    <col min="14" max="14" width="5.85546875" customWidth="1"/>
    <col min="15" max="15" width="6.7109375" customWidth="1"/>
    <col min="16" max="16" width="5.85546875" customWidth="1"/>
    <col min="17" max="17" width="7.28515625" customWidth="1"/>
    <col min="18" max="18" width="5.85546875" customWidth="1"/>
    <col min="19" max="19" width="7" customWidth="1"/>
    <col min="20" max="20" width="5.85546875" customWidth="1"/>
    <col min="22" max="22" width="11.85546875" bestFit="1" customWidth="1"/>
  </cols>
  <sheetData>
    <row r="1" spans="1:23" ht="17.25" customHeight="1" x14ac:dyDescent="0.25">
      <c r="A1" s="77" t="s">
        <v>288</v>
      </c>
      <c r="B1" s="102"/>
      <c r="C1" s="55"/>
      <c r="D1" s="55"/>
      <c r="E1" s="55"/>
      <c r="F1" s="55"/>
      <c r="G1" s="55"/>
      <c r="H1" s="55"/>
      <c r="I1" s="55"/>
      <c r="J1" s="55"/>
      <c r="K1" s="55"/>
      <c r="L1" s="170"/>
      <c r="M1" s="55"/>
      <c r="N1" s="55"/>
    </row>
    <row r="2" spans="1:23" ht="17.25" customHeight="1" thickBot="1" x14ac:dyDescent="0.3">
      <c r="A2" s="597" t="s">
        <v>407</v>
      </c>
      <c r="B2" s="86"/>
      <c r="C2" s="56"/>
      <c r="D2" s="56"/>
      <c r="E2" s="56"/>
      <c r="F2" s="56"/>
      <c r="G2" s="56"/>
      <c r="H2" s="56"/>
      <c r="I2" s="56"/>
      <c r="J2" s="56"/>
      <c r="K2" s="56"/>
      <c r="L2" s="56"/>
      <c r="M2" s="56"/>
      <c r="N2" s="56"/>
      <c r="R2" s="86"/>
      <c r="S2" s="86"/>
      <c r="T2" s="86"/>
      <c r="U2" s="86"/>
      <c r="V2" s="133" t="s">
        <v>391</v>
      </c>
      <c r="W2" s="86"/>
    </row>
    <row r="3" spans="1:23" ht="17.25" customHeight="1" x14ac:dyDescent="0.25">
      <c r="A3" s="644" t="s">
        <v>84</v>
      </c>
      <c r="B3" s="645"/>
      <c r="C3" s="654" t="s">
        <v>47</v>
      </c>
      <c r="D3" s="656"/>
      <c r="E3" s="676" t="s">
        <v>102</v>
      </c>
      <c r="F3" s="677"/>
      <c r="G3" s="677"/>
      <c r="H3" s="677"/>
      <c r="I3" s="677"/>
      <c r="J3" s="677"/>
      <c r="K3" s="677"/>
      <c r="L3" s="677"/>
      <c r="M3" s="677"/>
      <c r="N3" s="677"/>
      <c r="O3" s="677"/>
      <c r="P3" s="677"/>
      <c r="Q3" s="677"/>
      <c r="R3" s="677"/>
      <c r="S3" s="677"/>
      <c r="T3" s="677"/>
    </row>
    <row r="4" spans="1:23" ht="17.25" customHeight="1" x14ac:dyDescent="0.25">
      <c r="A4" s="646"/>
      <c r="B4" s="647"/>
      <c r="C4" s="746"/>
      <c r="D4" s="786"/>
      <c r="E4" s="752" t="s">
        <v>62</v>
      </c>
      <c r="F4" s="774"/>
      <c r="G4" s="752" t="s">
        <v>63</v>
      </c>
      <c r="H4" s="774"/>
      <c r="I4" s="752" t="s">
        <v>64</v>
      </c>
      <c r="J4" s="774"/>
      <c r="K4" s="752" t="s">
        <v>65</v>
      </c>
      <c r="L4" s="774"/>
      <c r="M4" s="752" t="s">
        <v>66</v>
      </c>
      <c r="N4" s="774"/>
      <c r="O4" s="778" t="s">
        <v>227</v>
      </c>
      <c r="P4" s="774"/>
      <c r="Q4" s="752" t="s">
        <v>228</v>
      </c>
      <c r="R4" s="774"/>
      <c r="S4" s="752" t="s">
        <v>67</v>
      </c>
      <c r="T4" s="752"/>
    </row>
    <row r="5" spans="1:23" ht="17.25" customHeight="1" x14ac:dyDescent="0.25">
      <c r="A5" s="646"/>
      <c r="B5" s="647"/>
      <c r="C5" s="746"/>
      <c r="D5" s="786"/>
      <c r="E5" s="705"/>
      <c r="F5" s="795"/>
      <c r="G5" s="705"/>
      <c r="H5" s="795"/>
      <c r="I5" s="705"/>
      <c r="J5" s="795"/>
      <c r="K5" s="705"/>
      <c r="L5" s="795"/>
      <c r="M5" s="705"/>
      <c r="N5" s="795"/>
      <c r="O5" s="794"/>
      <c r="P5" s="795"/>
      <c r="Q5" s="705"/>
      <c r="R5" s="795"/>
      <c r="S5" s="705" t="s">
        <v>31</v>
      </c>
      <c r="T5" s="705"/>
    </row>
    <row r="6" spans="1:23" ht="17.25" customHeight="1" thickBot="1" x14ac:dyDescent="0.3">
      <c r="A6" s="648"/>
      <c r="B6" s="649"/>
      <c r="C6" s="440" t="s">
        <v>52</v>
      </c>
      <c r="D6" s="468" t="s">
        <v>53</v>
      </c>
      <c r="E6" s="448" t="s">
        <v>52</v>
      </c>
      <c r="F6" s="448" t="s">
        <v>54</v>
      </c>
      <c r="G6" s="443" t="s">
        <v>52</v>
      </c>
      <c r="H6" s="448" t="s">
        <v>54</v>
      </c>
      <c r="I6" s="443" t="s">
        <v>52</v>
      </c>
      <c r="J6" s="448" t="s">
        <v>54</v>
      </c>
      <c r="K6" s="443" t="s">
        <v>52</v>
      </c>
      <c r="L6" s="448" t="s">
        <v>54</v>
      </c>
      <c r="M6" s="443" t="s">
        <v>52</v>
      </c>
      <c r="N6" s="448" t="s">
        <v>54</v>
      </c>
      <c r="O6" s="443" t="s">
        <v>52</v>
      </c>
      <c r="P6" s="445" t="s">
        <v>56</v>
      </c>
      <c r="Q6" s="448" t="s">
        <v>52</v>
      </c>
      <c r="R6" s="445" t="s">
        <v>56</v>
      </c>
      <c r="S6" s="443" t="s">
        <v>52</v>
      </c>
      <c r="T6" s="444" t="s">
        <v>56</v>
      </c>
    </row>
    <row r="7" spans="1:23" ht="17.25" customHeight="1" x14ac:dyDescent="0.25">
      <c r="A7" s="631" t="s">
        <v>6</v>
      </c>
      <c r="B7" s="632"/>
      <c r="C7" s="195">
        <v>703840</v>
      </c>
      <c r="D7" s="126">
        <v>0.82403642506998287</v>
      </c>
      <c r="E7" s="195">
        <v>698322</v>
      </c>
      <c r="F7" s="197">
        <v>0.99216015003409863</v>
      </c>
      <c r="G7" s="144">
        <v>158575</v>
      </c>
      <c r="H7" s="197">
        <v>0.22529978404182768</v>
      </c>
      <c r="I7" s="144">
        <v>51689</v>
      </c>
      <c r="J7" s="197">
        <v>7.3438565583087062E-2</v>
      </c>
      <c r="K7" s="144">
        <v>5083</v>
      </c>
      <c r="L7" s="197">
        <v>7.2218117754035008E-3</v>
      </c>
      <c r="M7" s="144">
        <v>7181</v>
      </c>
      <c r="N7" s="197">
        <v>1.0202602864287338E-2</v>
      </c>
      <c r="O7" s="144">
        <v>145</v>
      </c>
      <c r="P7" s="236">
        <v>2.0601273016594679E-4</v>
      </c>
      <c r="Q7" s="195">
        <v>105</v>
      </c>
      <c r="R7" s="236">
        <v>1.4918163218913388E-4</v>
      </c>
      <c r="S7" s="144">
        <v>16</v>
      </c>
      <c r="T7" s="578">
        <v>2.2732439190725165E-5</v>
      </c>
      <c r="U7" s="215"/>
      <c r="V7" s="82"/>
    </row>
    <row r="8" spans="1:23" ht="17.25" customHeight="1" x14ac:dyDescent="0.25">
      <c r="A8" s="631" t="s">
        <v>7</v>
      </c>
      <c r="B8" s="632"/>
      <c r="C8" s="195">
        <v>731324</v>
      </c>
      <c r="D8" s="126">
        <v>0.83081302946545932</v>
      </c>
      <c r="E8" s="195">
        <v>725896</v>
      </c>
      <c r="F8" s="197">
        <v>0.99257784511379366</v>
      </c>
      <c r="G8" s="144">
        <v>163102</v>
      </c>
      <c r="H8" s="197">
        <v>0.22302290093036739</v>
      </c>
      <c r="I8" s="144">
        <v>50943</v>
      </c>
      <c r="J8" s="197">
        <v>6.9658591814298454E-2</v>
      </c>
      <c r="K8" s="144">
        <v>5268</v>
      </c>
      <c r="L8" s="197">
        <v>7.2033736073204213E-3</v>
      </c>
      <c r="M8" s="144">
        <v>6862</v>
      </c>
      <c r="N8" s="197">
        <v>9.3829820982218558E-3</v>
      </c>
      <c r="O8" s="144">
        <v>172</v>
      </c>
      <c r="P8" s="236">
        <v>2.3518987480241317E-4</v>
      </c>
      <c r="Q8" s="195">
        <v>121</v>
      </c>
      <c r="R8" s="236">
        <v>1.6545334215751158E-4</v>
      </c>
      <c r="S8" s="144">
        <v>58</v>
      </c>
      <c r="T8" s="579">
        <v>7.9308213596162574E-5</v>
      </c>
      <c r="U8" s="215"/>
      <c r="V8" s="82"/>
    </row>
    <row r="9" spans="1:23" ht="17.25" customHeight="1" x14ac:dyDescent="0.25">
      <c r="A9" s="631" t="s">
        <v>8</v>
      </c>
      <c r="B9" s="632"/>
      <c r="C9" s="195">
        <v>765485</v>
      </c>
      <c r="D9" s="126">
        <v>0.8447308946929335</v>
      </c>
      <c r="E9" s="195">
        <v>760106</v>
      </c>
      <c r="F9" s="197">
        <v>0.99297308242486793</v>
      </c>
      <c r="G9" s="144">
        <v>169330</v>
      </c>
      <c r="H9" s="197">
        <v>0.22120616341273833</v>
      </c>
      <c r="I9" s="144">
        <v>52000</v>
      </c>
      <c r="J9" s="197">
        <v>6.7930788976923132E-2</v>
      </c>
      <c r="K9" s="144">
        <v>5842</v>
      </c>
      <c r="L9" s="197">
        <v>7.6317628692920171E-3</v>
      </c>
      <c r="M9" s="144">
        <v>6416</v>
      </c>
      <c r="N9" s="197">
        <v>8.38161427069113E-3</v>
      </c>
      <c r="O9" s="144">
        <v>238</v>
      </c>
      <c r="P9" s="236">
        <v>3.1091399570207126E-4</v>
      </c>
      <c r="Q9" s="195">
        <v>111</v>
      </c>
      <c r="R9" s="236">
        <v>1.4500610723920128E-4</v>
      </c>
      <c r="S9" s="144">
        <v>67</v>
      </c>
      <c r="T9" s="579">
        <v>8.7526208874112493E-5</v>
      </c>
      <c r="U9" s="215"/>
      <c r="V9" s="82"/>
    </row>
    <row r="10" spans="1:23" ht="17.25" customHeight="1" x14ac:dyDescent="0.25">
      <c r="A10" s="631" t="s">
        <v>48</v>
      </c>
      <c r="B10" s="632"/>
      <c r="C10" s="195">
        <v>790782</v>
      </c>
      <c r="D10" s="126">
        <v>0.85387665369481747</v>
      </c>
      <c r="E10" s="195">
        <v>785767</v>
      </c>
      <c r="F10" s="197">
        <v>0.99365817633684128</v>
      </c>
      <c r="G10" s="144">
        <v>176504</v>
      </c>
      <c r="H10" s="197">
        <v>0.223201843238718</v>
      </c>
      <c r="I10" s="144">
        <v>52002</v>
      </c>
      <c r="J10" s="197">
        <v>6.576022215983672E-2</v>
      </c>
      <c r="K10" s="144">
        <v>6491</v>
      </c>
      <c r="L10" s="197">
        <v>8.2083304880485389E-3</v>
      </c>
      <c r="M10" s="144">
        <v>6145</v>
      </c>
      <c r="N10" s="197">
        <v>7.7707889152762704E-3</v>
      </c>
      <c r="O10" s="144">
        <v>293</v>
      </c>
      <c r="P10" s="236">
        <v>3.7051930873489787E-4</v>
      </c>
      <c r="Q10" s="195">
        <v>167</v>
      </c>
      <c r="R10" s="236">
        <v>2.1118336026869605E-4</v>
      </c>
      <c r="S10" s="144">
        <v>61</v>
      </c>
      <c r="T10" s="579">
        <v>7.7138832193954839E-5</v>
      </c>
      <c r="U10" s="215"/>
      <c r="V10" s="82"/>
    </row>
    <row r="11" spans="1:23" ht="17.25" customHeight="1" x14ac:dyDescent="0.25">
      <c r="A11" s="631" t="s">
        <v>77</v>
      </c>
      <c r="B11" s="632"/>
      <c r="C11" s="195">
        <v>813350</v>
      </c>
      <c r="D11" s="126">
        <v>0.86441257992109921</v>
      </c>
      <c r="E11" s="195">
        <v>808179</v>
      </c>
      <c r="F11" s="197">
        <v>0.99399999999999999</v>
      </c>
      <c r="G11" s="144">
        <v>186080</v>
      </c>
      <c r="H11" s="197">
        <v>0.22900000000000001</v>
      </c>
      <c r="I11" s="144">
        <v>54498</v>
      </c>
      <c r="J11" s="197">
        <v>6.7000000000000004E-2</v>
      </c>
      <c r="K11" s="144">
        <v>7617</v>
      </c>
      <c r="L11" s="197">
        <v>8.9999999999999993E-3</v>
      </c>
      <c r="M11" s="144">
        <v>6631</v>
      </c>
      <c r="N11" s="197">
        <v>8.0000000000000002E-3</v>
      </c>
      <c r="O11" s="144">
        <v>346</v>
      </c>
      <c r="P11" s="236">
        <v>4.2540111882953221E-4</v>
      </c>
      <c r="Q11" s="195">
        <v>424</v>
      </c>
      <c r="R11" s="236">
        <v>5.2130079301653659E-4</v>
      </c>
      <c r="S11" s="144">
        <v>67</v>
      </c>
      <c r="T11" s="579">
        <v>8.2375361160631956E-5</v>
      </c>
      <c r="U11" s="215"/>
      <c r="V11" s="82"/>
    </row>
    <row r="12" spans="1:23" ht="17.25" customHeight="1" x14ac:dyDescent="0.25">
      <c r="A12" s="631" t="s">
        <v>177</v>
      </c>
      <c r="B12" s="632"/>
      <c r="C12" s="195">
        <v>833046</v>
      </c>
      <c r="D12" s="126">
        <v>0.87417964921412128</v>
      </c>
      <c r="E12" s="195">
        <v>828223</v>
      </c>
      <c r="F12" s="197">
        <v>0.99421040374721203</v>
      </c>
      <c r="G12" s="144">
        <v>194339</v>
      </c>
      <c r="H12" s="197">
        <v>0.23328723743946914</v>
      </c>
      <c r="I12" s="144">
        <v>57114</v>
      </c>
      <c r="J12" s="197">
        <v>6.8560439639587731E-2</v>
      </c>
      <c r="K12" s="144">
        <v>8614</v>
      </c>
      <c r="L12" s="197">
        <v>1.0340365357975429E-2</v>
      </c>
      <c r="M12" s="144">
        <v>7117</v>
      </c>
      <c r="N12" s="197">
        <v>8.5433457456130877E-3</v>
      </c>
      <c r="O12" s="144">
        <v>383</v>
      </c>
      <c r="P12" s="236">
        <v>4.5975852473933011E-4</v>
      </c>
      <c r="Q12" s="195">
        <v>388</v>
      </c>
      <c r="R12" s="236">
        <v>4.6576059425289842E-4</v>
      </c>
      <c r="S12" s="144">
        <v>75</v>
      </c>
      <c r="T12" s="579">
        <v>9.0031042703524181E-5</v>
      </c>
      <c r="U12" s="215"/>
      <c r="V12" s="82"/>
    </row>
    <row r="13" spans="1:23" ht="17.25" customHeight="1" x14ac:dyDescent="0.25">
      <c r="A13" s="631" t="s">
        <v>222</v>
      </c>
      <c r="B13" s="632"/>
      <c r="C13" s="195">
        <v>844456</v>
      </c>
      <c r="D13" s="126">
        <v>0.87749545902313919</v>
      </c>
      <c r="E13" s="195">
        <v>839814</v>
      </c>
      <c r="F13" s="197">
        <v>0.9945029699593585</v>
      </c>
      <c r="G13" s="144">
        <v>204927</v>
      </c>
      <c r="H13" s="197">
        <v>0.24267338973256156</v>
      </c>
      <c r="I13" s="144">
        <v>60319</v>
      </c>
      <c r="J13" s="197">
        <v>7.1429417281658247E-2</v>
      </c>
      <c r="K13" s="144">
        <v>10354</v>
      </c>
      <c r="L13" s="197">
        <v>1.2261148005343085E-2</v>
      </c>
      <c r="M13" s="144">
        <v>7135</v>
      </c>
      <c r="N13" s="197">
        <v>8.4492264842691619E-3</v>
      </c>
      <c r="O13" s="144">
        <v>458</v>
      </c>
      <c r="P13" s="236">
        <v>5.423609992705363E-4</v>
      </c>
      <c r="Q13" s="195">
        <v>499</v>
      </c>
      <c r="R13" s="236">
        <v>5.9091296645414325E-4</v>
      </c>
      <c r="S13" s="144">
        <v>75</v>
      </c>
      <c r="T13" s="579">
        <v>8.8814574116354196E-5</v>
      </c>
      <c r="U13" s="215"/>
      <c r="V13" s="82"/>
    </row>
    <row r="14" spans="1:23" ht="17.25" customHeight="1" x14ac:dyDescent="0.25">
      <c r="A14" s="631" t="s">
        <v>239</v>
      </c>
      <c r="B14" s="632"/>
      <c r="C14" s="195">
        <v>849257</v>
      </c>
      <c r="D14" s="126">
        <v>0.88045048005797399</v>
      </c>
      <c r="E14" s="195">
        <v>845050</v>
      </c>
      <c r="F14" s="197">
        <v>0.99504625808206471</v>
      </c>
      <c r="G14" s="144">
        <v>211136</v>
      </c>
      <c r="H14" s="197">
        <v>0.24861261078801825</v>
      </c>
      <c r="I14" s="144">
        <v>60982</v>
      </c>
      <c r="J14" s="197">
        <v>7.180629656276015E-2</v>
      </c>
      <c r="K14" s="144">
        <v>12564</v>
      </c>
      <c r="L14" s="197">
        <v>1.4794108261692279E-2</v>
      </c>
      <c r="M14" s="144">
        <v>7611</v>
      </c>
      <c r="N14" s="197">
        <v>8.9619514469707045E-3</v>
      </c>
      <c r="O14" s="144">
        <v>506</v>
      </c>
      <c r="P14" s="236">
        <v>5.9581492999174568E-4</v>
      </c>
      <c r="Q14" s="195">
        <v>514</v>
      </c>
      <c r="R14" s="236">
        <v>6.0523492888489583E-4</v>
      </c>
      <c r="S14" s="144">
        <v>65</v>
      </c>
      <c r="T14" s="579">
        <v>7.6537491006844804E-5</v>
      </c>
      <c r="U14" s="215"/>
      <c r="V14" s="82"/>
    </row>
    <row r="15" spans="1:23" ht="17.25" customHeight="1" x14ac:dyDescent="0.25">
      <c r="A15" s="631" t="s">
        <v>243</v>
      </c>
      <c r="B15" s="632"/>
      <c r="C15" s="195">
        <v>888922</v>
      </c>
      <c r="D15" s="126">
        <v>0.88045048005797399</v>
      </c>
      <c r="E15" s="195">
        <v>884995</v>
      </c>
      <c r="F15" s="197">
        <v>0.99558228955971395</v>
      </c>
      <c r="G15" s="144">
        <v>224692</v>
      </c>
      <c r="H15" s="197">
        <v>0.25276908435160789</v>
      </c>
      <c r="I15" s="144">
        <v>60642</v>
      </c>
      <c r="J15" s="197">
        <v>6.8219708815846616E-2</v>
      </c>
      <c r="K15" s="144">
        <v>15857</v>
      </c>
      <c r="L15" s="197">
        <v>1.7838460517345729E-2</v>
      </c>
      <c r="M15" s="144">
        <v>9024</v>
      </c>
      <c r="N15" s="197">
        <v>1.0151621852086009E-2</v>
      </c>
      <c r="O15" s="144">
        <v>529</v>
      </c>
      <c r="P15" s="236">
        <v>5.9510283241949241E-4</v>
      </c>
      <c r="Q15" s="195">
        <v>817</v>
      </c>
      <c r="R15" s="236">
        <v>9.1909076386904583E-4</v>
      </c>
      <c r="S15" s="144">
        <v>74</v>
      </c>
      <c r="T15" s="579">
        <v>8.3246899053010271E-5</v>
      </c>
      <c r="U15" s="215"/>
      <c r="V15" s="82"/>
    </row>
    <row r="16" spans="1:23" ht="17.25" customHeight="1" x14ac:dyDescent="0.25">
      <c r="A16" s="631" t="s">
        <v>248</v>
      </c>
      <c r="B16" s="632"/>
      <c r="C16" s="195">
        <v>883322</v>
      </c>
      <c r="D16" s="126">
        <v>0.88301647629920044</v>
      </c>
      <c r="E16" s="195">
        <v>879640</v>
      </c>
      <c r="F16" s="197">
        <v>0.99583164463242169</v>
      </c>
      <c r="G16" s="144">
        <v>226994</v>
      </c>
      <c r="H16" s="197">
        <v>0.25697763669420665</v>
      </c>
      <c r="I16" s="144">
        <v>47843</v>
      </c>
      <c r="J16" s="197">
        <v>5.416258170859551E-2</v>
      </c>
      <c r="K16" s="144">
        <v>18656</v>
      </c>
      <c r="L16" s="197">
        <v>2.1120270977061591E-2</v>
      </c>
      <c r="M16" s="144">
        <v>10365</v>
      </c>
      <c r="N16" s="197">
        <v>1.1734112815032343E-2</v>
      </c>
      <c r="O16" s="144">
        <v>569</v>
      </c>
      <c r="P16" s="236">
        <v>6.441592080804056E-4</v>
      </c>
      <c r="Q16" s="195">
        <v>1270</v>
      </c>
      <c r="R16" s="236">
        <v>1.4377542957154921E-3</v>
      </c>
      <c r="S16" s="144">
        <v>76</v>
      </c>
      <c r="T16" s="579">
        <v>8.6038839743604262E-5</v>
      </c>
      <c r="U16" s="215"/>
      <c r="V16" s="82"/>
    </row>
    <row r="17" spans="1:22" s="87" customFormat="1" ht="17.25" customHeight="1" thickBot="1" x14ac:dyDescent="0.3">
      <c r="A17" s="787" t="s">
        <v>268</v>
      </c>
      <c r="B17" s="788"/>
      <c r="C17" s="108">
        <v>887425</v>
      </c>
      <c r="D17" s="112">
        <v>0.88524729166251026</v>
      </c>
      <c r="E17" s="83">
        <v>884098</v>
      </c>
      <c r="F17" s="112">
        <v>0.99625095078457337</v>
      </c>
      <c r="G17" s="27">
        <v>227442</v>
      </c>
      <c r="H17" s="112">
        <v>0.25629433473251262</v>
      </c>
      <c r="I17" s="27">
        <v>33844</v>
      </c>
      <c r="J17" s="112">
        <v>3.8137307378088292E-2</v>
      </c>
      <c r="K17" s="27">
        <v>22445</v>
      </c>
      <c r="L17" s="112">
        <v>2.5292278220694707E-2</v>
      </c>
      <c r="M17" s="27">
        <v>10079</v>
      </c>
      <c r="N17" s="112">
        <v>1.1357579513761727E-2</v>
      </c>
      <c r="O17" s="144">
        <v>696</v>
      </c>
      <c r="P17" s="236">
        <v>7.8429163027861511E-4</v>
      </c>
      <c r="Q17" s="195">
        <v>1341</v>
      </c>
      <c r="R17" s="236">
        <v>1.5111136152350902E-3</v>
      </c>
      <c r="S17" s="144">
        <v>72</v>
      </c>
      <c r="T17" s="579">
        <v>8.113361692537397E-5</v>
      </c>
      <c r="U17" s="215"/>
      <c r="V17" s="82"/>
    </row>
    <row r="18" spans="1:22" s="87" customFormat="1" ht="17.25" customHeight="1" x14ac:dyDescent="0.25">
      <c r="A18" s="633" t="s">
        <v>269</v>
      </c>
      <c r="B18" s="367" t="s">
        <v>79</v>
      </c>
      <c r="C18" s="384">
        <f>C17-C16</f>
        <v>4103</v>
      </c>
      <c r="D18" s="424" t="s">
        <v>39</v>
      </c>
      <c r="E18" s="384">
        <f t="shared" ref="E18:M18" si="0">E17-E16</f>
        <v>4458</v>
      </c>
      <c r="F18" s="423" t="s">
        <v>39</v>
      </c>
      <c r="G18" s="360">
        <f t="shared" si="0"/>
        <v>448</v>
      </c>
      <c r="H18" s="423" t="s">
        <v>39</v>
      </c>
      <c r="I18" s="360">
        <f>I17-I16</f>
        <v>-13999</v>
      </c>
      <c r="J18" s="423" t="s">
        <v>39</v>
      </c>
      <c r="K18" s="360">
        <f t="shared" si="0"/>
        <v>3789</v>
      </c>
      <c r="L18" s="423" t="s">
        <v>39</v>
      </c>
      <c r="M18" s="360">
        <f t="shared" si="0"/>
        <v>-286</v>
      </c>
      <c r="N18" s="423" t="s">
        <v>39</v>
      </c>
      <c r="O18" s="360">
        <f>O17-O16</f>
        <v>127</v>
      </c>
      <c r="P18" s="423" t="s">
        <v>39</v>
      </c>
      <c r="Q18" s="422">
        <f>Q17-Q16</f>
        <v>71</v>
      </c>
      <c r="R18" s="423" t="s">
        <v>39</v>
      </c>
      <c r="S18" s="360">
        <f>S17-S16</f>
        <v>-4</v>
      </c>
      <c r="T18" s="434" t="s">
        <v>39</v>
      </c>
    </row>
    <row r="19" spans="1:22" s="87" customFormat="1" ht="17.25" customHeight="1" x14ac:dyDescent="0.25">
      <c r="A19" s="634"/>
      <c r="B19" s="362" t="s">
        <v>80</v>
      </c>
      <c r="C19" s="388">
        <f>C17/C16-1</f>
        <v>4.6449652561579846E-3</v>
      </c>
      <c r="D19" s="431" t="s">
        <v>39</v>
      </c>
      <c r="E19" s="388">
        <f t="shared" ref="E19:M19" si="1">E17/E16-1</f>
        <v>5.0679823564185877E-3</v>
      </c>
      <c r="F19" s="430" t="s">
        <v>39</v>
      </c>
      <c r="G19" s="364">
        <f t="shared" si="1"/>
        <v>1.9736204481175523E-3</v>
      </c>
      <c r="H19" s="430" t="s">
        <v>39</v>
      </c>
      <c r="I19" s="364">
        <f t="shared" si="1"/>
        <v>-0.2926028886148444</v>
      </c>
      <c r="J19" s="430" t="s">
        <v>39</v>
      </c>
      <c r="K19" s="364">
        <f t="shared" si="1"/>
        <v>0.20309819897084047</v>
      </c>
      <c r="L19" s="430" t="s">
        <v>39</v>
      </c>
      <c r="M19" s="364">
        <f t="shared" si="1"/>
        <v>-2.7592860588519064E-2</v>
      </c>
      <c r="N19" s="430" t="s">
        <v>39</v>
      </c>
      <c r="O19" s="364">
        <f>O17/O16-1</f>
        <v>0.22319859402460462</v>
      </c>
      <c r="P19" s="430" t="s">
        <v>39</v>
      </c>
      <c r="Q19" s="429">
        <f>Q17/Q16-1</f>
        <v>5.5905511811023656E-2</v>
      </c>
      <c r="R19" s="430" t="s">
        <v>39</v>
      </c>
      <c r="S19" s="364">
        <f>S17/S16-1</f>
        <v>-5.2631578947368474E-2</v>
      </c>
      <c r="T19" s="436" t="s">
        <v>39</v>
      </c>
    </row>
    <row r="20" spans="1:22" s="87" customFormat="1" ht="17.25" customHeight="1" x14ac:dyDescent="0.25">
      <c r="A20" s="660" t="s">
        <v>273</v>
      </c>
      <c r="B20" s="375" t="s">
        <v>79</v>
      </c>
      <c r="C20" s="391">
        <f>C17-C12</f>
        <v>54379</v>
      </c>
      <c r="D20" s="428" t="s">
        <v>39</v>
      </c>
      <c r="E20" s="391">
        <f t="shared" ref="E20:M20" si="2">E17-E12</f>
        <v>55875</v>
      </c>
      <c r="F20" s="427" t="s">
        <v>39</v>
      </c>
      <c r="G20" s="368">
        <f t="shared" si="2"/>
        <v>33103</v>
      </c>
      <c r="H20" s="427" t="s">
        <v>39</v>
      </c>
      <c r="I20" s="368">
        <f t="shared" si="2"/>
        <v>-23270</v>
      </c>
      <c r="J20" s="427" t="s">
        <v>39</v>
      </c>
      <c r="K20" s="368">
        <f t="shared" si="2"/>
        <v>13831</v>
      </c>
      <c r="L20" s="427" t="s">
        <v>39</v>
      </c>
      <c r="M20" s="368">
        <f t="shared" si="2"/>
        <v>2962</v>
      </c>
      <c r="N20" s="427" t="s">
        <v>39</v>
      </c>
      <c r="O20" s="368">
        <f>O17-O12</f>
        <v>313</v>
      </c>
      <c r="P20" s="427" t="s">
        <v>39</v>
      </c>
      <c r="Q20" s="426">
        <f>Q17-Q12</f>
        <v>953</v>
      </c>
      <c r="R20" s="427" t="s">
        <v>39</v>
      </c>
      <c r="S20" s="368">
        <f>S17-S12</f>
        <v>-3</v>
      </c>
      <c r="T20" s="435" t="s">
        <v>39</v>
      </c>
    </row>
    <row r="21" spans="1:22" s="87" customFormat="1" ht="17.25" customHeight="1" x14ac:dyDescent="0.25">
      <c r="A21" s="634"/>
      <c r="B21" s="362" t="s">
        <v>80</v>
      </c>
      <c r="C21" s="388">
        <f>C17/C12-1</f>
        <v>6.5277307615665858E-2</v>
      </c>
      <c r="D21" s="431" t="s">
        <v>39</v>
      </c>
      <c r="E21" s="388">
        <f t="shared" ref="E21:M21" si="3">E17/E12-1</f>
        <v>6.7463714482693726E-2</v>
      </c>
      <c r="F21" s="430" t="s">
        <v>39</v>
      </c>
      <c r="G21" s="364">
        <f t="shared" si="3"/>
        <v>0.17033637098060606</v>
      </c>
      <c r="H21" s="430" t="s">
        <v>39</v>
      </c>
      <c r="I21" s="364">
        <f t="shared" si="3"/>
        <v>-0.4074307525300277</v>
      </c>
      <c r="J21" s="430" t="s">
        <v>39</v>
      </c>
      <c r="K21" s="364">
        <f t="shared" si="3"/>
        <v>1.6056419781750639</v>
      </c>
      <c r="L21" s="430" t="s">
        <v>39</v>
      </c>
      <c r="M21" s="364">
        <f t="shared" si="3"/>
        <v>0.41618659547562165</v>
      </c>
      <c r="N21" s="430" t="s">
        <v>39</v>
      </c>
      <c r="O21" s="364">
        <f>O17/O12-1</f>
        <v>0.81723237597911225</v>
      </c>
      <c r="P21" s="430" t="s">
        <v>39</v>
      </c>
      <c r="Q21" s="429">
        <f>Q17/Q12-1</f>
        <v>2.4561855670103094</v>
      </c>
      <c r="R21" s="430" t="s">
        <v>39</v>
      </c>
      <c r="S21" s="364">
        <f>S17/S12-1</f>
        <v>-4.0000000000000036E-2</v>
      </c>
      <c r="T21" s="436" t="s">
        <v>39</v>
      </c>
    </row>
    <row r="22" spans="1:22" s="87" customFormat="1" ht="17.25" customHeight="1" x14ac:dyDescent="0.25">
      <c r="A22" s="660" t="s">
        <v>272</v>
      </c>
      <c r="B22" s="375" t="s">
        <v>79</v>
      </c>
      <c r="C22" s="391">
        <f>C17-C7</f>
        <v>183585</v>
      </c>
      <c r="D22" s="428" t="s">
        <v>39</v>
      </c>
      <c r="E22" s="391">
        <f t="shared" ref="E22:M22" si="4">E17-E7</f>
        <v>185776</v>
      </c>
      <c r="F22" s="427" t="s">
        <v>39</v>
      </c>
      <c r="G22" s="368">
        <f t="shared" si="4"/>
        <v>68867</v>
      </c>
      <c r="H22" s="427" t="s">
        <v>39</v>
      </c>
      <c r="I22" s="368">
        <f t="shared" si="4"/>
        <v>-17845</v>
      </c>
      <c r="J22" s="427" t="s">
        <v>39</v>
      </c>
      <c r="K22" s="368">
        <f t="shared" si="4"/>
        <v>17362</v>
      </c>
      <c r="L22" s="427" t="s">
        <v>39</v>
      </c>
      <c r="M22" s="368">
        <f t="shared" si="4"/>
        <v>2898</v>
      </c>
      <c r="N22" s="427" t="s">
        <v>39</v>
      </c>
      <c r="O22" s="368">
        <f>O17-O7</f>
        <v>551</v>
      </c>
      <c r="P22" s="427" t="s">
        <v>39</v>
      </c>
      <c r="Q22" s="426">
        <f>Q17-Q7</f>
        <v>1236</v>
      </c>
      <c r="R22" s="427" t="s">
        <v>39</v>
      </c>
      <c r="S22" s="368">
        <v>74</v>
      </c>
      <c r="T22" s="435" t="s">
        <v>39</v>
      </c>
    </row>
    <row r="23" spans="1:22" s="87" customFormat="1" ht="17.25" customHeight="1" x14ac:dyDescent="0.25">
      <c r="A23" s="661"/>
      <c r="B23" s="403" t="s">
        <v>80</v>
      </c>
      <c r="C23" s="366">
        <f>C17/C7-1</f>
        <v>0.26083342805182985</v>
      </c>
      <c r="D23" s="540" t="s">
        <v>39</v>
      </c>
      <c r="E23" s="366">
        <f t="shared" ref="E23:M23" si="5">E17/E7-1</f>
        <v>0.26603200242867908</v>
      </c>
      <c r="F23" s="535" t="s">
        <v>39</v>
      </c>
      <c r="G23" s="379">
        <f t="shared" si="5"/>
        <v>0.43428661516632516</v>
      </c>
      <c r="H23" s="535" t="s">
        <v>39</v>
      </c>
      <c r="I23" s="379">
        <f t="shared" si="5"/>
        <v>-0.34523786492290431</v>
      </c>
      <c r="J23" s="535" t="s">
        <v>39</v>
      </c>
      <c r="K23" s="379">
        <f t="shared" si="5"/>
        <v>3.415699390123943</v>
      </c>
      <c r="L23" s="535" t="s">
        <v>39</v>
      </c>
      <c r="M23" s="379">
        <f t="shared" si="5"/>
        <v>0.40356496309706169</v>
      </c>
      <c r="N23" s="535" t="s">
        <v>39</v>
      </c>
      <c r="O23" s="379">
        <f>O17/O7-1</f>
        <v>3.8</v>
      </c>
      <c r="P23" s="535" t="s">
        <v>39</v>
      </c>
      <c r="Q23" s="546">
        <f>Q17/Q7-1</f>
        <v>11.771428571428572</v>
      </c>
      <c r="R23" s="535" t="s">
        <v>39</v>
      </c>
      <c r="S23" s="379">
        <v>1</v>
      </c>
      <c r="T23" s="536" t="s">
        <v>39</v>
      </c>
    </row>
    <row r="24" spans="1:22" s="280" customFormat="1" ht="17.25" customHeight="1" x14ac:dyDescent="0.25">
      <c r="A24" s="357"/>
      <c r="B24" s="165"/>
      <c r="C24" s="163"/>
      <c r="D24" s="164"/>
      <c r="E24" s="163"/>
      <c r="F24" s="164"/>
      <c r="G24" s="163"/>
      <c r="H24" s="164"/>
      <c r="I24" s="163"/>
      <c r="J24" s="164"/>
      <c r="K24" s="163"/>
      <c r="L24" s="164"/>
      <c r="M24" s="163"/>
      <c r="N24" s="164"/>
      <c r="O24" s="163"/>
      <c r="P24" s="164"/>
      <c r="Q24" s="163"/>
      <c r="R24" s="164"/>
      <c r="S24" s="163"/>
      <c r="T24" s="164"/>
    </row>
    <row r="25" spans="1:22" s="87" customFormat="1" ht="17.25" customHeight="1" x14ac:dyDescent="0.25">
      <c r="A25" s="225" t="s">
        <v>155</v>
      </c>
      <c r="B25" s="138"/>
      <c r="C25" s="11"/>
      <c r="D25" s="84"/>
      <c r="E25" s="11"/>
      <c r="F25" s="84"/>
      <c r="G25" s="11"/>
      <c r="H25" s="84"/>
      <c r="I25" s="11"/>
      <c r="J25" s="84"/>
      <c r="K25" s="11"/>
      <c r="L25" s="84"/>
      <c r="M25" s="11"/>
      <c r="N25" s="84"/>
    </row>
    <row r="26" spans="1:22" s="87" customFormat="1" ht="17.25" customHeight="1" x14ac:dyDescent="0.25">
      <c r="A26" s="225" t="s">
        <v>198</v>
      </c>
      <c r="B26" s="138"/>
      <c r="C26" s="11"/>
      <c r="D26" s="84"/>
      <c r="E26" s="11"/>
      <c r="F26" s="84"/>
      <c r="G26" s="11"/>
      <c r="H26" s="84"/>
      <c r="I26" s="124"/>
      <c r="J26" s="84"/>
      <c r="K26" s="11"/>
      <c r="L26" s="84"/>
      <c r="M26" s="11"/>
      <c r="N26" s="84"/>
    </row>
    <row r="27" spans="1:22" x14ac:dyDescent="0.25">
      <c r="A27" s="34" t="s">
        <v>213</v>
      </c>
      <c r="C27" s="124"/>
      <c r="D27" s="124"/>
      <c r="E27" s="124"/>
      <c r="F27" s="124"/>
      <c r="G27" s="124"/>
      <c r="H27" s="124"/>
      <c r="I27" s="124"/>
      <c r="J27" s="124"/>
      <c r="K27" s="124"/>
      <c r="L27" s="124"/>
      <c r="M27" s="124"/>
      <c r="N27" s="124"/>
    </row>
    <row r="28" spans="1:22" x14ac:dyDescent="0.25">
      <c r="C28" s="82"/>
      <c r="D28" s="82"/>
      <c r="E28" s="82"/>
      <c r="F28" s="82"/>
      <c r="G28" s="82"/>
      <c r="H28" s="82"/>
      <c r="I28" s="82"/>
      <c r="J28" s="82"/>
      <c r="K28" s="82"/>
      <c r="L28" s="82"/>
      <c r="M28" s="82"/>
      <c r="N28" s="82"/>
    </row>
    <row r="29" spans="1:22" x14ac:dyDescent="0.25">
      <c r="C29" s="124"/>
      <c r="D29" s="124"/>
      <c r="E29" s="124"/>
      <c r="F29" s="124"/>
      <c r="G29" s="124"/>
      <c r="H29" s="124"/>
      <c r="I29" s="124"/>
      <c r="J29" s="124"/>
      <c r="K29" s="124"/>
      <c r="L29" s="124"/>
      <c r="M29" s="124"/>
      <c r="N29" s="124"/>
    </row>
    <row r="30" spans="1:22" x14ac:dyDescent="0.25">
      <c r="E30" s="87"/>
    </row>
    <row r="31" spans="1:22" x14ac:dyDescent="0.25">
      <c r="E31" s="87"/>
    </row>
  </sheetData>
  <mergeCells count="25">
    <mergeCell ref="O4:P5"/>
    <mergeCell ref="Q4:R5"/>
    <mergeCell ref="S4:T5"/>
    <mergeCell ref="E3:T3"/>
    <mergeCell ref="A3:B6"/>
    <mergeCell ref="M4:N5"/>
    <mergeCell ref="E4:F5"/>
    <mergeCell ref="C3:D5"/>
    <mergeCell ref="G4:H5"/>
    <mergeCell ref="K4:L5"/>
    <mergeCell ref="I4:J5"/>
    <mergeCell ref="A7:B7"/>
    <mergeCell ref="A8:B8"/>
    <mergeCell ref="A9:B9"/>
    <mergeCell ref="A10:B10"/>
    <mergeCell ref="A11:B11"/>
    <mergeCell ref="A17:B17"/>
    <mergeCell ref="A18:A19"/>
    <mergeCell ref="A20:A21"/>
    <mergeCell ref="A22:A23"/>
    <mergeCell ref="A12:B12"/>
    <mergeCell ref="A13:B13"/>
    <mergeCell ref="A14:B14"/>
    <mergeCell ref="A15:B15"/>
    <mergeCell ref="A16:B16"/>
  </mergeCells>
  <hyperlinks>
    <hyperlink ref="V2" location="OBSAH!A1" display="Zpět na obsah"/>
  </hyperlinks>
  <pageMargins left="0.70866141732283472" right="0.70866141732283472" top="0.78740157480314965" bottom="0.78740157480314965" header="0.31496062992125984" footer="0.31496062992125984"/>
  <pageSetup paperSize="9" orientation="landscape" r:id="rId1"/>
  <ignoredErrors>
    <ignoredError sqref="C19:N23 O18:S23 C18:I18 J18:N18" unlockedFormula="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0"/>
  <dimension ref="A1:V36"/>
  <sheetViews>
    <sheetView showGridLines="0" zoomScaleNormal="100" workbookViewId="0"/>
  </sheetViews>
  <sheetFormatPr defaultRowHeight="15" x14ac:dyDescent="0.25"/>
  <cols>
    <col min="1" max="1" width="17" customWidth="1"/>
    <col min="2" max="2" width="6.7109375" customWidth="1"/>
    <col min="3" max="3" width="5.85546875" customWidth="1"/>
    <col min="4" max="4" width="6.7109375" customWidth="1"/>
    <col min="5" max="5" width="6.85546875" customWidth="1"/>
    <col min="6" max="6" width="6.7109375" customWidth="1"/>
    <col min="7" max="7" width="6" bestFit="1" customWidth="1"/>
    <col min="8" max="8" width="6.7109375" customWidth="1"/>
    <col min="9" max="9" width="6" bestFit="1" customWidth="1"/>
    <col min="10" max="10" width="6.7109375" customWidth="1"/>
    <col min="11" max="11" width="5.140625" bestFit="1" customWidth="1"/>
    <col min="12" max="12" width="6.7109375" customWidth="1"/>
    <col min="13" max="13" width="5.140625" bestFit="1" customWidth="1"/>
    <col min="14" max="14" width="6.7109375" style="212" customWidth="1"/>
    <col min="15" max="15" width="5.140625" style="212" bestFit="1" customWidth="1"/>
    <col min="16" max="16" width="6.7109375" style="212" customWidth="1"/>
    <col min="17" max="17" width="5.5703125" style="212" customWidth="1"/>
    <col min="18" max="18" width="6.7109375" customWidth="1"/>
    <col min="19" max="19" width="6" customWidth="1"/>
    <col min="20" max="20" width="7.5703125" customWidth="1"/>
  </cols>
  <sheetData>
    <row r="1" spans="1:22" ht="17.25" customHeight="1" x14ac:dyDescent="0.25">
      <c r="A1" s="102" t="s">
        <v>307</v>
      </c>
      <c r="B1" s="58"/>
      <c r="C1" s="58"/>
      <c r="D1" s="58"/>
      <c r="E1" s="58"/>
      <c r="F1" s="58"/>
      <c r="G1" s="73"/>
      <c r="H1" s="73"/>
      <c r="I1" s="58"/>
      <c r="J1" s="58"/>
      <c r="K1" s="58"/>
      <c r="L1" s="58"/>
      <c r="M1" s="58"/>
      <c r="N1" s="85"/>
      <c r="O1" s="85"/>
      <c r="P1" s="85"/>
      <c r="Q1" s="85"/>
      <c r="R1" s="58"/>
      <c r="S1" s="58"/>
    </row>
    <row r="2" spans="1:22" ht="17.25" customHeight="1" thickBot="1" x14ac:dyDescent="0.3">
      <c r="A2" s="597" t="s">
        <v>407</v>
      </c>
      <c r="B2" s="59"/>
      <c r="C2" s="59"/>
      <c r="D2" s="59"/>
      <c r="E2" s="59"/>
      <c r="F2" s="59"/>
      <c r="G2" s="59"/>
      <c r="H2" s="59"/>
      <c r="I2" s="59"/>
      <c r="J2" s="59"/>
      <c r="K2" s="59"/>
      <c r="L2" s="59"/>
      <c r="M2" s="59"/>
      <c r="N2" s="86"/>
      <c r="O2" s="86"/>
      <c r="P2" s="86"/>
      <c r="Q2" s="86"/>
      <c r="R2" s="86"/>
      <c r="S2" s="86"/>
      <c r="T2" s="86"/>
      <c r="U2" s="133" t="s">
        <v>391</v>
      </c>
      <c r="V2" s="86"/>
    </row>
    <row r="3" spans="1:22" ht="17.25" customHeight="1" x14ac:dyDescent="0.25">
      <c r="A3" s="703" t="s">
        <v>78</v>
      </c>
      <c r="B3" s="654" t="s">
        <v>47</v>
      </c>
      <c r="C3" s="656"/>
      <c r="D3" s="654" t="s">
        <v>102</v>
      </c>
      <c r="E3" s="655"/>
      <c r="F3" s="655"/>
      <c r="G3" s="655"/>
      <c r="H3" s="655"/>
      <c r="I3" s="655"/>
      <c r="J3" s="655"/>
      <c r="K3" s="655"/>
      <c r="L3" s="655"/>
      <c r="M3" s="655"/>
      <c r="N3" s="655"/>
      <c r="O3" s="655"/>
      <c r="P3" s="655"/>
      <c r="Q3" s="655"/>
      <c r="R3" s="655"/>
      <c r="S3" s="678"/>
    </row>
    <row r="4" spans="1:22" ht="17.25" customHeight="1" x14ac:dyDescent="0.25">
      <c r="A4" s="767"/>
      <c r="B4" s="746"/>
      <c r="C4" s="786"/>
      <c r="D4" s="652" t="s">
        <v>62</v>
      </c>
      <c r="E4" s="774"/>
      <c r="F4" s="752" t="s">
        <v>63</v>
      </c>
      <c r="G4" s="774"/>
      <c r="H4" s="752" t="s">
        <v>64</v>
      </c>
      <c r="I4" s="774"/>
      <c r="J4" s="752" t="s">
        <v>65</v>
      </c>
      <c r="K4" s="774"/>
      <c r="L4" s="752" t="s">
        <v>66</v>
      </c>
      <c r="M4" s="774"/>
      <c r="N4" s="752" t="s">
        <v>227</v>
      </c>
      <c r="O4" s="774"/>
      <c r="P4" s="752" t="s">
        <v>228</v>
      </c>
      <c r="Q4" s="774"/>
      <c r="R4" s="752" t="s">
        <v>67</v>
      </c>
      <c r="S4" s="752"/>
    </row>
    <row r="5" spans="1:22" ht="17.25" customHeight="1" x14ac:dyDescent="0.25">
      <c r="A5" s="767"/>
      <c r="B5" s="746"/>
      <c r="C5" s="786"/>
      <c r="D5" s="704"/>
      <c r="E5" s="795"/>
      <c r="F5" s="705"/>
      <c r="G5" s="795"/>
      <c r="H5" s="705"/>
      <c r="I5" s="795"/>
      <c r="J5" s="705"/>
      <c r="K5" s="795"/>
      <c r="L5" s="705"/>
      <c r="M5" s="795"/>
      <c r="N5" s="705"/>
      <c r="O5" s="795"/>
      <c r="P5" s="705"/>
      <c r="Q5" s="795"/>
      <c r="R5" s="705" t="s">
        <v>31</v>
      </c>
      <c r="S5" s="705"/>
    </row>
    <row r="6" spans="1:22" ht="17.25" customHeight="1" thickBot="1" x14ac:dyDescent="0.3">
      <c r="A6" s="768"/>
      <c r="B6" s="440" t="s">
        <v>52</v>
      </c>
      <c r="C6" s="447" t="s">
        <v>75</v>
      </c>
      <c r="D6" s="440" t="s">
        <v>52</v>
      </c>
      <c r="E6" s="445" t="s">
        <v>56</v>
      </c>
      <c r="F6" s="443" t="s">
        <v>52</v>
      </c>
      <c r="G6" s="445" t="s">
        <v>56</v>
      </c>
      <c r="H6" s="443" t="s">
        <v>52</v>
      </c>
      <c r="I6" s="445" t="s">
        <v>56</v>
      </c>
      <c r="J6" s="443" t="s">
        <v>52</v>
      </c>
      <c r="K6" s="445" t="s">
        <v>56</v>
      </c>
      <c r="L6" s="443" t="s">
        <v>52</v>
      </c>
      <c r="M6" s="445" t="s">
        <v>56</v>
      </c>
      <c r="N6" s="443" t="s">
        <v>52</v>
      </c>
      <c r="O6" s="445" t="s">
        <v>56</v>
      </c>
      <c r="P6" s="443" t="s">
        <v>52</v>
      </c>
      <c r="Q6" s="445" t="s">
        <v>56</v>
      </c>
      <c r="R6" s="443" t="s">
        <v>52</v>
      </c>
      <c r="S6" s="444" t="s">
        <v>56</v>
      </c>
    </row>
    <row r="7" spans="1:22" ht="17.25" customHeight="1" x14ac:dyDescent="0.25">
      <c r="A7" s="407" t="s">
        <v>390</v>
      </c>
      <c r="B7" s="286">
        <v>887425</v>
      </c>
      <c r="C7" s="344">
        <v>0.88524729166251026</v>
      </c>
      <c r="D7" s="286">
        <v>884098</v>
      </c>
      <c r="E7" s="344">
        <f>D7/$B7</f>
        <v>0.99625095078457337</v>
      </c>
      <c r="F7" s="287">
        <v>227442</v>
      </c>
      <c r="G7" s="344">
        <f>F7/$B7</f>
        <v>0.25629433473251262</v>
      </c>
      <c r="H7" s="287">
        <v>33844</v>
      </c>
      <c r="I7" s="344">
        <f>H7/$B7</f>
        <v>3.8137307378088292E-2</v>
      </c>
      <c r="J7" s="287">
        <v>22445</v>
      </c>
      <c r="K7" s="344">
        <f>J7/$B7</f>
        <v>2.5292278220694707E-2</v>
      </c>
      <c r="L7" s="287">
        <v>10079</v>
      </c>
      <c r="M7" s="344">
        <f>L7/$B7</f>
        <v>1.1357579513761727E-2</v>
      </c>
      <c r="N7" s="257">
        <v>696</v>
      </c>
      <c r="O7" s="344">
        <f>N7/$B7</f>
        <v>7.8429163027861511E-4</v>
      </c>
      <c r="P7" s="257">
        <v>1341</v>
      </c>
      <c r="Q7" s="344">
        <f>P7/$B7</f>
        <v>1.5111136152350902E-3</v>
      </c>
      <c r="R7" s="287">
        <v>72</v>
      </c>
      <c r="S7" s="580">
        <f>R7/$B7</f>
        <v>8.113361692537397E-5</v>
      </c>
    </row>
    <row r="8" spans="1:22" ht="17.25" customHeight="1" x14ac:dyDescent="0.25">
      <c r="A8" s="410" t="s">
        <v>10</v>
      </c>
      <c r="B8" s="81">
        <v>113955</v>
      </c>
      <c r="C8" s="197">
        <v>0.9374614378439744</v>
      </c>
      <c r="D8" s="185">
        <v>113002</v>
      </c>
      <c r="E8" s="197">
        <f t="shared" ref="E8:G21" si="0">D8/$B8</f>
        <v>0.9916370497126058</v>
      </c>
      <c r="F8" s="144">
        <v>24395</v>
      </c>
      <c r="G8" s="197">
        <f t="shared" si="0"/>
        <v>0.21407573164845772</v>
      </c>
      <c r="H8" s="144">
        <v>1271</v>
      </c>
      <c r="I8" s="197">
        <f t="shared" ref="I8" si="1">H8/$B8</f>
        <v>1.1153525514457462E-2</v>
      </c>
      <c r="J8" s="144">
        <v>7883</v>
      </c>
      <c r="K8" s="197">
        <f t="shared" ref="K8" si="2">J8/$B8</f>
        <v>6.9176429292264488E-2</v>
      </c>
      <c r="L8" s="144">
        <v>3166</v>
      </c>
      <c r="M8" s="197">
        <f t="shared" ref="M8" si="3">L8/$B8</f>
        <v>2.7782896757491994E-2</v>
      </c>
      <c r="N8" s="142">
        <v>361</v>
      </c>
      <c r="O8" s="197">
        <f t="shared" ref="O8:Q8" si="4">N8/$B8</f>
        <v>3.1679171602825677E-3</v>
      </c>
      <c r="P8" s="142">
        <v>302</v>
      </c>
      <c r="Q8" s="197">
        <f t="shared" si="4"/>
        <v>2.6501689263305692E-3</v>
      </c>
      <c r="R8" s="144">
        <v>63</v>
      </c>
      <c r="S8" s="84">
        <f t="shared" ref="S8" si="5">R8/$B8</f>
        <v>5.5284980913518497E-4</v>
      </c>
    </row>
    <row r="9" spans="1:22" ht="17.25" customHeight="1" x14ac:dyDescent="0.25">
      <c r="A9" s="410" t="s">
        <v>11</v>
      </c>
      <c r="B9" s="81">
        <v>130332</v>
      </c>
      <c r="C9" s="197">
        <v>0.87710136344670708</v>
      </c>
      <c r="D9" s="185">
        <v>130309</v>
      </c>
      <c r="E9" s="197">
        <f t="shared" si="0"/>
        <v>0.99982352760642057</v>
      </c>
      <c r="F9" s="144">
        <v>30053</v>
      </c>
      <c r="G9" s="197">
        <f t="shared" si="0"/>
        <v>0.23058803670625785</v>
      </c>
      <c r="H9" s="144">
        <v>5619</v>
      </c>
      <c r="I9" s="197">
        <f t="shared" ref="I9" si="6">H9/$B9</f>
        <v>4.3112973022741918E-2</v>
      </c>
      <c r="J9" s="144">
        <v>4669</v>
      </c>
      <c r="K9" s="197">
        <f t="shared" ref="K9" si="7">J9/$B9</f>
        <v>3.5823895896633214E-2</v>
      </c>
      <c r="L9" s="144">
        <v>1954</v>
      </c>
      <c r="M9" s="197">
        <f t="shared" ref="M9" si="8">L9/$B9</f>
        <v>1.4992480741490961E-2</v>
      </c>
      <c r="N9" s="142">
        <v>153</v>
      </c>
      <c r="O9" s="197">
        <f t="shared" ref="O9:Q9" si="9">N9/$B9</f>
        <v>1.173925052941718E-3</v>
      </c>
      <c r="P9" s="142">
        <v>195</v>
      </c>
      <c r="Q9" s="197">
        <f t="shared" si="9"/>
        <v>1.4961789890433662E-3</v>
      </c>
      <c r="R9" s="481" t="s">
        <v>71</v>
      </c>
      <c r="S9" s="482" t="s">
        <v>71</v>
      </c>
    </row>
    <row r="10" spans="1:22" ht="17.25" customHeight="1" x14ac:dyDescent="0.25">
      <c r="A10" s="410" t="s">
        <v>12</v>
      </c>
      <c r="B10" s="81">
        <v>50412</v>
      </c>
      <c r="C10" s="197">
        <v>0.83876012844616743</v>
      </c>
      <c r="D10" s="185">
        <v>50286</v>
      </c>
      <c r="E10" s="197">
        <f t="shared" si="0"/>
        <v>0.99750059509640565</v>
      </c>
      <c r="F10" s="144">
        <v>17743</v>
      </c>
      <c r="G10" s="197">
        <f t="shared" si="0"/>
        <v>0.35195985082916764</v>
      </c>
      <c r="H10" s="144">
        <v>399</v>
      </c>
      <c r="I10" s="197">
        <f t="shared" ref="I10" si="10">H10/$B10</f>
        <v>7.9147821947155444E-3</v>
      </c>
      <c r="J10" s="144">
        <v>307</v>
      </c>
      <c r="K10" s="197">
        <f t="shared" ref="K10" si="11">J10/$B10</f>
        <v>6.0898198841545662E-3</v>
      </c>
      <c r="L10" s="144">
        <v>252</v>
      </c>
      <c r="M10" s="197">
        <f t="shared" ref="M10" si="12">L10/$B10</f>
        <v>4.9988098071887645E-3</v>
      </c>
      <c r="N10" s="142">
        <v>10</v>
      </c>
      <c r="O10" s="146" t="s">
        <v>71</v>
      </c>
      <c r="P10" s="142">
        <v>15</v>
      </c>
      <c r="Q10" s="197">
        <f t="shared" ref="Q10" si="13">P10/$B10</f>
        <v>2.9754820280885501E-4</v>
      </c>
      <c r="R10" s="481" t="s">
        <v>71</v>
      </c>
      <c r="S10" s="482" t="s">
        <v>71</v>
      </c>
    </row>
    <row r="11" spans="1:22" ht="17.25" customHeight="1" x14ac:dyDescent="0.25">
      <c r="A11" s="410" t="s">
        <v>13</v>
      </c>
      <c r="B11" s="81">
        <v>46692</v>
      </c>
      <c r="C11" s="197">
        <v>0.84860601214059828</v>
      </c>
      <c r="D11" s="185">
        <v>46497</v>
      </c>
      <c r="E11" s="197">
        <f t="shared" si="0"/>
        <v>0.99582369570804419</v>
      </c>
      <c r="F11" s="144">
        <v>16034</v>
      </c>
      <c r="G11" s="197">
        <f t="shared" si="0"/>
        <v>0.34339929752420117</v>
      </c>
      <c r="H11" s="144">
        <v>697</v>
      </c>
      <c r="I11" s="197">
        <f t="shared" ref="I11" si="14">H11/$B11</f>
        <v>1.49276107256061E-2</v>
      </c>
      <c r="J11" s="144">
        <v>103</v>
      </c>
      <c r="K11" s="197">
        <f t="shared" ref="K11" si="15">J11/$B11</f>
        <v>2.2059453439561383E-3</v>
      </c>
      <c r="L11" s="144">
        <v>394</v>
      </c>
      <c r="M11" s="197">
        <f t="shared" ref="M11" si="16">L11/$B11</f>
        <v>8.4382763642594019E-3</v>
      </c>
      <c r="N11" s="146" t="s">
        <v>71</v>
      </c>
      <c r="O11" s="146" t="s">
        <v>71</v>
      </c>
      <c r="P11" s="142">
        <v>11</v>
      </c>
      <c r="Q11" s="197">
        <f t="shared" ref="Q11" si="17">P11/$B11</f>
        <v>2.3558639595648077E-4</v>
      </c>
      <c r="R11" s="481" t="s">
        <v>71</v>
      </c>
      <c r="S11" s="482" t="s">
        <v>71</v>
      </c>
    </row>
    <row r="12" spans="1:22" ht="17.25" customHeight="1" x14ac:dyDescent="0.25">
      <c r="A12" s="410" t="s">
        <v>14</v>
      </c>
      <c r="B12" s="81">
        <v>21196</v>
      </c>
      <c r="C12" s="197">
        <v>0.84274979126078486</v>
      </c>
      <c r="D12" s="185">
        <v>20716</v>
      </c>
      <c r="E12" s="197">
        <f t="shared" si="0"/>
        <v>0.97735421777693909</v>
      </c>
      <c r="F12" s="144">
        <v>7639</v>
      </c>
      <c r="G12" s="197">
        <f t="shared" si="0"/>
        <v>0.36039818833742215</v>
      </c>
      <c r="H12" s="144">
        <v>211</v>
      </c>
      <c r="I12" s="197">
        <f t="shared" ref="I12" si="18">H12/$B12</f>
        <v>9.9547084355538773E-3</v>
      </c>
      <c r="J12" s="144">
        <v>187</v>
      </c>
      <c r="K12" s="197">
        <f t="shared" ref="K12" si="19">J12/$B12</f>
        <v>8.8224193244008306E-3</v>
      </c>
      <c r="L12" s="144">
        <v>11</v>
      </c>
      <c r="M12" s="197">
        <f t="shared" ref="M12" si="20">L12/$B12</f>
        <v>5.1896584261181358E-4</v>
      </c>
      <c r="N12" s="146" t="s">
        <v>71</v>
      </c>
      <c r="O12" s="146" t="s">
        <v>71</v>
      </c>
      <c r="P12" s="142">
        <v>13</v>
      </c>
      <c r="Q12" s="197">
        <f t="shared" ref="Q12" si="21">P12/$B12</f>
        <v>6.1332326854123421E-4</v>
      </c>
      <c r="R12" s="481" t="s">
        <v>71</v>
      </c>
      <c r="S12" s="482" t="s">
        <v>71</v>
      </c>
    </row>
    <row r="13" spans="1:22" ht="17.25" customHeight="1" x14ac:dyDescent="0.25">
      <c r="A13" s="410" t="s">
        <v>15</v>
      </c>
      <c r="B13" s="81">
        <v>66789</v>
      </c>
      <c r="C13" s="197">
        <v>0.88958297260219232</v>
      </c>
      <c r="D13" s="185">
        <v>65897</v>
      </c>
      <c r="E13" s="197">
        <f t="shared" si="0"/>
        <v>0.98664450732905118</v>
      </c>
      <c r="F13" s="144">
        <v>20592</v>
      </c>
      <c r="G13" s="197">
        <f t="shared" si="0"/>
        <v>0.30831424336342811</v>
      </c>
      <c r="H13" s="144">
        <v>907</v>
      </c>
      <c r="I13" s="197">
        <f t="shared" ref="I13" si="22">H13/$B13</f>
        <v>1.3580080552186737E-2</v>
      </c>
      <c r="J13" s="144">
        <v>564</v>
      </c>
      <c r="K13" s="197">
        <f t="shared" ref="K13" si="23">J13/$B13</f>
        <v>8.4445043345461081E-3</v>
      </c>
      <c r="L13" s="144">
        <v>401</v>
      </c>
      <c r="M13" s="197">
        <f t="shared" ref="M13" si="24">L13/$B13</f>
        <v>6.003982691760619E-3</v>
      </c>
      <c r="N13" s="146" t="s">
        <v>71</v>
      </c>
      <c r="O13" s="146" t="s">
        <v>71</v>
      </c>
      <c r="P13" s="142">
        <v>83</v>
      </c>
      <c r="Q13" s="197">
        <f t="shared" ref="Q13" si="25">P13/$B13</f>
        <v>1.2427196095165371E-3</v>
      </c>
      <c r="R13" s="481" t="s">
        <v>71</v>
      </c>
      <c r="S13" s="482" t="s">
        <v>71</v>
      </c>
    </row>
    <row r="14" spans="1:22" ht="17.25" customHeight="1" x14ac:dyDescent="0.25">
      <c r="A14" s="410" t="s">
        <v>16</v>
      </c>
      <c r="B14" s="81">
        <v>37265</v>
      </c>
      <c r="C14" s="197">
        <v>0.86771759884506128</v>
      </c>
      <c r="D14" s="185">
        <v>36998</v>
      </c>
      <c r="E14" s="197">
        <f t="shared" si="0"/>
        <v>0.99283509995974772</v>
      </c>
      <c r="F14" s="144">
        <v>12301</v>
      </c>
      <c r="G14" s="197">
        <f t="shared" si="0"/>
        <v>0.33009526365222058</v>
      </c>
      <c r="H14" s="144">
        <v>488</v>
      </c>
      <c r="I14" s="197">
        <f t="shared" ref="I14" si="26">H14/$B14</f>
        <v>1.3095397826378639E-2</v>
      </c>
      <c r="J14" s="144">
        <v>382</v>
      </c>
      <c r="K14" s="197">
        <f t="shared" ref="K14" si="27">J14/$B14</f>
        <v>1.0250905675566887E-2</v>
      </c>
      <c r="L14" s="144">
        <v>238</v>
      </c>
      <c r="M14" s="197">
        <f t="shared" ref="M14" si="28">L14/$B14</f>
        <v>6.3866899235207296E-3</v>
      </c>
      <c r="N14" s="146" t="s">
        <v>71</v>
      </c>
      <c r="O14" s="146" t="s">
        <v>71</v>
      </c>
      <c r="P14" s="142">
        <v>103</v>
      </c>
      <c r="Q14" s="197">
        <f t="shared" ref="Q14" si="29">P14/$B14</f>
        <v>2.7639876559774589E-3</v>
      </c>
      <c r="R14" s="481" t="s">
        <v>71</v>
      </c>
      <c r="S14" s="482" t="s">
        <v>71</v>
      </c>
    </row>
    <row r="15" spans="1:22" ht="17.25" customHeight="1" x14ac:dyDescent="0.25">
      <c r="A15" s="410" t="s">
        <v>17</v>
      </c>
      <c r="B15" s="81">
        <v>43731</v>
      </c>
      <c r="C15" s="197">
        <v>0.86363456829133423</v>
      </c>
      <c r="D15" s="185">
        <v>43730</v>
      </c>
      <c r="E15" s="197">
        <f t="shared" si="0"/>
        <v>0.99997713292629942</v>
      </c>
      <c r="F15" s="144">
        <v>9873</v>
      </c>
      <c r="G15" s="197">
        <f t="shared" si="0"/>
        <v>0.22576661864581191</v>
      </c>
      <c r="H15" s="144">
        <v>3086</v>
      </c>
      <c r="I15" s="197">
        <f t="shared" ref="I15" si="30">H15/$B15</f>
        <v>7.0567789439985359E-2</v>
      </c>
      <c r="J15" s="144">
        <v>744</v>
      </c>
      <c r="K15" s="197">
        <f t="shared" ref="K15" si="31">J15/$B15</f>
        <v>1.7013102833230431E-2</v>
      </c>
      <c r="L15" s="144">
        <v>577</v>
      </c>
      <c r="M15" s="197">
        <f t="shared" ref="M15" si="32">L15/$B15</f>
        <v>1.3194301525233815E-2</v>
      </c>
      <c r="N15" s="142">
        <v>34</v>
      </c>
      <c r="O15" s="197">
        <f t="shared" ref="O15:Q15" si="33">N15/$B15</f>
        <v>7.7748050581967021E-4</v>
      </c>
      <c r="P15" s="142">
        <v>20</v>
      </c>
      <c r="Q15" s="197">
        <f t="shared" si="33"/>
        <v>4.5734147401157071E-4</v>
      </c>
      <c r="R15" s="146" t="s">
        <v>71</v>
      </c>
      <c r="S15" s="477" t="s">
        <v>71</v>
      </c>
    </row>
    <row r="16" spans="1:22" ht="17.25" customHeight="1" x14ac:dyDescent="0.25">
      <c r="A16" s="410" t="s">
        <v>18</v>
      </c>
      <c r="B16" s="81">
        <v>43369</v>
      </c>
      <c r="C16" s="197">
        <v>0.87996347773156136</v>
      </c>
      <c r="D16" s="185">
        <v>43369</v>
      </c>
      <c r="E16" s="197">
        <f t="shared" si="0"/>
        <v>1</v>
      </c>
      <c r="F16" s="144">
        <v>9536</v>
      </c>
      <c r="G16" s="197">
        <f t="shared" si="0"/>
        <v>0.21988055984689525</v>
      </c>
      <c r="H16" s="144">
        <v>3246</v>
      </c>
      <c r="I16" s="197">
        <f t="shared" ref="I16" si="34">H16/$B16</f>
        <v>7.48460882196961E-2</v>
      </c>
      <c r="J16" s="144">
        <v>954</v>
      </c>
      <c r="K16" s="197">
        <f t="shared" ref="K16" si="35">J16/$B16</f>
        <v>2.1997279162535452E-2</v>
      </c>
      <c r="L16" s="144">
        <v>299</v>
      </c>
      <c r="M16" s="197">
        <f t="shared" ref="M16" si="36">L16/$B16</f>
        <v>6.8943254398302935E-3</v>
      </c>
      <c r="N16" s="146" t="s">
        <v>71</v>
      </c>
      <c r="O16" s="146" t="s">
        <v>71</v>
      </c>
      <c r="P16" s="142">
        <v>102</v>
      </c>
      <c r="Q16" s="197">
        <f t="shared" ref="Q16" si="37">P16/$B16</f>
        <v>2.3519103507113376E-3</v>
      </c>
      <c r="R16" s="146" t="s">
        <v>71</v>
      </c>
      <c r="S16" s="477" t="s">
        <v>71</v>
      </c>
    </row>
    <row r="17" spans="1:20" ht="17.25" customHeight="1" x14ac:dyDescent="0.25">
      <c r="A17" s="410" t="s">
        <v>19</v>
      </c>
      <c r="B17" s="81">
        <v>40896</v>
      </c>
      <c r="C17" s="197">
        <v>0.8671204121875199</v>
      </c>
      <c r="D17" s="185">
        <v>40895</v>
      </c>
      <c r="E17" s="197">
        <f t="shared" si="0"/>
        <v>0.99997554773082942</v>
      </c>
      <c r="F17" s="144">
        <v>11029</v>
      </c>
      <c r="G17" s="197">
        <f t="shared" si="0"/>
        <v>0.26968407668231614</v>
      </c>
      <c r="H17" s="144">
        <v>1722</v>
      </c>
      <c r="I17" s="197">
        <f t="shared" ref="I17" si="38">H17/$B17</f>
        <v>4.2106807511737086E-2</v>
      </c>
      <c r="J17" s="144">
        <v>269</v>
      </c>
      <c r="K17" s="197">
        <f t="shared" ref="K17" si="39">J17/$B17</f>
        <v>6.5776604068857594E-3</v>
      </c>
      <c r="L17" s="144">
        <v>309</v>
      </c>
      <c r="M17" s="197">
        <f t="shared" ref="M17" si="40">L17/$B17</f>
        <v>7.55575117370892E-3</v>
      </c>
      <c r="N17" s="142">
        <v>17</v>
      </c>
      <c r="O17" s="197">
        <f t="shared" ref="O17:Q17" si="41">N17/$B17</f>
        <v>4.1568857589984349E-4</v>
      </c>
      <c r="P17" s="142">
        <v>80</v>
      </c>
      <c r="Q17" s="197">
        <f t="shared" si="41"/>
        <v>1.9561815336463224E-3</v>
      </c>
      <c r="R17" s="481" t="s">
        <v>71</v>
      </c>
      <c r="S17" s="482" t="s">
        <v>71</v>
      </c>
    </row>
    <row r="18" spans="1:20" ht="17.25" customHeight="1" x14ac:dyDescent="0.25">
      <c r="A18" s="410" t="s">
        <v>20</v>
      </c>
      <c r="B18" s="81">
        <v>101653</v>
      </c>
      <c r="C18" s="197">
        <v>0.89408505211310962</v>
      </c>
      <c r="D18" s="185">
        <v>101296</v>
      </c>
      <c r="E18" s="197">
        <f t="shared" si="0"/>
        <v>0.99648805249230221</v>
      </c>
      <c r="F18" s="144">
        <v>27619</v>
      </c>
      <c r="G18" s="197">
        <f t="shared" si="0"/>
        <v>0.27169881852970401</v>
      </c>
      <c r="H18" s="144">
        <v>2872</v>
      </c>
      <c r="I18" s="197">
        <f t="shared" ref="I18" si="42">H18/$B18</f>
        <v>2.8252978269209958E-2</v>
      </c>
      <c r="J18" s="144">
        <v>1607</v>
      </c>
      <c r="K18" s="197">
        <f t="shared" ref="K18" si="43">J18/$B18</f>
        <v>1.5808682478628273E-2</v>
      </c>
      <c r="L18" s="144">
        <v>761</v>
      </c>
      <c r="M18" s="197">
        <f t="shared" ref="M18" si="44">L18/$B18</f>
        <v>7.4862522503024997E-3</v>
      </c>
      <c r="N18" s="142">
        <v>22</v>
      </c>
      <c r="O18" s="197">
        <f t="shared" ref="O18:Q18" si="45">N18/$B18</f>
        <v>2.1642253548837713E-4</v>
      </c>
      <c r="P18" s="142">
        <v>71</v>
      </c>
      <c r="Q18" s="197">
        <f t="shared" si="45"/>
        <v>6.9845454634885347E-4</v>
      </c>
      <c r="R18" s="146" t="s">
        <v>71</v>
      </c>
      <c r="S18" s="477" t="s">
        <v>71</v>
      </c>
    </row>
    <row r="19" spans="1:20" ht="17.25" customHeight="1" x14ac:dyDescent="0.25">
      <c r="A19" s="410" t="s">
        <v>21</v>
      </c>
      <c r="B19" s="81">
        <v>49133</v>
      </c>
      <c r="C19" s="197">
        <v>0.86828897607181987</v>
      </c>
      <c r="D19" s="185">
        <v>49116</v>
      </c>
      <c r="E19" s="197">
        <f t="shared" si="0"/>
        <v>0.99965400036635255</v>
      </c>
      <c r="F19" s="144">
        <v>11074</v>
      </c>
      <c r="G19" s="197">
        <f t="shared" si="0"/>
        <v>0.22538823194187207</v>
      </c>
      <c r="H19" s="144">
        <v>3308</v>
      </c>
      <c r="I19" s="197">
        <f t="shared" ref="I19" si="46">H19/$B19</f>
        <v>6.7327458123867867E-2</v>
      </c>
      <c r="J19" s="144">
        <v>1045</v>
      </c>
      <c r="K19" s="197">
        <f t="shared" ref="K19" si="47">J19/$B19</f>
        <v>2.1268801009504814E-2</v>
      </c>
      <c r="L19" s="144">
        <v>447</v>
      </c>
      <c r="M19" s="197">
        <f t="shared" ref="M19" si="48">L19/$B19</f>
        <v>9.0977550729652162E-3</v>
      </c>
      <c r="N19" s="144">
        <v>7</v>
      </c>
      <c r="O19" s="197">
        <f t="shared" ref="O19:Q19" si="49">N19/$B19</f>
        <v>1.4247043738424277E-4</v>
      </c>
      <c r="P19" s="142">
        <v>14</v>
      </c>
      <c r="Q19" s="197">
        <f t="shared" si="49"/>
        <v>2.8494087476848553E-4</v>
      </c>
      <c r="R19" s="144">
        <v>1</v>
      </c>
      <c r="S19" s="84">
        <f t="shared" ref="S19" si="50">R19/$B19</f>
        <v>2.0352919626320395E-5</v>
      </c>
    </row>
    <row r="20" spans="1:20" ht="17.25" customHeight="1" x14ac:dyDescent="0.25">
      <c r="A20" s="410" t="s">
        <v>22</v>
      </c>
      <c r="B20" s="81">
        <v>46400</v>
      </c>
      <c r="C20" s="197">
        <v>0.89088570166849068</v>
      </c>
      <c r="D20" s="185">
        <v>46388</v>
      </c>
      <c r="E20" s="197">
        <f t="shared" si="0"/>
        <v>0.99974137931034479</v>
      </c>
      <c r="F20" s="144">
        <v>11587</v>
      </c>
      <c r="G20" s="197">
        <f t="shared" si="0"/>
        <v>0.24971982758620689</v>
      </c>
      <c r="H20" s="144">
        <v>2319</v>
      </c>
      <c r="I20" s="197">
        <f t="shared" ref="I20" si="51">H20/$B20</f>
        <v>4.9978448275862071E-2</v>
      </c>
      <c r="J20" s="144">
        <v>813</v>
      </c>
      <c r="K20" s="197">
        <f t="shared" ref="K20" si="52">J20/$B20</f>
        <v>1.752155172413793E-2</v>
      </c>
      <c r="L20" s="144">
        <v>464</v>
      </c>
      <c r="M20" s="197">
        <f t="shared" ref="M20" si="53">L20/$B20</f>
        <v>0.01</v>
      </c>
      <c r="N20" s="144">
        <v>66</v>
      </c>
      <c r="O20" s="197">
        <f t="shared" ref="O20:Q20" si="54">N20/$B20</f>
        <v>1.4224137931034483E-3</v>
      </c>
      <c r="P20" s="142">
        <v>31</v>
      </c>
      <c r="Q20" s="197">
        <f t="shared" si="54"/>
        <v>6.6810344827586204E-4</v>
      </c>
      <c r="R20" s="144">
        <v>7</v>
      </c>
      <c r="S20" s="84">
        <f t="shared" ref="S20" si="55">R20/$B20</f>
        <v>1.5086206896551725E-4</v>
      </c>
    </row>
    <row r="21" spans="1:20" ht="17.25" customHeight="1" x14ac:dyDescent="0.25">
      <c r="A21" s="410" t="s">
        <v>23</v>
      </c>
      <c r="B21" s="81">
        <v>95602</v>
      </c>
      <c r="C21" s="197">
        <v>0.91432670237184388</v>
      </c>
      <c r="D21" s="185">
        <v>95599</v>
      </c>
      <c r="E21" s="197">
        <f t="shared" si="0"/>
        <v>0.99996861990334929</v>
      </c>
      <c r="F21" s="144">
        <v>17967</v>
      </c>
      <c r="G21" s="197">
        <f t="shared" si="0"/>
        <v>0.18793539884102842</v>
      </c>
      <c r="H21" s="144">
        <v>7699</v>
      </c>
      <c r="I21" s="197">
        <f t="shared" ref="I21" si="56">H21/$B21</f>
        <v>8.0531788037907157E-2</v>
      </c>
      <c r="J21" s="144">
        <v>2918</v>
      </c>
      <c r="K21" s="197">
        <f t="shared" ref="K21" si="57">J21/$B21</f>
        <v>3.0522374008911949E-2</v>
      </c>
      <c r="L21" s="144">
        <v>806</v>
      </c>
      <c r="M21" s="197">
        <f t="shared" ref="M21" si="58">L21/$B21</f>
        <v>8.4307859668207776E-3</v>
      </c>
      <c r="N21" s="144">
        <v>26</v>
      </c>
      <c r="O21" s="197">
        <f t="shared" ref="O21:Q21" si="59">N21/$B21</f>
        <v>2.7196083763937991E-4</v>
      </c>
      <c r="P21" s="142">
        <v>301</v>
      </c>
      <c r="Q21" s="197">
        <f t="shared" si="59"/>
        <v>3.1484696972866677E-3</v>
      </c>
      <c r="R21" s="142">
        <v>1</v>
      </c>
      <c r="S21" s="84">
        <f t="shared" ref="S21" si="60">R21/$B21</f>
        <v>1.0460032216899228E-5</v>
      </c>
    </row>
    <row r="22" spans="1:20" s="280" customFormat="1" ht="17.25" customHeight="1" x14ac:dyDescent="0.25">
      <c r="A22" s="410"/>
      <c r="B22" s="79"/>
      <c r="C22" s="84"/>
      <c r="D22" s="11"/>
      <c r="E22" s="84"/>
      <c r="F22" s="11"/>
      <c r="G22" s="84"/>
      <c r="H22" s="11"/>
      <c r="I22" s="84"/>
      <c r="J22" s="11"/>
      <c r="K22" s="84"/>
      <c r="L22" s="11"/>
      <c r="M22" s="84"/>
      <c r="N22" s="11"/>
      <c r="O22" s="84"/>
      <c r="P22" s="79"/>
      <c r="Q22" s="84"/>
      <c r="R22" s="79"/>
      <c r="S22" s="84"/>
    </row>
    <row r="23" spans="1:20" ht="17.25" customHeight="1" x14ac:dyDescent="0.25">
      <c r="A23" s="225" t="s">
        <v>156</v>
      </c>
      <c r="B23" s="60"/>
      <c r="C23" s="60"/>
      <c r="D23" s="60"/>
      <c r="E23" s="235"/>
      <c r="F23" s="235"/>
      <c r="G23" s="235"/>
      <c r="H23" s="235"/>
      <c r="I23" s="235"/>
      <c r="J23" s="343"/>
      <c r="K23" s="235"/>
      <c r="L23" s="16"/>
      <c r="M23" s="16"/>
      <c r="N23" s="16"/>
      <c r="O23" s="16"/>
      <c r="P23" s="16"/>
      <c r="Q23" s="16"/>
      <c r="R23" s="16"/>
      <c r="S23" s="16"/>
    </row>
    <row r="24" spans="1:20" ht="17.25" customHeight="1" x14ac:dyDescent="0.25">
      <c r="A24" s="225" t="s">
        <v>199</v>
      </c>
      <c r="B24" s="60"/>
      <c r="C24" s="60"/>
      <c r="D24" s="60"/>
      <c r="E24" s="60"/>
      <c r="F24" s="60"/>
      <c r="G24" s="60"/>
      <c r="H24" s="60"/>
      <c r="I24" s="60"/>
      <c r="J24" s="60"/>
      <c r="K24" s="60"/>
      <c r="L24" s="57"/>
      <c r="M24" s="57"/>
      <c r="R24" s="60"/>
      <c r="S24" s="57"/>
    </row>
    <row r="25" spans="1:20" ht="17.25" customHeight="1" x14ac:dyDescent="0.25">
      <c r="A25" s="34" t="s">
        <v>213</v>
      </c>
      <c r="B25" s="82"/>
      <c r="C25" s="82"/>
      <c r="D25" s="82"/>
      <c r="E25" s="82"/>
      <c r="F25" s="82"/>
      <c r="G25" s="82"/>
      <c r="H25" s="82"/>
      <c r="I25" s="82"/>
      <c r="J25" s="82"/>
      <c r="K25" s="82"/>
      <c r="L25" s="82"/>
      <c r="M25" s="82"/>
      <c r="N25" s="82"/>
      <c r="O25" s="82"/>
      <c r="P25" s="82"/>
      <c r="Q25" s="82"/>
      <c r="R25" s="82"/>
      <c r="S25" s="82"/>
      <c r="T25" s="82"/>
    </row>
    <row r="26" spans="1:20" x14ac:dyDescent="0.25">
      <c r="A26" s="187"/>
      <c r="T26" s="187"/>
    </row>
    <row r="27" spans="1:20" x14ac:dyDescent="0.25">
      <c r="A27" s="187"/>
      <c r="B27" s="187"/>
      <c r="C27" s="187"/>
      <c r="D27" s="187"/>
      <c r="E27" s="187"/>
      <c r="F27" s="187"/>
      <c r="G27" s="187"/>
      <c r="R27" s="187"/>
      <c r="S27" s="187"/>
      <c r="T27" s="187"/>
    </row>
    <row r="28" spans="1:20" x14ac:dyDescent="0.25">
      <c r="A28" s="187"/>
      <c r="B28" s="187"/>
      <c r="C28" s="187"/>
      <c r="D28" s="187"/>
      <c r="E28" s="187"/>
      <c r="F28" s="187"/>
      <c r="G28" s="187"/>
    </row>
    <row r="29" spans="1:20" x14ac:dyDescent="0.25">
      <c r="A29" s="187"/>
      <c r="B29" s="187"/>
      <c r="C29" s="187"/>
      <c r="D29" s="187"/>
      <c r="E29" s="187"/>
      <c r="F29" s="187"/>
      <c r="G29" s="187"/>
    </row>
    <row r="30" spans="1:20" x14ac:dyDescent="0.25">
      <c r="A30" s="187"/>
      <c r="B30" s="187"/>
      <c r="C30" s="187"/>
      <c r="D30" s="187"/>
      <c r="E30" s="187"/>
      <c r="F30" s="187"/>
      <c r="G30" s="187"/>
    </row>
    <row r="31" spans="1:20" x14ac:dyDescent="0.25">
      <c r="A31" s="187"/>
      <c r="B31" s="187"/>
      <c r="C31" s="187"/>
      <c r="D31" s="187"/>
      <c r="E31" s="187"/>
      <c r="F31" s="187"/>
      <c r="G31" s="187"/>
    </row>
    <row r="32" spans="1:20" x14ac:dyDescent="0.25">
      <c r="A32" s="187"/>
      <c r="B32" s="187"/>
      <c r="C32" s="187"/>
      <c r="D32" s="187"/>
      <c r="E32" s="187"/>
      <c r="F32" s="187"/>
      <c r="G32" s="187"/>
    </row>
    <row r="33" spans="1:7" x14ac:dyDescent="0.25">
      <c r="A33" s="187"/>
      <c r="B33" s="187"/>
      <c r="C33" s="187"/>
      <c r="D33" s="187"/>
      <c r="E33" s="187"/>
      <c r="F33" s="187"/>
      <c r="G33" s="187"/>
    </row>
    <row r="34" spans="1:7" x14ac:dyDescent="0.25">
      <c r="A34" s="187"/>
      <c r="B34" s="187"/>
      <c r="C34" s="187"/>
      <c r="D34" s="187"/>
      <c r="E34" s="187"/>
      <c r="F34" s="187"/>
      <c r="G34" s="187"/>
    </row>
    <row r="35" spans="1:7" x14ac:dyDescent="0.25">
      <c r="A35" s="187"/>
      <c r="B35" s="187"/>
      <c r="C35" s="187"/>
      <c r="D35" s="187"/>
      <c r="E35" s="187"/>
      <c r="F35" s="187"/>
      <c r="G35" s="187"/>
    </row>
    <row r="36" spans="1:7" x14ac:dyDescent="0.25">
      <c r="A36" s="187"/>
      <c r="B36" s="187"/>
      <c r="C36" s="187"/>
      <c r="D36" s="187"/>
      <c r="E36" s="187"/>
      <c r="F36" s="187"/>
      <c r="G36" s="187"/>
    </row>
  </sheetData>
  <mergeCells count="11">
    <mergeCell ref="D3:S3"/>
    <mergeCell ref="A3:A6"/>
    <mergeCell ref="B3:C5"/>
    <mergeCell ref="R4:S5"/>
    <mergeCell ref="D4:E5"/>
    <mergeCell ref="F4:G5"/>
    <mergeCell ref="H4:I5"/>
    <mergeCell ref="J4:K5"/>
    <mergeCell ref="L4:M5"/>
    <mergeCell ref="N4:O5"/>
    <mergeCell ref="P4:Q5"/>
  </mergeCells>
  <hyperlinks>
    <hyperlink ref="U2" location="OBSAH!A1" display="Zpět na obsah"/>
  </hyperlinks>
  <pageMargins left="0.70866141732283472" right="0.70866141732283472" top="0.78740157480314965" bottom="0.78740157480314965" header="0.31496062992125984" footer="0.31496062992125984"/>
  <pageSetup paperSize="9"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0"/>
  <dimension ref="A1:Z37"/>
  <sheetViews>
    <sheetView showGridLines="0" zoomScaleNormal="100" workbookViewId="0"/>
  </sheetViews>
  <sheetFormatPr defaultColWidth="9.140625" defaultRowHeight="15" x14ac:dyDescent="0.25"/>
  <cols>
    <col min="1" max="1" width="12.85546875" style="13" customWidth="1"/>
    <col min="2" max="2" width="5.7109375" style="13" customWidth="1"/>
    <col min="3" max="24" width="7.140625" style="13" customWidth="1"/>
    <col min="25" max="16384" width="9.140625" style="13"/>
  </cols>
  <sheetData>
    <row r="1" spans="1:26" s="2" customFormat="1" ht="17.25" customHeight="1" x14ac:dyDescent="0.2">
      <c r="A1" s="85" t="s">
        <v>289</v>
      </c>
      <c r="B1" s="85"/>
      <c r="F1" s="85"/>
      <c r="G1" s="85"/>
      <c r="H1" s="85"/>
      <c r="J1" s="85"/>
      <c r="L1" s="85"/>
      <c r="N1" s="85"/>
    </row>
    <row r="2" spans="1:26" s="3" customFormat="1" ht="17.25" customHeight="1" thickBot="1" x14ac:dyDescent="0.3">
      <c r="A2" s="597" t="s">
        <v>407</v>
      </c>
      <c r="B2" s="86"/>
      <c r="F2" s="86"/>
      <c r="G2" s="86"/>
      <c r="H2" s="86"/>
      <c r="J2" s="86"/>
      <c r="L2" s="86"/>
      <c r="M2" s="86"/>
      <c r="N2" s="86"/>
      <c r="O2" s="86"/>
      <c r="P2" s="133"/>
      <c r="Q2" s="86"/>
      <c r="X2" s="133"/>
      <c r="Z2" s="133" t="s">
        <v>391</v>
      </c>
    </row>
    <row r="3" spans="1:26" s="22" customFormat="1" ht="24.75" customHeight="1" x14ac:dyDescent="0.25">
      <c r="A3" s="644" t="s">
        <v>84</v>
      </c>
      <c r="B3" s="645"/>
      <c r="C3" s="681" t="s">
        <v>183</v>
      </c>
      <c r="D3" s="682"/>
      <c r="E3" s="690"/>
      <c r="F3" s="635" t="s">
        <v>191</v>
      </c>
      <c r="G3" s="636"/>
      <c r="H3" s="637"/>
      <c r="I3" s="681" t="s">
        <v>182</v>
      </c>
      <c r="J3" s="682"/>
      <c r="K3" s="682"/>
      <c r="L3" s="682"/>
      <c r="M3" s="682"/>
      <c r="N3" s="682"/>
      <c r="O3" s="800" t="s">
        <v>395</v>
      </c>
      <c r="P3" s="662"/>
      <c r="Q3" s="800" t="s">
        <v>396</v>
      </c>
      <c r="R3" s="662"/>
      <c r="S3" s="800" t="s">
        <v>397</v>
      </c>
      <c r="T3" s="662"/>
      <c r="U3" s="800" t="s">
        <v>400</v>
      </c>
      <c r="V3" s="644"/>
      <c r="W3" s="800" t="s">
        <v>399</v>
      </c>
      <c r="X3" s="644"/>
    </row>
    <row r="4" spans="1:26" s="22" customFormat="1" ht="17.25" customHeight="1" x14ac:dyDescent="0.25">
      <c r="A4" s="646"/>
      <c r="B4" s="647"/>
      <c r="C4" s="657" t="s">
        <v>2</v>
      </c>
      <c r="D4" s="658" t="s">
        <v>30</v>
      </c>
      <c r="E4" s="664"/>
      <c r="F4" s="638" t="s">
        <v>2</v>
      </c>
      <c r="G4" s="668" t="s">
        <v>30</v>
      </c>
      <c r="H4" s="669"/>
      <c r="I4" s="796" t="s">
        <v>2</v>
      </c>
      <c r="J4" s="650" t="s">
        <v>145</v>
      </c>
      <c r="K4" s="658" t="s">
        <v>147</v>
      </c>
      <c r="L4" s="658"/>
      <c r="M4" s="658"/>
      <c r="N4" s="658"/>
      <c r="O4" s="784"/>
      <c r="P4" s="663"/>
      <c r="Q4" s="784"/>
      <c r="R4" s="663"/>
      <c r="S4" s="784"/>
      <c r="T4" s="663"/>
      <c r="U4" s="784"/>
      <c r="V4" s="646"/>
      <c r="W4" s="784"/>
      <c r="X4" s="646"/>
    </row>
    <row r="5" spans="1:26" s="22" customFormat="1" ht="24.75" customHeight="1" x14ac:dyDescent="0.25">
      <c r="A5" s="646"/>
      <c r="B5" s="647"/>
      <c r="C5" s="657"/>
      <c r="D5" s="658" t="s">
        <v>200</v>
      </c>
      <c r="E5" s="672" t="s">
        <v>45</v>
      </c>
      <c r="F5" s="670"/>
      <c r="G5" s="658" t="s">
        <v>192</v>
      </c>
      <c r="H5" s="669" t="s">
        <v>193</v>
      </c>
      <c r="I5" s="796"/>
      <c r="J5" s="799"/>
      <c r="K5" s="658" t="s">
        <v>201</v>
      </c>
      <c r="L5" s="658"/>
      <c r="M5" s="658" t="s">
        <v>146</v>
      </c>
      <c r="N5" s="658"/>
      <c r="O5" s="686"/>
      <c r="P5" s="687"/>
      <c r="Q5" s="686"/>
      <c r="R5" s="687"/>
      <c r="S5" s="686"/>
      <c r="T5" s="687"/>
      <c r="U5" s="686"/>
      <c r="V5" s="772"/>
      <c r="W5" s="686"/>
      <c r="X5" s="772"/>
    </row>
    <row r="6" spans="1:26" s="22" customFormat="1" ht="24.75" customHeight="1" thickBot="1" x14ac:dyDescent="0.3">
      <c r="A6" s="648"/>
      <c r="B6" s="649"/>
      <c r="C6" s="679"/>
      <c r="D6" s="680"/>
      <c r="E6" s="673"/>
      <c r="F6" s="671"/>
      <c r="G6" s="680"/>
      <c r="H6" s="798"/>
      <c r="I6" s="797"/>
      <c r="J6" s="610" t="s">
        <v>29</v>
      </c>
      <c r="K6" s="484" t="s">
        <v>2</v>
      </c>
      <c r="L6" s="610" t="s">
        <v>29</v>
      </c>
      <c r="M6" s="484" t="s">
        <v>2</v>
      </c>
      <c r="N6" s="610" t="s">
        <v>29</v>
      </c>
      <c r="O6" s="611" t="s">
        <v>2</v>
      </c>
      <c r="P6" s="609" t="s">
        <v>29</v>
      </c>
      <c r="Q6" s="611" t="s">
        <v>2</v>
      </c>
      <c r="R6" s="609" t="s">
        <v>29</v>
      </c>
      <c r="S6" s="611" t="s">
        <v>2</v>
      </c>
      <c r="T6" s="609" t="s">
        <v>29</v>
      </c>
      <c r="U6" s="611" t="s">
        <v>2</v>
      </c>
      <c r="V6" s="612" t="s">
        <v>29</v>
      </c>
      <c r="W6" s="611" t="s">
        <v>2</v>
      </c>
      <c r="X6" s="612" t="s">
        <v>29</v>
      </c>
    </row>
    <row r="7" spans="1:26" ht="17.100000000000001" customHeight="1" x14ac:dyDescent="0.25">
      <c r="A7" s="666" t="s">
        <v>6</v>
      </c>
      <c r="B7" s="667"/>
      <c r="C7" s="263">
        <v>3561</v>
      </c>
      <c r="D7" s="264">
        <v>383</v>
      </c>
      <c r="E7" s="265">
        <v>3178</v>
      </c>
      <c r="F7" s="266">
        <v>3851</v>
      </c>
      <c r="G7" s="264">
        <v>1920</v>
      </c>
      <c r="H7" s="267">
        <v>1931</v>
      </c>
      <c r="I7" s="258">
        <v>75848</v>
      </c>
      <c r="J7" s="259">
        <v>24542</v>
      </c>
      <c r="K7" s="260">
        <v>23877</v>
      </c>
      <c r="L7" s="260">
        <v>8894</v>
      </c>
      <c r="M7" s="260">
        <v>51971</v>
      </c>
      <c r="N7" s="268">
        <v>15648</v>
      </c>
      <c r="O7" s="613" t="s">
        <v>38</v>
      </c>
      <c r="P7" s="614" t="s">
        <v>38</v>
      </c>
      <c r="Q7" s="613" t="s">
        <v>38</v>
      </c>
      <c r="R7" s="614" t="s">
        <v>38</v>
      </c>
      <c r="S7" s="613" t="s">
        <v>38</v>
      </c>
      <c r="T7" s="614" t="s">
        <v>38</v>
      </c>
      <c r="U7" s="613" t="s">
        <v>38</v>
      </c>
      <c r="V7" s="614" t="s">
        <v>38</v>
      </c>
      <c r="W7" s="613" t="s">
        <v>38</v>
      </c>
      <c r="X7" s="614" t="s">
        <v>38</v>
      </c>
    </row>
    <row r="8" spans="1:26" ht="17.100000000000001" customHeight="1" x14ac:dyDescent="0.25">
      <c r="A8" s="631" t="s">
        <v>7</v>
      </c>
      <c r="B8" s="632"/>
      <c r="C8" s="198">
        <v>3652</v>
      </c>
      <c r="D8" s="159">
        <v>376</v>
      </c>
      <c r="E8" s="11">
        <v>3276</v>
      </c>
      <c r="F8" s="582">
        <v>3738</v>
      </c>
      <c r="G8" s="159">
        <v>1951</v>
      </c>
      <c r="H8" s="12">
        <v>1787</v>
      </c>
      <c r="I8" s="65">
        <v>78717</v>
      </c>
      <c r="J8" s="210">
        <v>25307</v>
      </c>
      <c r="K8" s="140">
        <v>23880</v>
      </c>
      <c r="L8" s="140">
        <v>8833</v>
      </c>
      <c r="M8" s="140">
        <v>54837</v>
      </c>
      <c r="N8" s="486">
        <v>16474</v>
      </c>
      <c r="O8" s="615" t="s">
        <v>38</v>
      </c>
      <c r="P8" s="616" t="s">
        <v>38</v>
      </c>
      <c r="Q8" s="615" t="s">
        <v>38</v>
      </c>
      <c r="R8" s="616" t="s">
        <v>38</v>
      </c>
      <c r="S8" s="615" t="s">
        <v>38</v>
      </c>
      <c r="T8" s="616" t="s">
        <v>38</v>
      </c>
      <c r="U8" s="615" t="s">
        <v>38</v>
      </c>
      <c r="V8" s="616" t="s">
        <v>38</v>
      </c>
      <c r="W8" s="615" t="s">
        <v>38</v>
      </c>
      <c r="X8" s="616" t="s">
        <v>38</v>
      </c>
    </row>
    <row r="9" spans="1:26" ht="17.100000000000001" customHeight="1" x14ac:dyDescent="0.25">
      <c r="A9" s="631" t="s">
        <v>8</v>
      </c>
      <c r="B9" s="632"/>
      <c r="C9" s="198">
        <v>3737</v>
      </c>
      <c r="D9" s="159">
        <v>349</v>
      </c>
      <c r="E9" s="11">
        <v>3388</v>
      </c>
      <c r="F9" s="582">
        <v>3541</v>
      </c>
      <c r="G9" s="159">
        <v>1939</v>
      </c>
      <c r="H9" s="12">
        <v>1602</v>
      </c>
      <c r="I9" s="65">
        <v>81644</v>
      </c>
      <c r="J9" s="210">
        <v>25992</v>
      </c>
      <c r="K9" s="140">
        <v>22721</v>
      </c>
      <c r="L9" s="140">
        <v>8382</v>
      </c>
      <c r="M9" s="140">
        <v>58923</v>
      </c>
      <c r="N9" s="486">
        <v>17610</v>
      </c>
      <c r="O9" s="615" t="s">
        <v>38</v>
      </c>
      <c r="P9" s="616" t="s">
        <v>38</v>
      </c>
      <c r="Q9" s="615" t="s">
        <v>38</v>
      </c>
      <c r="R9" s="616" t="s">
        <v>38</v>
      </c>
      <c r="S9" s="615" t="s">
        <v>38</v>
      </c>
      <c r="T9" s="616" t="s">
        <v>38</v>
      </c>
      <c r="U9" s="615" t="s">
        <v>38</v>
      </c>
      <c r="V9" s="616" t="s">
        <v>38</v>
      </c>
      <c r="W9" s="615" t="s">
        <v>38</v>
      </c>
      <c r="X9" s="616" t="s">
        <v>38</v>
      </c>
    </row>
    <row r="10" spans="1:26" ht="17.100000000000001" customHeight="1" x14ac:dyDescent="0.25">
      <c r="A10" s="631" t="s">
        <v>48</v>
      </c>
      <c r="B10" s="632"/>
      <c r="C10" s="198">
        <v>3863</v>
      </c>
      <c r="D10" s="159">
        <v>332</v>
      </c>
      <c r="E10" s="11">
        <v>3531</v>
      </c>
      <c r="F10" s="582">
        <v>3417</v>
      </c>
      <c r="G10" s="159">
        <v>1892</v>
      </c>
      <c r="H10" s="12">
        <v>1525</v>
      </c>
      <c r="I10" s="65">
        <v>95631</v>
      </c>
      <c r="J10" s="210">
        <v>30667</v>
      </c>
      <c r="K10" s="140">
        <v>21953</v>
      </c>
      <c r="L10" s="140">
        <v>8012</v>
      </c>
      <c r="M10" s="140">
        <v>73678</v>
      </c>
      <c r="N10" s="486">
        <v>22655</v>
      </c>
      <c r="O10" s="159">
        <v>13721</v>
      </c>
      <c r="P10" s="247">
        <v>5068</v>
      </c>
      <c r="Q10" s="159">
        <v>8732</v>
      </c>
      <c r="R10" s="247">
        <v>3381</v>
      </c>
      <c r="S10" s="159">
        <v>1881</v>
      </c>
      <c r="T10" s="247">
        <v>512</v>
      </c>
      <c r="U10" s="159">
        <v>1116</v>
      </c>
      <c r="V10" s="247">
        <v>310</v>
      </c>
      <c r="W10" s="615" t="s">
        <v>38</v>
      </c>
      <c r="X10" s="616" t="s">
        <v>38</v>
      </c>
    </row>
    <row r="11" spans="1:26" ht="17.100000000000001" customHeight="1" x14ac:dyDescent="0.25">
      <c r="A11" s="631" t="s">
        <v>77</v>
      </c>
      <c r="B11" s="632"/>
      <c r="C11" s="198">
        <v>3918</v>
      </c>
      <c r="D11" s="159">
        <v>329</v>
      </c>
      <c r="E11" s="11">
        <v>3589</v>
      </c>
      <c r="F11" s="582">
        <v>3387</v>
      </c>
      <c r="G11" s="159">
        <v>1909</v>
      </c>
      <c r="H11" s="12">
        <v>1478</v>
      </c>
      <c r="I11" s="65">
        <v>101983</v>
      </c>
      <c r="J11" s="210">
        <v>32879</v>
      </c>
      <c r="K11" s="140">
        <v>21295</v>
      </c>
      <c r="L11" s="140">
        <v>7736</v>
      </c>
      <c r="M11" s="140">
        <v>80688</v>
      </c>
      <c r="N11" s="486">
        <v>25143</v>
      </c>
      <c r="O11" s="159">
        <v>23436</v>
      </c>
      <c r="P11" s="247">
        <v>8503</v>
      </c>
      <c r="Q11" s="159">
        <v>14305</v>
      </c>
      <c r="R11" s="247">
        <v>5514</v>
      </c>
      <c r="S11" s="159">
        <v>2244</v>
      </c>
      <c r="T11" s="247">
        <v>553</v>
      </c>
      <c r="U11" s="159">
        <v>894</v>
      </c>
      <c r="V11" s="247">
        <v>236</v>
      </c>
      <c r="W11" s="615" t="s">
        <v>38</v>
      </c>
      <c r="X11" s="616" t="s">
        <v>38</v>
      </c>
    </row>
    <row r="12" spans="1:26" ht="17.100000000000001" customHeight="1" x14ac:dyDescent="0.25">
      <c r="A12" s="631" t="s">
        <v>177</v>
      </c>
      <c r="B12" s="632"/>
      <c r="C12" s="198">
        <v>3959</v>
      </c>
      <c r="D12" s="159">
        <v>321</v>
      </c>
      <c r="E12" s="11">
        <v>3638</v>
      </c>
      <c r="F12" s="582">
        <v>3459</v>
      </c>
      <c r="G12" s="159">
        <v>1935</v>
      </c>
      <c r="H12" s="12">
        <v>1524</v>
      </c>
      <c r="I12" s="65">
        <v>110940</v>
      </c>
      <c r="J12" s="210">
        <v>36134</v>
      </c>
      <c r="K12" s="140">
        <v>22235</v>
      </c>
      <c r="L12" s="140">
        <v>8022</v>
      </c>
      <c r="M12" s="140">
        <v>88705</v>
      </c>
      <c r="N12" s="486">
        <v>28112</v>
      </c>
      <c r="O12" s="159">
        <v>26658</v>
      </c>
      <c r="P12" s="247">
        <v>9812</v>
      </c>
      <c r="Q12" s="159">
        <v>16241</v>
      </c>
      <c r="R12" s="247">
        <v>6345</v>
      </c>
      <c r="S12" s="159">
        <v>2320</v>
      </c>
      <c r="T12" s="247">
        <v>565</v>
      </c>
      <c r="U12" s="159">
        <v>937</v>
      </c>
      <c r="V12" s="247">
        <v>262</v>
      </c>
      <c r="W12" s="159">
        <v>71684</v>
      </c>
      <c r="X12" s="247">
        <v>23773</v>
      </c>
    </row>
    <row r="13" spans="1:26" ht="17.100000000000001" customHeight="1" x14ac:dyDescent="0.25">
      <c r="A13" s="631" t="s">
        <v>222</v>
      </c>
      <c r="B13" s="632"/>
      <c r="C13" s="198">
        <v>3995</v>
      </c>
      <c r="D13" s="159">
        <v>322</v>
      </c>
      <c r="E13" s="11">
        <v>3673</v>
      </c>
      <c r="F13" s="582">
        <v>3521</v>
      </c>
      <c r="G13" s="159">
        <v>1960</v>
      </c>
      <c r="H13" s="12">
        <v>1561</v>
      </c>
      <c r="I13" s="65">
        <v>114108</v>
      </c>
      <c r="J13" s="210">
        <v>37532</v>
      </c>
      <c r="K13" s="140">
        <v>22345</v>
      </c>
      <c r="L13" s="140">
        <v>8036</v>
      </c>
      <c r="M13" s="140">
        <v>91763</v>
      </c>
      <c r="N13" s="486">
        <v>29496</v>
      </c>
      <c r="O13" s="159">
        <v>27036</v>
      </c>
      <c r="P13" s="247">
        <v>10170</v>
      </c>
      <c r="Q13" s="159">
        <v>17273</v>
      </c>
      <c r="R13" s="247">
        <v>6755</v>
      </c>
      <c r="S13" s="159">
        <v>2171</v>
      </c>
      <c r="T13" s="247">
        <v>515</v>
      </c>
      <c r="U13" s="159">
        <v>847</v>
      </c>
      <c r="V13" s="247">
        <v>222</v>
      </c>
      <c r="W13" s="159">
        <v>67448</v>
      </c>
      <c r="X13" s="247">
        <v>22926</v>
      </c>
    </row>
    <row r="14" spans="1:26" ht="17.100000000000001" customHeight="1" x14ac:dyDescent="0.25">
      <c r="A14" s="631" t="s">
        <v>239</v>
      </c>
      <c r="B14" s="632"/>
      <c r="C14" s="198">
        <v>3978</v>
      </c>
      <c r="D14" s="159">
        <v>321</v>
      </c>
      <c r="E14" s="11">
        <v>3657</v>
      </c>
      <c r="F14" s="582">
        <v>3599</v>
      </c>
      <c r="G14" s="159">
        <v>1983</v>
      </c>
      <c r="H14" s="12">
        <v>1616</v>
      </c>
      <c r="I14" s="65">
        <v>111855</v>
      </c>
      <c r="J14" s="210">
        <v>37112</v>
      </c>
      <c r="K14" s="140">
        <v>23148</v>
      </c>
      <c r="L14" s="140">
        <v>8289</v>
      </c>
      <c r="M14" s="140">
        <v>88707</v>
      </c>
      <c r="N14" s="486">
        <v>28823</v>
      </c>
      <c r="O14" s="159">
        <v>26394</v>
      </c>
      <c r="P14" s="247">
        <v>9901</v>
      </c>
      <c r="Q14" s="159">
        <v>17507</v>
      </c>
      <c r="R14" s="247">
        <v>6870</v>
      </c>
      <c r="S14" s="159">
        <v>1955</v>
      </c>
      <c r="T14" s="247">
        <v>464</v>
      </c>
      <c r="U14" s="159">
        <v>765</v>
      </c>
      <c r="V14" s="247">
        <v>194</v>
      </c>
      <c r="W14" s="159">
        <v>48246</v>
      </c>
      <c r="X14" s="247">
        <v>15861</v>
      </c>
    </row>
    <row r="15" spans="1:26" ht="17.100000000000001" customHeight="1" x14ac:dyDescent="0.25">
      <c r="A15" s="631" t="s">
        <v>243</v>
      </c>
      <c r="B15" s="632"/>
      <c r="C15" s="198">
        <v>4025</v>
      </c>
      <c r="D15" s="159">
        <v>320</v>
      </c>
      <c r="E15" s="11">
        <v>3705</v>
      </c>
      <c r="F15" s="582">
        <v>3688</v>
      </c>
      <c r="G15" s="159">
        <v>2059</v>
      </c>
      <c r="H15" s="12">
        <v>1629</v>
      </c>
      <c r="I15" s="65">
        <v>117957</v>
      </c>
      <c r="J15" s="210">
        <v>39462</v>
      </c>
      <c r="K15" s="140">
        <v>23802</v>
      </c>
      <c r="L15" s="140">
        <v>8572</v>
      </c>
      <c r="M15" s="140">
        <v>94155</v>
      </c>
      <c r="N15" s="486">
        <v>30890</v>
      </c>
      <c r="O15" s="159">
        <v>28776</v>
      </c>
      <c r="P15" s="247">
        <v>10892</v>
      </c>
      <c r="Q15" s="159">
        <v>19125</v>
      </c>
      <c r="R15" s="247">
        <v>7624</v>
      </c>
      <c r="S15" s="159">
        <v>2171</v>
      </c>
      <c r="T15" s="247">
        <v>528</v>
      </c>
      <c r="U15" s="159">
        <v>819</v>
      </c>
      <c r="V15" s="247">
        <v>197</v>
      </c>
      <c r="W15" s="159">
        <v>52345</v>
      </c>
      <c r="X15" s="247">
        <v>17176</v>
      </c>
    </row>
    <row r="16" spans="1:26" ht="17.100000000000001" customHeight="1" x14ac:dyDescent="0.25">
      <c r="A16" s="631" t="s">
        <v>248</v>
      </c>
      <c r="B16" s="632"/>
      <c r="C16" s="198">
        <v>4070</v>
      </c>
      <c r="D16" s="159">
        <v>321</v>
      </c>
      <c r="E16" s="11">
        <v>3749</v>
      </c>
      <c r="F16" s="582">
        <v>3779</v>
      </c>
      <c r="G16" s="159">
        <v>2122</v>
      </c>
      <c r="H16" s="12">
        <v>1657</v>
      </c>
      <c r="I16" s="65">
        <v>122822</v>
      </c>
      <c r="J16" s="210">
        <v>41332</v>
      </c>
      <c r="K16" s="140">
        <v>24478</v>
      </c>
      <c r="L16" s="140">
        <v>8748</v>
      </c>
      <c r="M16" s="140">
        <v>98344</v>
      </c>
      <c r="N16" s="486">
        <v>32584</v>
      </c>
      <c r="O16" s="159">
        <v>31437</v>
      </c>
      <c r="P16" s="247">
        <v>11900</v>
      </c>
      <c r="Q16" s="159">
        <v>19549</v>
      </c>
      <c r="R16" s="247">
        <v>7685</v>
      </c>
      <c r="S16" s="159">
        <v>2703</v>
      </c>
      <c r="T16" s="247">
        <v>660</v>
      </c>
      <c r="U16" s="159">
        <v>976</v>
      </c>
      <c r="V16" s="247">
        <v>230</v>
      </c>
      <c r="W16" s="159">
        <v>55973</v>
      </c>
      <c r="X16" s="247">
        <v>18602</v>
      </c>
    </row>
    <row r="17" spans="1:24" ht="17.100000000000001" customHeight="1" thickBot="1" x14ac:dyDescent="0.3">
      <c r="A17" s="787" t="s">
        <v>268</v>
      </c>
      <c r="B17" s="788"/>
      <c r="C17" s="269">
        <v>4104</v>
      </c>
      <c r="D17" s="270">
        <v>320</v>
      </c>
      <c r="E17" s="271">
        <v>3784</v>
      </c>
      <c r="F17" s="272">
        <v>3828</v>
      </c>
      <c r="G17" s="270">
        <v>2190</v>
      </c>
      <c r="H17" s="273">
        <v>1638</v>
      </c>
      <c r="I17" s="75">
        <v>129701</v>
      </c>
      <c r="J17" s="96">
        <v>44291</v>
      </c>
      <c r="K17" s="91">
        <v>24816</v>
      </c>
      <c r="L17" s="91">
        <v>8724</v>
      </c>
      <c r="M17" s="91">
        <v>104885</v>
      </c>
      <c r="N17" s="91">
        <v>35567</v>
      </c>
      <c r="O17" s="159">
        <v>34095</v>
      </c>
      <c r="P17" s="247">
        <v>13079</v>
      </c>
      <c r="Q17" s="159">
        <v>21852</v>
      </c>
      <c r="R17" s="247">
        <v>8610</v>
      </c>
      <c r="S17" s="159">
        <v>3372</v>
      </c>
      <c r="T17" s="247">
        <v>865</v>
      </c>
      <c r="U17" s="159">
        <v>1158</v>
      </c>
      <c r="V17" s="247">
        <v>283</v>
      </c>
      <c r="W17" s="159">
        <v>61329</v>
      </c>
      <c r="X17" s="247">
        <v>20976</v>
      </c>
    </row>
    <row r="18" spans="1:24" s="7" customFormat="1" ht="17.100000000000001" customHeight="1" x14ac:dyDescent="0.2">
      <c r="A18" s="633" t="s">
        <v>269</v>
      </c>
      <c r="B18" s="367" t="s">
        <v>79</v>
      </c>
      <c r="C18" s="384">
        <f>C17-C16</f>
        <v>34</v>
      </c>
      <c r="D18" s="360">
        <f t="shared" ref="D18:L18" si="0">D17-D16</f>
        <v>-1</v>
      </c>
      <c r="E18" s="361">
        <f t="shared" si="0"/>
        <v>35</v>
      </c>
      <c r="F18" s="581">
        <f>F17-F16</f>
        <v>49</v>
      </c>
      <c r="G18" s="361">
        <f>G17-G16</f>
        <v>68</v>
      </c>
      <c r="H18" s="456">
        <f>H17-H16</f>
        <v>-19</v>
      </c>
      <c r="I18" s="384">
        <f t="shared" si="0"/>
        <v>6879</v>
      </c>
      <c r="J18" s="360">
        <f t="shared" si="0"/>
        <v>2959</v>
      </c>
      <c r="K18" s="360">
        <f t="shared" si="0"/>
        <v>338</v>
      </c>
      <c r="L18" s="360">
        <f t="shared" si="0"/>
        <v>-24</v>
      </c>
      <c r="M18" s="360">
        <f>M17-M16</f>
        <v>6541</v>
      </c>
      <c r="N18" s="360">
        <f>N17-N16</f>
        <v>2983</v>
      </c>
      <c r="O18" s="360">
        <f t="shared" ref="O18:T18" si="1">O17-O16</f>
        <v>2658</v>
      </c>
      <c r="P18" s="360">
        <f t="shared" si="1"/>
        <v>1179</v>
      </c>
      <c r="Q18" s="360">
        <f t="shared" si="1"/>
        <v>2303</v>
      </c>
      <c r="R18" s="360">
        <f t="shared" si="1"/>
        <v>925</v>
      </c>
      <c r="S18" s="360">
        <f t="shared" si="1"/>
        <v>669</v>
      </c>
      <c r="T18" s="360">
        <f t="shared" si="1"/>
        <v>205</v>
      </c>
      <c r="U18" s="360">
        <f>U17-U16</f>
        <v>182</v>
      </c>
      <c r="V18" s="361">
        <f>V17-V16</f>
        <v>53</v>
      </c>
      <c r="W18" s="360">
        <f>W17-W16</f>
        <v>5356</v>
      </c>
      <c r="X18" s="361">
        <f>X17-X16</f>
        <v>2374</v>
      </c>
    </row>
    <row r="19" spans="1:24" s="7" customFormat="1" ht="17.100000000000001" customHeight="1" x14ac:dyDescent="0.2">
      <c r="A19" s="634"/>
      <c r="B19" s="362" t="s">
        <v>80</v>
      </c>
      <c r="C19" s="388">
        <f>C17/C16-1</f>
        <v>8.3538083538083896E-3</v>
      </c>
      <c r="D19" s="364">
        <f t="shared" ref="D19:L19" si="2">D17/D16-1</f>
        <v>-3.1152647975077885E-3</v>
      </c>
      <c r="E19" s="365">
        <f t="shared" si="2"/>
        <v>9.3358228861029069E-3</v>
      </c>
      <c r="F19" s="562">
        <f>F17/F16-1</f>
        <v>1.2966393225721129E-2</v>
      </c>
      <c r="G19" s="365">
        <f>G17/G16-1</f>
        <v>3.2045240339302561E-2</v>
      </c>
      <c r="H19" s="548">
        <f>H17/H16-1</f>
        <v>-1.1466505733252919E-2</v>
      </c>
      <c r="I19" s="388">
        <f t="shared" si="2"/>
        <v>5.6007881324192654E-2</v>
      </c>
      <c r="J19" s="364">
        <f t="shared" si="2"/>
        <v>7.1591019065131212E-2</v>
      </c>
      <c r="K19" s="364">
        <f t="shared" si="2"/>
        <v>1.3808317673012604E-2</v>
      </c>
      <c r="L19" s="364">
        <f t="shared" si="2"/>
        <v>-2.743484224965731E-3</v>
      </c>
      <c r="M19" s="364">
        <f>M17/M16-1</f>
        <v>6.651142926868947E-2</v>
      </c>
      <c r="N19" s="364">
        <f>N17/N16-1</f>
        <v>9.1547999017922876E-2</v>
      </c>
      <c r="O19" s="364">
        <f t="shared" ref="O19:T19" si="3">O17/O16-1</f>
        <v>8.4550052485924176E-2</v>
      </c>
      <c r="P19" s="364">
        <f t="shared" si="3"/>
        <v>9.9075630252100755E-2</v>
      </c>
      <c r="Q19" s="364">
        <f t="shared" si="3"/>
        <v>0.11780653741879377</v>
      </c>
      <c r="R19" s="364">
        <f t="shared" si="3"/>
        <v>0.12036434612882241</v>
      </c>
      <c r="S19" s="364">
        <f t="shared" si="3"/>
        <v>0.24750277469478354</v>
      </c>
      <c r="T19" s="364">
        <f t="shared" si="3"/>
        <v>0.31060606060606055</v>
      </c>
      <c r="U19" s="364">
        <f>U17/U16-1</f>
        <v>0.18647540983606548</v>
      </c>
      <c r="V19" s="365">
        <f>V17/V16-1</f>
        <v>0.23043478260869565</v>
      </c>
      <c r="W19" s="364">
        <f>W17/W16-1</f>
        <v>9.5688992907294601E-2</v>
      </c>
      <c r="X19" s="365">
        <f>X17/X16-1</f>
        <v>0.12762068594774756</v>
      </c>
    </row>
    <row r="20" spans="1:24" s="7" customFormat="1" ht="17.100000000000001" customHeight="1" x14ac:dyDescent="0.2">
      <c r="A20" s="660" t="s">
        <v>273</v>
      </c>
      <c r="B20" s="375" t="s">
        <v>79</v>
      </c>
      <c r="C20" s="391">
        <f>C17-C12</f>
        <v>145</v>
      </c>
      <c r="D20" s="368">
        <f t="shared" ref="D20:L20" si="4">D17-D12</f>
        <v>-1</v>
      </c>
      <c r="E20" s="377">
        <f t="shared" si="4"/>
        <v>146</v>
      </c>
      <c r="F20" s="473">
        <f>F17-F12</f>
        <v>369</v>
      </c>
      <c r="G20" s="377">
        <f>G17-G12</f>
        <v>255</v>
      </c>
      <c r="H20" s="458">
        <f>H17-H12</f>
        <v>114</v>
      </c>
      <c r="I20" s="391">
        <f t="shared" si="4"/>
        <v>18761</v>
      </c>
      <c r="J20" s="368">
        <f t="shared" si="4"/>
        <v>8157</v>
      </c>
      <c r="K20" s="368">
        <f t="shared" si="4"/>
        <v>2581</v>
      </c>
      <c r="L20" s="368">
        <f t="shared" si="4"/>
        <v>702</v>
      </c>
      <c r="M20" s="368">
        <f>M17-M12</f>
        <v>16180</v>
      </c>
      <c r="N20" s="368">
        <f>N17-N12</f>
        <v>7455</v>
      </c>
      <c r="O20" s="368">
        <f t="shared" ref="O20:T20" si="5">O17-O12</f>
        <v>7437</v>
      </c>
      <c r="P20" s="368">
        <f t="shared" si="5"/>
        <v>3267</v>
      </c>
      <c r="Q20" s="368">
        <f t="shared" si="5"/>
        <v>5611</v>
      </c>
      <c r="R20" s="368">
        <f t="shared" si="5"/>
        <v>2265</v>
      </c>
      <c r="S20" s="368">
        <f t="shared" si="5"/>
        <v>1052</v>
      </c>
      <c r="T20" s="368">
        <f t="shared" si="5"/>
        <v>300</v>
      </c>
      <c r="U20" s="368">
        <f>U17-U12</f>
        <v>221</v>
      </c>
      <c r="V20" s="377">
        <f>V17-V12</f>
        <v>21</v>
      </c>
      <c r="W20" s="368">
        <f>W17-W12</f>
        <v>-10355</v>
      </c>
      <c r="X20" s="377">
        <f>X17-X12</f>
        <v>-2797</v>
      </c>
    </row>
    <row r="21" spans="1:24" s="7" customFormat="1" ht="17.100000000000001" customHeight="1" x14ac:dyDescent="0.2">
      <c r="A21" s="634"/>
      <c r="B21" s="362" t="s">
        <v>80</v>
      </c>
      <c r="C21" s="388">
        <f>C17/C12-1</f>
        <v>3.6625410457186147E-2</v>
      </c>
      <c r="D21" s="364">
        <f t="shared" ref="D21:L21" si="6">D17/D12-1</f>
        <v>-3.1152647975077885E-3</v>
      </c>
      <c r="E21" s="365">
        <f t="shared" si="6"/>
        <v>4.0131940626717988E-2</v>
      </c>
      <c r="F21" s="562">
        <f>F17/F12-1</f>
        <v>0.10667823070251514</v>
      </c>
      <c r="G21" s="365">
        <f>G17/G12-1</f>
        <v>0.13178294573643412</v>
      </c>
      <c r="H21" s="548">
        <f>H17/H12-1</f>
        <v>7.4803149606299302E-2</v>
      </c>
      <c r="I21" s="388">
        <f t="shared" si="6"/>
        <v>0.16910942851992061</v>
      </c>
      <c r="J21" s="364">
        <f t="shared" si="6"/>
        <v>0.22574306747107986</v>
      </c>
      <c r="K21" s="364">
        <f t="shared" si="6"/>
        <v>0.11607825500337299</v>
      </c>
      <c r="L21" s="364">
        <f t="shared" si="6"/>
        <v>8.7509349289454086E-2</v>
      </c>
      <c r="M21" s="364">
        <f>M17/M12-1</f>
        <v>0.18240234485091023</v>
      </c>
      <c r="N21" s="364">
        <f>N17/N12-1</f>
        <v>0.26518924302788838</v>
      </c>
      <c r="O21" s="364">
        <f t="shared" ref="O21:T21" si="7">O17/O12-1</f>
        <v>0.27897816790456909</v>
      </c>
      <c r="P21" s="364">
        <f t="shared" si="7"/>
        <v>0.33295964125560529</v>
      </c>
      <c r="Q21" s="364">
        <f t="shared" si="7"/>
        <v>0.3454836524844529</v>
      </c>
      <c r="R21" s="364">
        <f t="shared" si="7"/>
        <v>0.35697399527186757</v>
      </c>
      <c r="S21" s="364">
        <f t="shared" si="7"/>
        <v>0.45344827586206904</v>
      </c>
      <c r="T21" s="364">
        <f t="shared" si="7"/>
        <v>0.53097345132743357</v>
      </c>
      <c r="U21" s="364">
        <f>U17/U12-1</f>
        <v>0.23585912486659555</v>
      </c>
      <c r="V21" s="365">
        <f>V17/V12-1</f>
        <v>8.0152671755725269E-2</v>
      </c>
      <c r="W21" s="364">
        <f>W17/W12-1</f>
        <v>-0.14445343451816306</v>
      </c>
      <c r="X21" s="365">
        <f>X17/X12-1</f>
        <v>-0.11765448197535022</v>
      </c>
    </row>
    <row r="22" spans="1:24" ht="17.100000000000001" customHeight="1" x14ac:dyDescent="0.25">
      <c r="A22" s="660" t="s">
        <v>272</v>
      </c>
      <c r="B22" s="375" t="s">
        <v>79</v>
      </c>
      <c r="C22" s="391">
        <f>C17-C7</f>
        <v>543</v>
      </c>
      <c r="D22" s="368">
        <f t="shared" ref="D22:L22" si="8">D17-D7</f>
        <v>-63</v>
      </c>
      <c r="E22" s="377">
        <f t="shared" si="8"/>
        <v>606</v>
      </c>
      <c r="F22" s="473">
        <f>F17-F7</f>
        <v>-23</v>
      </c>
      <c r="G22" s="377">
        <f>G17-G7</f>
        <v>270</v>
      </c>
      <c r="H22" s="458">
        <f>H17-H7</f>
        <v>-293</v>
      </c>
      <c r="I22" s="391">
        <f t="shared" si="8"/>
        <v>53853</v>
      </c>
      <c r="J22" s="368">
        <f t="shared" si="8"/>
        <v>19749</v>
      </c>
      <c r="K22" s="368">
        <f t="shared" si="8"/>
        <v>939</v>
      </c>
      <c r="L22" s="368">
        <f t="shared" si="8"/>
        <v>-170</v>
      </c>
      <c r="M22" s="368">
        <f>M17-M7</f>
        <v>52914</v>
      </c>
      <c r="N22" s="368">
        <f>N17-N7</f>
        <v>19919</v>
      </c>
      <c r="O22" s="427" t="s">
        <v>229</v>
      </c>
      <c r="P22" s="427" t="s">
        <v>229</v>
      </c>
      <c r="Q22" s="427" t="s">
        <v>229</v>
      </c>
      <c r="R22" s="427" t="s">
        <v>229</v>
      </c>
      <c r="S22" s="427" t="s">
        <v>229</v>
      </c>
      <c r="T22" s="427" t="s">
        <v>229</v>
      </c>
      <c r="U22" s="427" t="s">
        <v>229</v>
      </c>
      <c r="V22" s="427" t="s">
        <v>229</v>
      </c>
      <c r="W22" s="427" t="s">
        <v>229</v>
      </c>
      <c r="X22" s="435" t="s">
        <v>229</v>
      </c>
    </row>
    <row r="23" spans="1:24" ht="17.100000000000001" customHeight="1" x14ac:dyDescent="0.25">
      <c r="A23" s="661"/>
      <c r="B23" s="403" t="s">
        <v>80</v>
      </c>
      <c r="C23" s="366">
        <f>C17/C7-1</f>
        <v>0.1524852569502948</v>
      </c>
      <c r="D23" s="379">
        <f t="shared" ref="D23:L23" si="9">D17/D7-1</f>
        <v>-0.164490861618799</v>
      </c>
      <c r="E23" s="383">
        <f t="shared" si="9"/>
        <v>0.19068596601636245</v>
      </c>
      <c r="F23" s="568">
        <f>F17/F7-1</f>
        <v>-5.9724746819007635E-3</v>
      </c>
      <c r="G23" s="383">
        <f>G17/G7-1</f>
        <v>0.140625</v>
      </c>
      <c r="H23" s="549">
        <f>H17/H7-1</f>
        <v>-0.15173485240807871</v>
      </c>
      <c r="I23" s="366">
        <f t="shared" si="9"/>
        <v>0.71001212952220238</v>
      </c>
      <c r="J23" s="379">
        <f t="shared" si="9"/>
        <v>0.80470214326460754</v>
      </c>
      <c r="K23" s="379">
        <f t="shared" si="9"/>
        <v>3.9326548561376962E-2</v>
      </c>
      <c r="L23" s="379">
        <f t="shared" si="9"/>
        <v>-1.9114009444569424E-2</v>
      </c>
      <c r="M23" s="379">
        <f>M17/M7-1</f>
        <v>1.0181447345635064</v>
      </c>
      <c r="N23" s="379">
        <f>N17/N7-1</f>
        <v>1.272942229038855</v>
      </c>
      <c r="O23" s="535" t="s">
        <v>229</v>
      </c>
      <c r="P23" s="535" t="s">
        <v>229</v>
      </c>
      <c r="Q23" s="535" t="s">
        <v>229</v>
      </c>
      <c r="R23" s="535" t="s">
        <v>229</v>
      </c>
      <c r="S23" s="535" t="s">
        <v>229</v>
      </c>
      <c r="T23" s="535" t="s">
        <v>229</v>
      </c>
      <c r="U23" s="535" t="s">
        <v>229</v>
      </c>
      <c r="V23" s="535" t="s">
        <v>229</v>
      </c>
      <c r="W23" s="535" t="s">
        <v>229</v>
      </c>
      <c r="X23" s="536" t="s">
        <v>229</v>
      </c>
    </row>
    <row r="24" spans="1:24" ht="15" customHeight="1" x14ac:dyDescent="0.25">
      <c r="A24" s="357"/>
      <c r="B24" s="165"/>
      <c r="C24" s="163"/>
      <c r="D24" s="163"/>
      <c r="E24" s="163"/>
      <c r="F24" s="163"/>
      <c r="G24" s="163"/>
      <c r="H24" s="163"/>
      <c r="I24" s="163"/>
      <c r="J24" s="163"/>
      <c r="K24" s="163"/>
      <c r="L24" s="163"/>
      <c r="M24" s="163"/>
      <c r="N24" s="163"/>
    </row>
    <row r="25" spans="1:24" ht="15" customHeight="1" x14ac:dyDescent="0.25">
      <c r="A25" s="228" t="s">
        <v>73</v>
      </c>
      <c r="D25" s="23"/>
      <c r="M25" s="127"/>
      <c r="N25" s="127"/>
    </row>
    <row r="26" spans="1:24" ht="15" customHeight="1" x14ac:dyDescent="0.25">
      <c r="A26" s="228" t="s">
        <v>246</v>
      </c>
      <c r="D26" s="23"/>
      <c r="M26" s="200"/>
    </row>
    <row r="27" spans="1:24" ht="15" customHeight="1" x14ac:dyDescent="0.25">
      <c r="A27" s="226" t="s">
        <v>247</v>
      </c>
      <c r="D27" s="23"/>
      <c r="I27" s="23"/>
      <c r="J27" s="23"/>
      <c r="M27" s="213"/>
    </row>
    <row r="28" spans="1:24" ht="15" customHeight="1" x14ac:dyDescent="0.25">
      <c r="A28" s="34" t="s">
        <v>213</v>
      </c>
      <c r="D28" s="23"/>
      <c r="E28" s="23"/>
      <c r="M28" s="213"/>
    </row>
    <row r="29" spans="1:24" x14ac:dyDescent="0.25">
      <c r="M29" s="188"/>
    </row>
    <row r="32" spans="1:24" x14ac:dyDescent="0.25">
      <c r="C32" s="23"/>
      <c r="D32" s="23"/>
      <c r="E32" s="23"/>
      <c r="F32" s="23"/>
      <c r="G32" s="23"/>
      <c r="H32" s="23"/>
      <c r="I32" s="23"/>
      <c r="J32" s="23"/>
      <c r="K32" s="23"/>
      <c r="L32" s="23"/>
      <c r="M32" s="23"/>
      <c r="N32" s="23"/>
    </row>
    <row r="33" spans="3:14" x14ac:dyDescent="0.25">
      <c r="C33" s="128"/>
      <c r="D33" s="128"/>
      <c r="E33" s="128"/>
      <c r="F33" s="128"/>
      <c r="G33" s="128"/>
      <c r="H33" s="128"/>
      <c r="I33" s="128"/>
      <c r="J33" s="128"/>
      <c r="K33" s="128"/>
      <c r="L33" s="128"/>
      <c r="M33" s="128"/>
      <c r="N33" s="128"/>
    </row>
    <row r="34" spans="3:14" x14ac:dyDescent="0.25">
      <c r="C34" s="23"/>
      <c r="D34" s="23"/>
      <c r="E34" s="23"/>
      <c r="F34" s="23"/>
      <c r="G34" s="23"/>
      <c r="H34" s="23"/>
      <c r="I34" s="23"/>
      <c r="J34" s="23"/>
      <c r="K34" s="23"/>
      <c r="L34" s="23"/>
      <c r="M34" s="23"/>
      <c r="N34" s="23"/>
    </row>
    <row r="35" spans="3:14" x14ac:dyDescent="0.25">
      <c r="C35" s="128"/>
      <c r="D35" s="128"/>
      <c r="E35" s="128"/>
      <c r="F35" s="128"/>
      <c r="G35" s="128"/>
      <c r="H35" s="128"/>
      <c r="I35" s="128"/>
      <c r="J35" s="128"/>
      <c r="K35" s="128"/>
      <c r="L35" s="128"/>
      <c r="M35" s="128"/>
      <c r="N35" s="128"/>
    </row>
    <row r="36" spans="3:14" x14ac:dyDescent="0.25">
      <c r="C36" s="23"/>
      <c r="D36" s="23"/>
      <c r="E36" s="23"/>
      <c r="F36" s="23"/>
      <c r="G36" s="23"/>
      <c r="H36" s="23"/>
      <c r="I36" s="23"/>
      <c r="J36" s="23"/>
      <c r="K36" s="23"/>
      <c r="L36" s="23"/>
      <c r="M36" s="23"/>
      <c r="N36" s="23"/>
    </row>
    <row r="37" spans="3:14" x14ac:dyDescent="0.25">
      <c r="C37" s="128"/>
      <c r="D37" s="128"/>
      <c r="E37" s="128"/>
      <c r="F37" s="128"/>
      <c r="G37" s="128"/>
      <c r="H37" s="128"/>
      <c r="I37" s="128"/>
      <c r="J37" s="128"/>
      <c r="K37" s="128"/>
      <c r="L37" s="128"/>
      <c r="M37" s="128"/>
      <c r="N37" s="128"/>
    </row>
  </sheetData>
  <mergeCells count="36">
    <mergeCell ref="O3:P5"/>
    <mergeCell ref="Q3:R5"/>
    <mergeCell ref="S3:T5"/>
    <mergeCell ref="U3:V5"/>
    <mergeCell ref="W3:X5"/>
    <mergeCell ref="C3:E3"/>
    <mergeCell ref="I3:N3"/>
    <mergeCell ref="C4:C6"/>
    <mergeCell ref="D4:E4"/>
    <mergeCell ref="I4:I6"/>
    <mergeCell ref="D5:D6"/>
    <mergeCell ref="E5:E6"/>
    <mergeCell ref="K5:L5"/>
    <mergeCell ref="M5:N5"/>
    <mergeCell ref="K4:N4"/>
    <mergeCell ref="G4:H4"/>
    <mergeCell ref="G5:G6"/>
    <mergeCell ref="H5:H6"/>
    <mergeCell ref="F4:F6"/>
    <mergeCell ref="F3:H3"/>
    <mergeCell ref="J4:J5"/>
    <mergeCell ref="A18:A19"/>
    <mergeCell ref="A20:A21"/>
    <mergeCell ref="A22:A23"/>
    <mergeCell ref="A3:B6"/>
    <mergeCell ref="A7:B7"/>
    <mergeCell ref="A8:B8"/>
    <mergeCell ref="A9:B9"/>
    <mergeCell ref="A10:B10"/>
    <mergeCell ref="A11:B11"/>
    <mergeCell ref="A12:B12"/>
    <mergeCell ref="A13:B13"/>
    <mergeCell ref="A14:B14"/>
    <mergeCell ref="A15:B15"/>
    <mergeCell ref="A16:B16"/>
    <mergeCell ref="A17:B17"/>
  </mergeCells>
  <hyperlinks>
    <hyperlink ref="Z2" location="OBSAH!A1" display="Zpět na obsah"/>
  </hyperlinks>
  <pageMargins left="0.70866141732283472" right="0.70866141732283472" top="0.78740157480314965" bottom="0.78740157480314965" header="0.31496062992125984" footer="0.31496062992125984"/>
  <pageSetup paperSize="9" orientation="landscape" r:id="rId1"/>
  <ignoredErrors>
    <ignoredError sqref="I18:J23 C18:E23 H18:H23 G18:G23 F18:F23 O18:X21 K18:L23 M18:N23" unlockedFormula="1"/>
  </ignoredError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1"/>
  <dimension ref="A1:AI29"/>
  <sheetViews>
    <sheetView showGridLines="0" zoomScaleNormal="100" workbookViewId="0"/>
  </sheetViews>
  <sheetFormatPr defaultRowHeight="15" x14ac:dyDescent="0.25"/>
  <cols>
    <col min="1" max="1" width="17.85546875" customWidth="1"/>
    <col min="2" max="4" width="7.140625" customWidth="1"/>
    <col min="5" max="7" width="7.140625" style="212" customWidth="1"/>
    <col min="8" max="8" width="7.140625" customWidth="1"/>
    <col min="9" max="9" width="7.140625" style="87" customWidth="1"/>
    <col min="10" max="10" width="7.140625" customWidth="1"/>
    <col min="11" max="11" width="7.140625" style="87" customWidth="1"/>
    <col min="12" max="12" width="7.140625" customWidth="1"/>
    <col min="13" max="13" width="7.140625" style="87" customWidth="1"/>
    <col min="14" max="19" width="7.140625" style="280" customWidth="1"/>
    <col min="20" max="22" width="7.140625" customWidth="1"/>
    <col min="23" max="23" width="7.140625" style="280" customWidth="1"/>
  </cols>
  <sheetData>
    <row r="1" spans="1:35" s="2" customFormat="1" ht="17.25" customHeight="1" x14ac:dyDescent="0.2">
      <c r="A1" s="85" t="s">
        <v>308</v>
      </c>
      <c r="E1" s="85"/>
      <c r="F1" s="85"/>
      <c r="G1" s="85"/>
      <c r="I1" s="85"/>
      <c r="K1" s="85"/>
      <c r="L1" s="170"/>
      <c r="M1" s="85"/>
      <c r="N1" s="85"/>
      <c r="O1" s="85"/>
      <c r="P1" s="85"/>
      <c r="Q1" s="85"/>
      <c r="R1" s="85"/>
      <c r="S1" s="85"/>
      <c r="W1" s="85"/>
    </row>
    <row r="2" spans="1:35" s="3" customFormat="1" ht="17.25" customHeight="1" thickBot="1" x14ac:dyDescent="0.3">
      <c r="A2" s="597" t="s">
        <v>407</v>
      </c>
      <c r="B2" s="183"/>
      <c r="C2" s="183"/>
      <c r="D2" s="183"/>
      <c r="E2" s="183"/>
      <c r="F2" s="183"/>
      <c r="G2" s="183"/>
      <c r="H2" s="183"/>
      <c r="I2" s="183"/>
      <c r="J2" s="183"/>
      <c r="K2" s="183"/>
      <c r="L2" s="86"/>
      <c r="M2" s="86"/>
      <c r="N2" s="86"/>
      <c r="O2" s="86"/>
      <c r="P2" s="86"/>
      <c r="Q2" s="86"/>
      <c r="R2" s="86"/>
      <c r="S2" s="86"/>
      <c r="T2" s="86"/>
      <c r="U2" s="133"/>
      <c r="V2" s="86"/>
      <c r="W2" s="86"/>
      <c r="X2" s="133"/>
      <c r="Y2" s="133" t="s">
        <v>391</v>
      </c>
    </row>
    <row r="3" spans="1:35" ht="21" customHeight="1" x14ac:dyDescent="0.25">
      <c r="A3" s="645" t="s">
        <v>78</v>
      </c>
      <c r="B3" s="681" t="s">
        <v>183</v>
      </c>
      <c r="C3" s="682"/>
      <c r="D3" s="683"/>
      <c r="E3" s="635" t="s">
        <v>191</v>
      </c>
      <c r="F3" s="636"/>
      <c r="G3" s="637"/>
      <c r="H3" s="681" t="s">
        <v>182</v>
      </c>
      <c r="I3" s="682"/>
      <c r="J3" s="682"/>
      <c r="K3" s="682"/>
      <c r="L3" s="682"/>
      <c r="M3" s="682"/>
      <c r="N3" s="800" t="s">
        <v>395</v>
      </c>
      <c r="O3" s="662"/>
      <c r="P3" s="800" t="s">
        <v>396</v>
      </c>
      <c r="Q3" s="662"/>
      <c r="R3" s="800" t="s">
        <v>397</v>
      </c>
      <c r="S3" s="662"/>
      <c r="T3" s="800" t="s">
        <v>398</v>
      </c>
      <c r="U3" s="644"/>
      <c r="V3" s="800" t="s">
        <v>399</v>
      </c>
      <c r="W3" s="644"/>
    </row>
    <row r="4" spans="1:35" ht="17.25" customHeight="1" x14ac:dyDescent="0.25">
      <c r="A4" s="647"/>
      <c r="B4" s="657" t="s">
        <v>2</v>
      </c>
      <c r="C4" s="658" t="s">
        <v>30</v>
      </c>
      <c r="D4" s="659"/>
      <c r="E4" s="638" t="s">
        <v>2</v>
      </c>
      <c r="F4" s="668" t="s">
        <v>30</v>
      </c>
      <c r="G4" s="669"/>
      <c r="H4" s="796" t="s">
        <v>2</v>
      </c>
      <c r="I4" s="674" t="s">
        <v>29</v>
      </c>
      <c r="J4" s="658" t="s">
        <v>147</v>
      </c>
      <c r="K4" s="658"/>
      <c r="L4" s="658"/>
      <c r="M4" s="658"/>
      <c r="N4" s="784"/>
      <c r="O4" s="663"/>
      <c r="P4" s="784"/>
      <c r="Q4" s="663"/>
      <c r="R4" s="784"/>
      <c r="S4" s="663"/>
      <c r="T4" s="784"/>
      <c r="U4" s="646"/>
      <c r="V4" s="784"/>
      <c r="W4" s="646"/>
    </row>
    <row r="5" spans="1:35" ht="22.5" customHeight="1" x14ac:dyDescent="0.25">
      <c r="A5" s="647"/>
      <c r="B5" s="657"/>
      <c r="C5" s="658" t="s">
        <v>200</v>
      </c>
      <c r="D5" s="642" t="s">
        <v>45</v>
      </c>
      <c r="E5" s="670"/>
      <c r="F5" s="658" t="s">
        <v>192</v>
      </c>
      <c r="G5" s="669" t="s">
        <v>193</v>
      </c>
      <c r="H5" s="796"/>
      <c r="I5" s="780"/>
      <c r="J5" s="658" t="s">
        <v>201</v>
      </c>
      <c r="K5" s="658"/>
      <c r="L5" s="658" t="s">
        <v>146</v>
      </c>
      <c r="M5" s="658"/>
      <c r="N5" s="686"/>
      <c r="O5" s="687"/>
      <c r="P5" s="686"/>
      <c r="Q5" s="687"/>
      <c r="R5" s="686"/>
      <c r="S5" s="687"/>
      <c r="T5" s="686"/>
      <c r="U5" s="772"/>
      <c r="V5" s="686"/>
      <c r="W5" s="772"/>
    </row>
    <row r="6" spans="1:35" ht="22.5" customHeight="1" thickBot="1" x14ac:dyDescent="0.3">
      <c r="A6" s="649"/>
      <c r="B6" s="679"/>
      <c r="C6" s="680"/>
      <c r="D6" s="801"/>
      <c r="E6" s="671"/>
      <c r="F6" s="680"/>
      <c r="G6" s="798"/>
      <c r="H6" s="797"/>
      <c r="I6" s="675"/>
      <c r="J6" s="484" t="s">
        <v>2</v>
      </c>
      <c r="K6" s="611" t="s">
        <v>29</v>
      </c>
      <c r="L6" s="484" t="s">
        <v>2</v>
      </c>
      <c r="M6" s="612" t="s">
        <v>29</v>
      </c>
      <c r="N6" s="611" t="s">
        <v>2</v>
      </c>
      <c r="O6" s="609" t="s">
        <v>29</v>
      </c>
      <c r="P6" s="611" t="s">
        <v>2</v>
      </c>
      <c r="Q6" s="609" t="s">
        <v>29</v>
      </c>
      <c r="R6" s="611" t="s">
        <v>2</v>
      </c>
      <c r="S6" s="609" t="s">
        <v>29</v>
      </c>
      <c r="T6" s="611" t="s">
        <v>2</v>
      </c>
      <c r="U6" s="612" t="s">
        <v>29</v>
      </c>
      <c r="V6" s="611" t="s">
        <v>2</v>
      </c>
      <c r="W6" s="612" t="s">
        <v>29</v>
      </c>
    </row>
    <row r="7" spans="1:35" s="13" customFormat="1" ht="17.100000000000001" customHeight="1" x14ac:dyDescent="0.25">
      <c r="A7" s="407" t="s">
        <v>390</v>
      </c>
      <c r="B7" s="290">
        <v>4104</v>
      </c>
      <c r="C7" s="346">
        <v>320</v>
      </c>
      <c r="D7" s="348">
        <v>3784</v>
      </c>
      <c r="E7" s="347">
        <v>3828</v>
      </c>
      <c r="F7" s="346">
        <v>2190</v>
      </c>
      <c r="G7" s="348">
        <v>1638</v>
      </c>
      <c r="H7" s="290">
        <v>129701</v>
      </c>
      <c r="I7" s="345">
        <v>44291</v>
      </c>
      <c r="J7" s="355">
        <v>24816</v>
      </c>
      <c r="K7" s="355">
        <v>8724</v>
      </c>
      <c r="L7" s="355">
        <v>104885</v>
      </c>
      <c r="M7" s="583">
        <v>35567</v>
      </c>
      <c r="N7" s="355">
        <v>34095</v>
      </c>
      <c r="O7" s="345">
        <v>13079</v>
      </c>
      <c r="P7" s="355">
        <v>21852</v>
      </c>
      <c r="Q7" s="345">
        <v>8610</v>
      </c>
      <c r="R7" s="355">
        <v>3372</v>
      </c>
      <c r="S7" s="345">
        <v>865</v>
      </c>
      <c r="T7" s="355">
        <v>1158</v>
      </c>
      <c r="U7" s="345">
        <v>283</v>
      </c>
      <c r="V7" s="355">
        <v>61329</v>
      </c>
      <c r="W7" s="345">
        <v>20976</v>
      </c>
      <c r="X7" s="608"/>
      <c r="Y7" s="281"/>
      <c r="Z7" s="30"/>
      <c r="AA7" s="30"/>
      <c r="AB7" s="30"/>
      <c r="AC7" s="30"/>
      <c r="AD7" s="30"/>
      <c r="AE7" s="30"/>
      <c r="AF7" s="30"/>
      <c r="AG7" s="30"/>
      <c r="AH7" s="161"/>
      <c r="AI7" s="161"/>
    </row>
    <row r="8" spans="1:35" s="13" customFormat="1" ht="17.100000000000001" customHeight="1" x14ac:dyDescent="0.15">
      <c r="A8" s="408" t="s">
        <v>10</v>
      </c>
      <c r="B8" s="582">
        <v>284</v>
      </c>
      <c r="C8" s="159">
        <v>34</v>
      </c>
      <c r="D8" s="12">
        <v>250</v>
      </c>
      <c r="E8" s="582">
        <v>437</v>
      </c>
      <c r="F8" s="159">
        <v>240</v>
      </c>
      <c r="G8" s="12">
        <v>197</v>
      </c>
      <c r="H8" s="582">
        <v>13809</v>
      </c>
      <c r="I8" s="247">
        <v>4670</v>
      </c>
      <c r="J8" s="584">
        <v>3352</v>
      </c>
      <c r="K8" s="584">
        <v>1102</v>
      </c>
      <c r="L8" s="584">
        <v>10457</v>
      </c>
      <c r="M8" s="584">
        <v>3568</v>
      </c>
      <c r="N8" s="159">
        <v>3572</v>
      </c>
      <c r="O8" s="247">
        <v>1210</v>
      </c>
      <c r="P8" s="159">
        <v>3031</v>
      </c>
      <c r="Q8" s="247">
        <v>1085</v>
      </c>
      <c r="R8" s="159">
        <v>609</v>
      </c>
      <c r="S8" s="247">
        <v>145</v>
      </c>
      <c r="T8" s="159">
        <v>212</v>
      </c>
      <c r="U8" s="247">
        <v>53</v>
      </c>
      <c r="V8" s="159">
        <v>5975</v>
      </c>
      <c r="W8" s="247">
        <v>1969</v>
      </c>
      <c r="X8" s="608"/>
      <c r="Y8" s="191"/>
      <c r="Z8" s="191"/>
      <c r="AA8" s="191"/>
      <c r="AB8" s="191"/>
      <c r="AC8" s="191"/>
      <c r="AD8" s="191"/>
      <c r="AE8" s="191"/>
      <c r="AF8" s="191"/>
      <c r="AG8" s="191"/>
      <c r="AH8" s="161"/>
      <c r="AI8" s="161"/>
    </row>
    <row r="9" spans="1:35" s="13" customFormat="1" ht="17.100000000000001" customHeight="1" x14ac:dyDescent="0.15">
      <c r="A9" s="408" t="s">
        <v>11</v>
      </c>
      <c r="B9" s="582">
        <v>564</v>
      </c>
      <c r="C9" s="159">
        <v>41</v>
      </c>
      <c r="D9" s="12">
        <v>523</v>
      </c>
      <c r="E9" s="582">
        <v>406</v>
      </c>
      <c r="F9" s="159">
        <v>254</v>
      </c>
      <c r="G9" s="12">
        <v>152</v>
      </c>
      <c r="H9" s="582">
        <v>17454</v>
      </c>
      <c r="I9" s="247">
        <v>5821</v>
      </c>
      <c r="J9" s="584">
        <v>2535</v>
      </c>
      <c r="K9" s="584">
        <v>943</v>
      </c>
      <c r="L9" s="584">
        <v>14919</v>
      </c>
      <c r="M9" s="584">
        <v>4878</v>
      </c>
      <c r="N9" s="159">
        <v>6480</v>
      </c>
      <c r="O9" s="247">
        <v>2496</v>
      </c>
      <c r="P9" s="159">
        <v>2684</v>
      </c>
      <c r="Q9" s="247">
        <v>1070</v>
      </c>
      <c r="R9" s="159">
        <v>381</v>
      </c>
      <c r="S9" s="247">
        <v>98</v>
      </c>
      <c r="T9" s="159">
        <v>122</v>
      </c>
      <c r="U9" s="247">
        <v>28</v>
      </c>
      <c r="V9" s="159">
        <v>8692</v>
      </c>
      <c r="W9" s="247">
        <v>2853</v>
      </c>
      <c r="X9" s="608"/>
      <c r="Y9" s="191"/>
      <c r="Z9" s="191"/>
      <c r="AA9" s="191"/>
      <c r="AB9" s="191"/>
      <c r="AC9" s="191"/>
      <c r="AD9" s="191"/>
      <c r="AE9" s="191"/>
      <c r="AF9" s="191"/>
      <c r="AG9" s="191"/>
      <c r="AH9" s="161"/>
      <c r="AI9" s="161"/>
    </row>
    <row r="10" spans="1:35" s="13" customFormat="1" ht="17.100000000000001" customHeight="1" x14ac:dyDescent="0.15">
      <c r="A10" s="408" t="s">
        <v>12</v>
      </c>
      <c r="B10" s="582">
        <v>255</v>
      </c>
      <c r="C10" s="159">
        <v>24</v>
      </c>
      <c r="D10" s="12">
        <v>231</v>
      </c>
      <c r="E10" s="582">
        <v>177</v>
      </c>
      <c r="F10" s="159">
        <v>95</v>
      </c>
      <c r="G10" s="12">
        <v>82</v>
      </c>
      <c r="H10" s="582">
        <v>6755</v>
      </c>
      <c r="I10" s="247">
        <v>2331</v>
      </c>
      <c r="J10" s="584">
        <v>1243</v>
      </c>
      <c r="K10" s="584">
        <v>462</v>
      </c>
      <c r="L10" s="584">
        <v>5512</v>
      </c>
      <c r="M10" s="584">
        <v>1869</v>
      </c>
      <c r="N10" s="159">
        <v>1461</v>
      </c>
      <c r="O10" s="247">
        <v>489</v>
      </c>
      <c r="P10" s="159">
        <v>833</v>
      </c>
      <c r="Q10" s="247">
        <v>346</v>
      </c>
      <c r="R10" s="159">
        <v>168</v>
      </c>
      <c r="S10" s="247">
        <v>52</v>
      </c>
      <c r="T10" s="159">
        <v>66</v>
      </c>
      <c r="U10" s="247">
        <v>19</v>
      </c>
      <c r="V10" s="159">
        <v>2709</v>
      </c>
      <c r="W10" s="247">
        <v>879</v>
      </c>
      <c r="X10" s="608"/>
      <c r="Y10" s="191"/>
      <c r="Z10" s="191"/>
      <c r="AA10" s="191"/>
      <c r="AB10" s="191"/>
      <c r="AC10" s="191"/>
      <c r="AD10" s="191"/>
      <c r="AE10" s="191"/>
      <c r="AF10" s="191"/>
      <c r="AG10" s="191"/>
      <c r="AH10" s="161"/>
      <c r="AI10" s="161"/>
    </row>
    <row r="11" spans="1:35" s="13" customFormat="1" ht="17.100000000000001" customHeight="1" x14ac:dyDescent="0.15">
      <c r="A11" s="408" t="s">
        <v>13</v>
      </c>
      <c r="B11" s="582">
        <v>220</v>
      </c>
      <c r="C11" s="159">
        <v>18</v>
      </c>
      <c r="D11" s="12">
        <v>202</v>
      </c>
      <c r="E11" s="582">
        <v>203</v>
      </c>
      <c r="F11" s="159">
        <v>112</v>
      </c>
      <c r="G11" s="12">
        <v>91</v>
      </c>
      <c r="H11" s="582">
        <v>6525</v>
      </c>
      <c r="I11" s="247">
        <v>2139</v>
      </c>
      <c r="J11" s="584">
        <v>1424</v>
      </c>
      <c r="K11" s="584">
        <v>520</v>
      </c>
      <c r="L11" s="584">
        <v>5101</v>
      </c>
      <c r="M11" s="584">
        <v>1619</v>
      </c>
      <c r="N11" s="159">
        <v>1614</v>
      </c>
      <c r="O11" s="247">
        <v>664</v>
      </c>
      <c r="P11" s="159">
        <v>1089</v>
      </c>
      <c r="Q11" s="247">
        <v>408</v>
      </c>
      <c r="R11" s="159">
        <v>112</v>
      </c>
      <c r="S11" s="247">
        <v>22</v>
      </c>
      <c r="T11" s="159">
        <v>34</v>
      </c>
      <c r="U11" s="247">
        <v>7</v>
      </c>
      <c r="V11" s="159">
        <v>2046</v>
      </c>
      <c r="W11" s="247">
        <v>636</v>
      </c>
      <c r="X11" s="608"/>
      <c r="Y11" s="191"/>
      <c r="Z11" s="199"/>
      <c r="AA11" s="199"/>
      <c r="AB11" s="191"/>
      <c r="AC11" s="199"/>
      <c r="AD11" s="199"/>
      <c r="AE11" s="191"/>
      <c r="AF11" s="199"/>
      <c r="AG11" s="199"/>
      <c r="AH11" s="161"/>
      <c r="AI11" s="161"/>
    </row>
    <row r="12" spans="1:35" s="13" customFormat="1" ht="17.100000000000001" customHeight="1" x14ac:dyDescent="0.25">
      <c r="A12" s="408" t="s">
        <v>14</v>
      </c>
      <c r="B12" s="582">
        <v>101</v>
      </c>
      <c r="C12" s="159">
        <v>7</v>
      </c>
      <c r="D12" s="12">
        <v>94</v>
      </c>
      <c r="E12" s="582">
        <v>149</v>
      </c>
      <c r="F12" s="159">
        <v>80</v>
      </c>
      <c r="G12" s="12">
        <v>69</v>
      </c>
      <c r="H12" s="582">
        <v>4407</v>
      </c>
      <c r="I12" s="247">
        <v>1645</v>
      </c>
      <c r="J12" s="584">
        <v>570</v>
      </c>
      <c r="K12" s="584">
        <v>210</v>
      </c>
      <c r="L12" s="584">
        <v>3837</v>
      </c>
      <c r="M12" s="584">
        <v>1435</v>
      </c>
      <c r="N12" s="159">
        <v>1008</v>
      </c>
      <c r="O12" s="247">
        <v>419</v>
      </c>
      <c r="P12" s="159">
        <v>1221</v>
      </c>
      <c r="Q12" s="247">
        <v>499</v>
      </c>
      <c r="R12" s="159">
        <v>137</v>
      </c>
      <c r="S12" s="247">
        <v>33</v>
      </c>
      <c r="T12" s="159">
        <v>23</v>
      </c>
      <c r="U12" s="247">
        <v>6</v>
      </c>
      <c r="V12" s="159">
        <v>1840</v>
      </c>
      <c r="W12" s="247">
        <v>671</v>
      </c>
      <c r="X12" s="608"/>
      <c r="Y12" s="30"/>
      <c r="Z12" s="30"/>
      <c r="AA12" s="30"/>
      <c r="AB12" s="30"/>
      <c r="AC12" s="30"/>
      <c r="AD12" s="30"/>
      <c r="AE12" s="30"/>
      <c r="AF12" s="30"/>
      <c r="AG12" s="30"/>
      <c r="AH12" s="161"/>
      <c r="AI12" s="161"/>
    </row>
    <row r="13" spans="1:35" s="13" customFormat="1" ht="17.100000000000001" customHeight="1" x14ac:dyDescent="0.15">
      <c r="A13" s="408" t="s">
        <v>15</v>
      </c>
      <c r="B13" s="582">
        <v>279</v>
      </c>
      <c r="C13" s="159">
        <v>24</v>
      </c>
      <c r="D13" s="12">
        <v>255</v>
      </c>
      <c r="E13" s="582">
        <v>421</v>
      </c>
      <c r="F13" s="159">
        <v>245</v>
      </c>
      <c r="G13" s="12">
        <v>176</v>
      </c>
      <c r="H13" s="582">
        <v>11745</v>
      </c>
      <c r="I13" s="247">
        <v>4091</v>
      </c>
      <c r="J13" s="584">
        <v>2586</v>
      </c>
      <c r="K13" s="584">
        <v>947</v>
      </c>
      <c r="L13" s="584">
        <v>9159</v>
      </c>
      <c r="M13" s="584">
        <v>3144</v>
      </c>
      <c r="N13" s="159">
        <v>3161</v>
      </c>
      <c r="O13" s="247">
        <v>1218</v>
      </c>
      <c r="P13" s="159">
        <v>3321</v>
      </c>
      <c r="Q13" s="247">
        <v>1356</v>
      </c>
      <c r="R13" s="159">
        <v>347</v>
      </c>
      <c r="S13" s="247">
        <v>131</v>
      </c>
      <c r="T13" s="159">
        <v>114</v>
      </c>
      <c r="U13" s="247">
        <v>33</v>
      </c>
      <c r="V13" s="159">
        <v>5202</v>
      </c>
      <c r="W13" s="247">
        <v>1759</v>
      </c>
      <c r="X13" s="608"/>
      <c r="Y13" s="189"/>
      <c r="Z13" s="189"/>
      <c r="AA13" s="189"/>
      <c r="AB13" s="189"/>
      <c r="AC13" s="189"/>
      <c r="AD13" s="189"/>
      <c r="AE13" s="189"/>
      <c r="AF13" s="189"/>
      <c r="AG13" s="189"/>
      <c r="AH13" s="161"/>
      <c r="AI13" s="161"/>
    </row>
    <row r="14" spans="1:35" s="13" customFormat="1" ht="17.100000000000001" customHeight="1" x14ac:dyDescent="0.15">
      <c r="A14" s="408" t="s">
        <v>16</v>
      </c>
      <c r="B14" s="582">
        <v>189</v>
      </c>
      <c r="C14" s="159">
        <v>18</v>
      </c>
      <c r="D14" s="12">
        <v>171</v>
      </c>
      <c r="E14" s="582">
        <v>232</v>
      </c>
      <c r="F14" s="159">
        <v>125</v>
      </c>
      <c r="G14" s="12">
        <v>107</v>
      </c>
      <c r="H14" s="582">
        <v>5747</v>
      </c>
      <c r="I14" s="247">
        <v>2006</v>
      </c>
      <c r="J14" s="584">
        <v>1585</v>
      </c>
      <c r="K14" s="584">
        <v>576</v>
      </c>
      <c r="L14" s="584">
        <v>4162</v>
      </c>
      <c r="M14" s="584">
        <v>1430</v>
      </c>
      <c r="N14" s="159">
        <v>1629</v>
      </c>
      <c r="O14" s="247">
        <v>627</v>
      </c>
      <c r="P14" s="159">
        <v>1301</v>
      </c>
      <c r="Q14" s="247">
        <v>536</v>
      </c>
      <c r="R14" s="159">
        <v>95</v>
      </c>
      <c r="S14" s="247">
        <v>22</v>
      </c>
      <c r="T14" s="159">
        <v>18</v>
      </c>
      <c r="U14" s="247">
        <v>3</v>
      </c>
      <c r="V14" s="159">
        <v>2094</v>
      </c>
      <c r="W14" s="247">
        <v>699</v>
      </c>
      <c r="X14" s="608"/>
      <c r="Y14" s="189"/>
      <c r="Z14" s="189"/>
      <c r="AA14" s="189"/>
      <c r="AB14" s="189"/>
      <c r="AC14" s="189"/>
      <c r="AD14" s="189"/>
      <c r="AE14" s="189"/>
      <c r="AF14" s="189"/>
      <c r="AG14" s="189"/>
      <c r="AH14" s="161"/>
      <c r="AI14" s="161"/>
    </row>
    <row r="15" spans="1:35" s="13" customFormat="1" ht="17.100000000000001" customHeight="1" x14ac:dyDescent="0.15">
      <c r="A15" s="408" t="s">
        <v>17</v>
      </c>
      <c r="B15" s="582">
        <v>265</v>
      </c>
      <c r="C15" s="159">
        <v>24</v>
      </c>
      <c r="D15" s="12">
        <v>241</v>
      </c>
      <c r="E15" s="582">
        <v>223</v>
      </c>
      <c r="F15" s="159">
        <v>130</v>
      </c>
      <c r="G15" s="12">
        <v>93</v>
      </c>
      <c r="H15" s="582">
        <v>7730</v>
      </c>
      <c r="I15" s="247">
        <v>2670</v>
      </c>
      <c r="J15" s="584">
        <v>1695</v>
      </c>
      <c r="K15" s="584">
        <v>593</v>
      </c>
      <c r="L15" s="584">
        <v>6035</v>
      </c>
      <c r="M15" s="584">
        <v>2077</v>
      </c>
      <c r="N15" s="159">
        <v>1022</v>
      </c>
      <c r="O15" s="247">
        <v>464</v>
      </c>
      <c r="P15" s="159">
        <v>824</v>
      </c>
      <c r="Q15" s="247">
        <v>309</v>
      </c>
      <c r="R15" s="159">
        <v>188</v>
      </c>
      <c r="S15" s="247">
        <v>45</v>
      </c>
      <c r="T15" s="159">
        <v>64</v>
      </c>
      <c r="U15" s="247">
        <v>17</v>
      </c>
      <c r="V15" s="159">
        <v>4180</v>
      </c>
      <c r="W15" s="247">
        <v>1509</v>
      </c>
      <c r="X15" s="608"/>
      <c r="Y15" s="189"/>
      <c r="Z15" s="189"/>
      <c r="AA15" s="189"/>
      <c r="AB15" s="189"/>
      <c r="AC15" s="189"/>
      <c r="AD15" s="189"/>
      <c r="AE15" s="189"/>
      <c r="AF15" s="189"/>
      <c r="AG15" s="189"/>
      <c r="AH15" s="161"/>
      <c r="AI15" s="161"/>
    </row>
    <row r="16" spans="1:35" s="13" customFormat="1" ht="17.100000000000001" customHeight="1" x14ac:dyDescent="0.15">
      <c r="A16" s="408" t="s">
        <v>18</v>
      </c>
      <c r="B16" s="582">
        <v>240</v>
      </c>
      <c r="C16" s="159">
        <v>15</v>
      </c>
      <c r="D16" s="12">
        <v>225</v>
      </c>
      <c r="E16" s="582">
        <v>162</v>
      </c>
      <c r="F16" s="159">
        <v>75</v>
      </c>
      <c r="G16" s="12">
        <v>87</v>
      </c>
      <c r="H16" s="582">
        <v>5947</v>
      </c>
      <c r="I16" s="247">
        <v>1971</v>
      </c>
      <c r="J16" s="584">
        <v>1166</v>
      </c>
      <c r="K16" s="584">
        <v>403</v>
      </c>
      <c r="L16" s="584">
        <v>4781</v>
      </c>
      <c r="M16" s="584">
        <v>1568</v>
      </c>
      <c r="N16" s="159">
        <v>2090</v>
      </c>
      <c r="O16" s="247">
        <v>775</v>
      </c>
      <c r="P16" s="159">
        <v>1144</v>
      </c>
      <c r="Q16" s="247">
        <v>423</v>
      </c>
      <c r="R16" s="159">
        <v>162</v>
      </c>
      <c r="S16" s="247">
        <v>39</v>
      </c>
      <c r="T16" s="159">
        <v>40</v>
      </c>
      <c r="U16" s="247">
        <v>9</v>
      </c>
      <c r="V16" s="159">
        <v>2238</v>
      </c>
      <c r="W16" s="247">
        <v>733</v>
      </c>
      <c r="X16" s="608"/>
      <c r="Y16" s="189"/>
      <c r="Z16" s="189"/>
      <c r="AA16" s="189"/>
      <c r="AB16" s="189"/>
      <c r="AC16" s="189"/>
      <c r="AD16" s="189"/>
      <c r="AE16" s="189"/>
      <c r="AF16" s="189"/>
      <c r="AG16" s="189"/>
      <c r="AH16" s="161"/>
      <c r="AI16" s="161"/>
    </row>
    <row r="17" spans="1:35" s="13" customFormat="1" ht="17.100000000000001" customHeight="1" x14ac:dyDescent="0.15">
      <c r="A17" s="408" t="s">
        <v>19</v>
      </c>
      <c r="B17" s="582">
        <v>245</v>
      </c>
      <c r="C17" s="159">
        <v>12</v>
      </c>
      <c r="D17" s="12">
        <v>233</v>
      </c>
      <c r="E17" s="582">
        <v>128</v>
      </c>
      <c r="F17" s="159">
        <v>66</v>
      </c>
      <c r="G17" s="12">
        <v>62</v>
      </c>
      <c r="H17" s="582">
        <v>5016</v>
      </c>
      <c r="I17" s="247">
        <v>1641</v>
      </c>
      <c r="J17" s="584">
        <v>581</v>
      </c>
      <c r="K17" s="584">
        <v>204</v>
      </c>
      <c r="L17" s="584">
        <v>4435</v>
      </c>
      <c r="M17" s="584">
        <v>1437</v>
      </c>
      <c r="N17" s="159">
        <v>1626</v>
      </c>
      <c r="O17" s="247">
        <v>604</v>
      </c>
      <c r="P17" s="159">
        <v>426</v>
      </c>
      <c r="Q17" s="247">
        <v>161</v>
      </c>
      <c r="R17" s="159">
        <v>130</v>
      </c>
      <c r="S17" s="247">
        <v>26</v>
      </c>
      <c r="T17" s="159">
        <v>64</v>
      </c>
      <c r="U17" s="247">
        <v>12</v>
      </c>
      <c r="V17" s="159">
        <v>2022</v>
      </c>
      <c r="W17" s="247">
        <v>667</v>
      </c>
      <c r="X17" s="608"/>
      <c r="Y17" s="189"/>
      <c r="Z17" s="189"/>
      <c r="AA17" s="189"/>
      <c r="AB17" s="189"/>
      <c r="AC17" s="189"/>
      <c r="AD17" s="189"/>
      <c r="AE17" s="189"/>
      <c r="AF17" s="189"/>
      <c r="AG17" s="189"/>
      <c r="AH17" s="161"/>
      <c r="AI17" s="161"/>
    </row>
    <row r="18" spans="1:35" s="13" customFormat="1" ht="17.100000000000001" customHeight="1" x14ac:dyDescent="0.15">
      <c r="A18" s="408" t="s">
        <v>20</v>
      </c>
      <c r="B18" s="582">
        <v>479</v>
      </c>
      <c r="C18" s="159">
        <v>26</v>
      </c>
      <c r="D18" s="12">
        <v>453</v>
      </c>
      <c r="E18" s="582">
        <v>358</v>
      </c>
      <c r="F18" s="159">
        <v>212</v>
      </c>
      <c r="G18" s="12">
        <v>146</v>
      </c>
      <c r="H18" s="582">
        <v>15176</v>
      </c>
      <c r="I18" s="247">
        <v>5260</v>
      </c>
      <c r="J18" s="584">
        <v>2246</v>
      </c>
      <c r="K18" s="584">
        <v>733</v>
      </c>
      <c r="L18" s="584">
        <v>12930</v>
      </c>
      <c r="M18" s="584">
        <v>4527</v>
      </c>
      <c r="N18" s="159">
        <v>3719</v>
      </c>
      <c r="O18" s="247">
        <v>1516</v>
      </c>
      <c r="P18" s="159">
        <v>1934</v>
      </c>
      <c r="Q18" s="247">
        <v>798</v>
      </c>
      <c r="R18" s="159">
        <v>513</v>
      </c>
      <c r="S18" s="247">
        <v>119</v>
      </c>
      <c r="T18" s="159">
        <v>199</v>
      </c>
      <c r="U18" s="247">
        <v>51</v>
      </c>
      <c r="V18" s="159">
        <v>9739</v>
      </c>
      <c r="W18" s="247">
        <v>3457</v>
      </c>
      <c r="X18" s="608"/>
      <c r="Y18" s="189"/>
      <c r="Z18" s="189"/>
      <c r="AA18" s="189"/>
      <c r="AB18" s="189"/>
      <c r="AC18" s="189"/>
      <c r="AD18" s="189"/>
      <c r="AE18" s="189"/>
      <c r="AF18" s="189"/>
      <c r="AG18" s="189"/>
      <c r="AH18" s="161"/>
      <c r="AI18" s="161"/>
    </row>
    <row r="19" spans="1:35" s="13" customFormat="1" ht="17.100000000000001" customHeight="1" x14ac:dyDescent="0.15">
      <c r="A19" s="408" t="s">
        <v>21</v>
      </c>
      <c r="B19" s="582">
        <v>293</v>
      </c>
      <c r="C19" s="159">
        <v>22</v>
      </c>
      <c r="D19" s="12">
        <v>271</v>
      </c>
      <c r="E19" s="582">
        <v>274</v>
      </c>
      <c r="F19" s="159">
        <v>172</v>
      </c>
      <c r="G19" s="12">
        <v>102</v>
      </c>
      <c r="H19" s="582">
        <v>8169</v>
      </c>
      <c r="I19" s="247">
        <v>2808</v>
      </c>
      <c r="J19" s="584">
        <v>1742</v>
      </c>
      <c r="K19" s="584">
        <v>634</v>
      </c>
      <c r="L19" s="584">
        <v>6427</v>
      </c>
      <c r="M19" s="584">
        <v>2174</v>
      </c>
      <c r="N19" s="159">
        <v>2762</v>
      </c>
      <c r="O19" s="247">
        <v>1119</v>
      </c>
      <c r="P19" s="159">
        <v>1247</v>
      </c>
      <c r="Q19" s="247">
        <v>528</v>
      </c>
      <c r="R19" s="159">
        <v>221</v>
      </c>
      <c r="S19" s="247">
        <v>63</v>
      </c>
      <c r="T19" s="159">
        <v>79</v>
      </c>
      <c r="U19" s="247">
        <v>20</v>
      </c>
      <c r="V19" s="159">
        <v>4365</v>
      </c>
      <c r="W19" s="247">
        <v>1573</v>
      </c>
      <c r="X19" s="608"/>
      <c r="Y19" s="189"/>
      <c r="Z19" s="189"/>
      <c r="AA19" s="189"/>
      <c r="AB19" s="189"/>
      <c r="AC19" s="189"/>
      <c r="AD19" s="189"/>
      <c r="AE19" s="189"/>
      <c r="AF19" s="189"/>
      <c r="AG19" s="189"/>
      <c r="AH19" s="161"/>
      <c r="AI19" s="161"/>
    </row>
    <row r="20" spans="1:35" s="13" customFormat="1" ht="17.100000000000001" customHeight="1" x14ac:dyDescent="0.15">
      <c r="A20" s="408" t="s">
        <v>22</v>
      </c>
      <c r="B20" s="582">
        <v>257</v>
      </c>
      <c r="C20" s="159">
        <v>21</v>
      </c>
      <c r="D20" s="12">
        <v>236</v>
      </c>
      <c r="E20" s="582">
        <v>185</v>
      </c>
      <c r="F20" s="159">
        <v>110</v>
      </c>
      <c r="G20" s="12">
        <v>75</v>
      </c>
      <c r="H20" s="582">
        <v>7262</v>
      </c>
      <c r="I20" s="247">
        <v>2533</v>
      </c>
      <c r="J20" s="584">
        <v>1157</v>
      </c>
      <c r="K20" s="584">
        <v>410</v>
      </c>
      <c r="L20" s="584">
        <v>6105</v>
      </c>
      <c r="M20" s="584">
        <v>2123</v>
      </c>
      <c r="N20" s="159">
        <v>876</v>
      </c>
      <c r="O20" s="247">
        <v>348</v>
      </c>
      <c r="P20" s="159">
        <v>836</v>
      </c>
      <c r="Q20" s="247">
        <v>312</v>
      </c>
      <c r="R20" s="159">
        <v>115</v>
      </c>
      <c r="S20" s="247">
        <v>19</v>
      </c>
      <c r="T20" s="159">
        <v>57</v>
      </c>
      <c r="U20" s="247">
        <v>9</v>
      </c>
      <c r="V20" s="159">
        <v>3309</v>
      </c>
      <c r="W20" s="247">
        <v>1161</v>
      </c>
      <c r="X20" s="608"/>
      <c r="Y20" s="189"/>
      <c r="Z20" s="189"/>
      <c r="AA20" s="189"/>
      <c r="AB20" s="189"/>
      <c r="AC20" s="189"/>
      <c r="AD20" s="189"/>
      <c r="AE20" s="189"/>
      <c r="AF20" s="189"/>
      <c r="AG20" s="189"/>
      <c r="AH20" s="161"/>
      <c r="AI20" s="161"/>
    </row>
    <row r="21" spans="1:35" s="13" customFormat="1" ht="17.100000000000001" customHeight="1" x14ac:dyDescent="0.15">
      <c r="A21" s="408" t="s">
        <v>23</v>
      </c>
      <c r="B21" s="582">
        <v>433</v>
      </c>
      <c r="C21" s="159">
        <v>34</v>
      </c>
      <c r="D21" s="12">
        <v>399</v>
      </c>
      <c r="E21" s="582">
        <v>473</v>
      </c>
      <c r="F21" s="159">
        <v>274</v>
      </c>
      <c r="G21" s="12">
        <v>199</v>
      </c>
      <c r="H21" s="582">
        <v>13959</v>
      </c>
      <c r="I21" s="247">
        <v>4705</v>
      </c>
      <c r="J21" s="584">
        <v>2934</v>
      </c>
      <c r="K21" s="584">
        <v>987</v>
      </c>
      <c r="L21" s="584">
        <v>11025</v>
      </c>
      <c r="M21" s="584">
        <v>3718</v>
      </c>
      <c r="N21" s="159">
        <v>3075</v>
      </c>
      <c r="O21" s="247">
        <v>1130</v>
      </c>
      <c r="P21" s="159">
        <v>1961</v>
      </c>
      <c r="Q21" s="247">
        <v>779</v>
      </c>
      <c r="R21" s="159">
        <v>194</v>
      </c>
      <c r="S21" s="247">
        <v>51</v>
      </c>
      <c r="T21" s="159">
        <v>66</v>
      </c>
      <c r="U21" s="247">
        <v>16</v>
      </c>
      <c r="V21" s="159">
        <v>6918</v>
      </c>
      <c r="W21" s="247">
        <v>2410</v>
      </c>
      <c r="X21" s="608"/>
      <c r="Y21" s="189"/>
      <c r="Z21" s="189"/>
      <c r="AA21" s="189"/>
      <c r="AB21" s="189"/>
      <c r="AC21" s="189"/>
      <c r="AD21" s="189"/>
      <c r="AE21" s="189"/>
      <c r="AF21" s="189"/>
      <c r="AG21" s="189"/>
      <c r="AH21" s="161"/>
      <c r="AI21" s="161"/>
    </row>
    <row r="22" spans="1:35" s="13" customFormat="1" ht="17.100000000000001" customHeight="1" x14ac:dyDescent="0.25">
      <c r="A22" s="410"/>
      <c r="B22" s="247"/>
      <c r="C22" s="247"/>
      <c r="D22" s="11"/>
      <c r="E22" s="247"/>
      <c r="F22" s="247"/>
      <c r="G22" s="11"/>
      <c r="H22" s="247"/>
      <c r="I22" s="247"/>
      <c r="J22" s="247"/>
      <c r="K22" s="247"/>
      <c r="L22" s="247"/>
      <c r="M22" s="247"/>
      <c r="N22" s="247"/>
      <c r="O22" s="247"/>
      <c r="P22" s="247"/>
      <c r="Q22" s="247"/>
      <c r="R22" s="247"/>
      <c r="S22" s="247"/>
      <c r="U22" s="191"/>
      <c r="V22" s="220"/>
      <c r="W22" s="220"/>
      <c r="X22" s="220"/>
      <c r="Y22" s="189"/>
      <c r="Z22" s="189"/>
      <c r="AA22" s="189"/>
      <c r="AB22" s="189"/>
      <c r="AC22" s="189"/>
      <c r="AD22" s="189"/>
      <c r="AE22" s="189"/>
      <c r="AF22" s="189"/>
      <c r="AG22" s="189"/>
      <c r="AH22" s="161"/>
      <c r="AI22" s="161"/>
    </row>
    <row r="23" spans="1:35" s="7" customFormat="1" ht="17.100000000000001" customHeight="1" x14ac:dyDescent="0.2">
      <c r="A23" s="228" t="s">
        <v>394</v>
      </c>
      <c r="E23" s="104"/>
      <c r="F23" s="104"/>
      <c r="G23" s="104"/>
      <c r="I23" s="104"/>
      <c r="K23" s="104"/>
      <c r="M23" s="104"/>
      <c r="N23" s="104"/>
      <c r="O23" s="104"/>
      <c r="P23" s="104"/>
      <c r="Q23" s="104"/>
      <c r="R23" s="104"/>
      <c r="S23" s="104"/>
      <c r="U23" s="191"/>
      <c r="V23" s="220"/>
      <c r="W23" s="220"/>
      <c r="X23" s="220"/>
      <c r="Y23" s="189"/>
      <c r="Z23" s="189"/>
      <c r="AA23" s="189"/>
      <c r="AB23" s="189"/>
      <c r="AC23" s="189"/>
      <c r="AD23" s="189"/>
      <c r="AE23" s="189"/>
      <c r="AF23" s="189"/>
      <c r="AG23" s="189"/>
      <c r="AH23" s="33"/>
      <c r="AI23" s="33"/>
    </row>
    <row r="24" spans="1:35" s="7" customFormat="1" ht="17.100000000000001" customHeight="1" x14ac:dyDescent="0.2">
      <c r="A24" s="226" t="s">
        <v>392</v>
      </c>
      <c r="E24" s="104"/>
      <c r="F24" s="104"/>
      <c r="G24" s="104"/>
      <c r="I24" s="104"/>
      <c r="K24" s="104"/>
      <c r="M24" s="104"/>
      <c r="N24" s="104"/>
      <c r="O24" s="104"/>
      <c r="P24" s="104"/>
      <c r="Q24" s="104"/>
      <c r="R24" s="104"/>
      <c r="S24" s="104"/>
      <c r="U24" s="191"/>
      <c r="V24" s="220"/>
      <c r="W24" s="220"/>
      <c r="X24" s="220"/>
      <c r="Y24" s="189"/>
      <c r="Z24" s="189"/>
      <c r="AA24" s="189"/>
      <c r="AB24" s="189"/>
      <c r="AC24" s="189"/>
      <c r="AD24" s="189"/>
      <c r="AE24" s="189"/>
      <c r="AF24" s="189"/>
      <c r="AG24" s="189"/>
      <c r="AH24" s="33"/>
      <c r="AI24" s="33"/>
    </row>
    <row r="25" spans="1:35" ht="17.100000000000001" customHeight="1" x14ac:dyDescent="0.25">
      <c r="A25" s="34" t="s">
        <v>213</v>
      </c>
      <c r="B25" s="82"/>
      <c r="C25" s="82"/>
      <c r="D25" s="82"/>
      <c r="E25" s="82"/>
      <c r="F25" s="82"/>
      <c r="G25" s="82"/>
      <c r="H25" s="82"/>
      <c r="I25" s="82"/>
      <c r="J25" s="82"/>
      <c r="K25" s="82"/>
      <c r="L25" s="82"/>
      <c r="M25" s="82"/>
      <c r="N25" s="82"/>
      <c r="O25" s="82"/>
      <c r="P25" s="82"/>
      <c r="Q25" s="82"/>
      <c r="R25" s="82"/>
      <c r="S25" s="82"/>
      <c r="U25" s="191"/>
      <c r="V25" s="220"/>
      <c r="W25" s="220"/>
      <c r="X25" s="220"/>
      <c r="Y25" s="189"/>
      <c r="Z25" s="189"/>
      <c r="AA25" s="189"/>
      <c r="AB25" s="189"/>
      <c r="AC25" s="189"/>
      <c r="AD25" s="189"/>
      <c r="AE25" s="189"/>
      <c r="AF25" s="189"/>
      <c r="AG25" s="189"/>
      <c r="AH25" s="30"/>
      <c r="AI25" s="30"/>
    </row>
    <row r="26" spans="1:35" x14ac:dyDescent="0.25">
      <c r="B26" s="82"/>
      <c r="C26" s="82"/>
      <c r="D26" s="82"/>
      <c r="E26" s="82"/>
      <c r="F26" s="82"/>
      <c r="G26" s="82"/>
      <c r="H26" s="82"/>
      <c r="I26" s="82"/>
      <c r="J26" s="82"/>
      <c r="K26" s="82"/>
      <c r="L26" s="82"/>
      <c r="M26" s="82"/>
      <c r="N26" s="82"/>
      <c r="O26" s="82"/>
      <c r="P26" s="82"/>
      <c r="Q26" s="82"/>
      <c r="R26" s="82"/>
      <c r="S26" s="82"/>
      <c r="U26" s="191"/>
      <c r="V26" s="220"/>
      <c r="W26" s="220"/>
      <c r="X26" s="220"/>
      <c r="Y26" s="189"/>
      <c r="Z26" s="189"/>
      <c r="AA26" s="189"/>
      <c r="AB26" s="189"/>
      <c r="AC26" s="189"/>
      <c r="AD26" s="189"/>
      <c r="AE26" s="189"/>
      <c r="AF26" s="189"/>
      <c r="AG26" s="189"/>
      <c r="AH26" s="30"/>
      <c r="AI26" s="30"/>
    </row>
    <row r="27" spans="1:35" x14ac:dyDescent="0.25">
      <c r="U27" s="30"/>
      <c r="V27" s="30"/>
      <c r="W27" s="30"/>
      <c r="X27" s="30"/>
      <c r="Y27" s="30"/>
      <c r="Z27" s="30"/>
      <c r="AA27" s="30"/>
      <c r="AB27" s="30"/>
      <c r="AC27" s="30"/>
      <c r="AD27" s="30"/>
      <c r="AE27" s="30"/>
      <c r="AF27" s="30"/>
      <c r="AG27" s="30"/>
      <c r="AH27" s="30"/>
      <c r="AI27" s="30"/>
    </row>
    <row r="28" spans="1:35" x14ac:dyDescent="0.25">
      <c r="U28" s="607"/>
      <c r="V28" s="30"/>
      <c r="W28" s="30"/>
      <c r="X28" s="30"/>
      <c r="Y28" s="30"/>
      <c r="Z28" s="30"/>
      <c r="AA28" s="30"/>
      <c r="AB28" s="30"/>
      <c r="AC28" s="30"/>
      <c r="AD28" s="30"/>
      <c r="AE28" s="30"/>
      <c r="AF28" s="30"/>
      <c r="AG28" s="30"/>
      <c r="AH28" s="30"/>
      <c r="AI28" s="30"/>
    </row>
    <row r="29" spans="1:35" x14ac:dyDescent="0.25">
      <c r="U29" s="30"/>
      <c r="V29" s="30"/>
      <c r="W29" s="30"/>
      <c r="X29" s="30"/>
      <c r="Y29" s="30"/>
      <c r="Z29" s="30"/>
      <c r="AA29" s="30"/>
      <c r="AB29" s="30"/>
      <c r="AC29" s="30"/>
      <c r="AD29" s="30"/>
      <c r="AE29" s="30"/>
      <c r="AF29" s="30"/>
      <c r="AG29" s="30"/>
      <c r="AH29" s="30"/>
      <c r="AI29" s="30"/>
    </row>
  </sheetData>
  <mergeCells count="22">
    <mergeCell ref="G5:G6"/>
    <mergeCell ref="V3:W5"/>
    <mergeCell ref="N3:O5"/>
    <mergeCell ref="P3:Q5"/>
    <mergeCell ref="R3:S5"/>
    <mergeCell ref="T3:U5"/>
    <mergeCell ref="A3:A6"/>
    <mergeCell ref="B3:D3"/>
    <mergeCell ref="H3:M3"/>
    <mergeCell ref="B4:B6"/>
    <mergeCell ref="C4:D4"/>
    <mergeCell ref="H4:H6"/>
    <mergeCell ref="C5:C6"/>
    <mergeCell ref="D5:D6"/>
    <mergeCell ref="J5:K5"/>
    <mergeCell ref="L5:M5"/>
    <mergeCell ref="J4:M4"/>
    <mergeCell ref="E3:G3"/>
    <mergeCell ref="I4:I6"/>
    <mergeCell ref="E4:E6"/>
    <mergeCell ref="F4:G4"/>
    <mergeCell ref="F5:F6"/>
  </mergeCells>
  <hyperlinks>
    <hyperlink ref="Y2" location="OBSAH!A1" display="Zpět na obsah"/>
  </hyperlinks>
  <pageMargins left="0.70866141732283472" right="0.70866141732283472" top="0.78740157480314965" bottom="0.78740157480314965" header="0.31496062992125984" footer="0.31496062992125984"/>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2"/>
  <dimension ref="A1:AA44"/>
  <sheetViews>
    <sheetView showGridLines="0" zoomScaleNormal="100" workbookViewId="0"/>
  </sheetViews>
  <sheetFormatPr defaultColWidth="9.140625" defaultRowHeight="15" x14ac:dyDescent="0.25"/>
  <cols>
    <col min="1" max="1" width="10.42578125" style="87" customWidth="1"/>
    <col min="2" max="2" width="4.28515625" style="87" customWidth="1"/>
    <col min="3" max="3" width="7.140625" style="87" customWidth="1"/>
    <col min="4" max="4" width="5.7109375" style="87" customWidth="1"/>
    <col min="5" max="5" width="7" style="87" customWidth="1"/>
    <col min="6" max="6" width="5" style="87" customWidth="1"/>
    <col min="7" max="7" width="6.42578125" style="87" customWidth="1"/>
    <col min="8" max="8" width="5" style="87" customWidth="1"/>
    <col min="9" max="9" width="6.140625" style="87" customWidth="1"/>
    <col min="10" max="10" width="5.7109375" style="87" customWidth="1"/>
    <col min="11" max="11" width="6.42578125" style="87" customWidth="1"/>
    <col min="12" max="12" width="4.7109375" style="87" bestFit="1" customWidth="1"/>
    <col min="13" max="13" width="6.140625" style="87" customWidth="1"/>
    <col min="14" max="14" width="6" style="87" customWidth="1"/>
    <col min="15" max="15" width="5.7109375" style="87" customWidth="1"/>
    <col min="16" max="16" width="5.28515625" style="87" customWidth="1"/>
    <col min="17" max="17" width="5.7109375" style="87" customWidth="1"/>
    <col min="18" max="18" width="5.28515625" style="87" customWidth="1"/>
    <col min="19" max="19" width="5.7109375" style="87" customWidth="1"/>
    <col min="20" max="20" width="5.28515625" style="87" customWidth="1"/>
    <col min="21" max="21" width="6" style="87" customWidth="1"/>
    <col min="22" max="22" width="5.28515625" style="87" customWidth="1"/>
    <col min="23" max="23" width="6" style="87" customWidth="1"/>
    <col min="24" max="24" width="5.7109375" style="87" customWidth="1"/>
    <col min="25" max="16384" width="9.140625" style="87"/>
  </cols>
  <sheetData>
    <row r="1" spans="1:27" ht="17.25" customHeight="1" x14ac:dyDescent="0.25">
      <c r="A1" s="102" t="s">
        <v>290</v>
      </c>
      <c r="B1" s="102"/>
      <c r="C1" s="85"/>
      <c r="D1" s="85"/>
      <c r="E1" s="85"/>
      <c r="F1" s="85"/>
      <c r="G1" s="85"/>
      <c r="H1" s="85"/>
      <c r="I1" s="85"/>
      <c r="J1" s="85"/>
      <c r="K1" s="85"/>
      <c r="L1" s="85"/>
      <c r="M1" s="85"/>
      <c r="N1" s="85"/>
      <c r="O1" s="85"/>
      <c r="P1" s="85"/>
      <c r="Q1" s="85"/>
      <c r="R1" s="85"/>
      <c r="S1" s="85"/>
      <c r="T1" s="170"/>
      <c r="U1" s="85"/>
      <c r="V1" s="85"/>
      <c r="W1" s="85"/>
      <c r="X1" s="85"/>
    </row>
    <row r="2" spans="1:27" s="86" customFormat="1" ht="17.25" customHeight="1" thickBot="1" x14ac:dyDescent="0.3">
      <c r="A2" s="597" t="s">
        <v>407</v>
      </c>
      <c r="Q2" s="86" t="s">
        <v>0</v>
      </c>
      <c r="Z2" s="133" t="s">
        <v>391</v>
      </c>
    </row>
    <row r="3" spans="1:27" ht="17.25" customHeight="1" x14ac:dyDescent="0.25">
      <c r="A3" s="644" t="s">
        <v>84</v>
      </c>
      <c r="B3" s="645"/>
      <c r="C3" s="717" t="s">
        <v>47</v>
      </c>
      <c r="D3" s="718"/>
      <c r="E3" s="718" t="s">
        <v>202</v>
      </c>
      <c r="F3" s="719"/>
      <c r="G3" s="677" t="s">
        <v>32</v>
      </c>
      <c r="H3" s="677"/>
      <c r="I3" s="677"/>
      <c r="J3" s="677"/>
      <c r="K3" s="677"/>
      <c r="L3" s="677"/>
      <c r="M3" s="677"/>
      <c r="N3" s="677"/>
      <c r="O3" s="677"/>
      <c r="P3" s="677"/>
      <c r="Q3" s="677"/>
      <c r="R3" s="677"/>
      <c r="S3" s="677"/>
      <c r="T3" s="677"/>
      <c r="U3" s="677"/>
      <c r="V3" s="677"/>
      <c r="W3" s="677"/>
      <c r="X3" s="677"/>
    </row>
    <row r="4" spans="1:27" ht="17.25" customHeight="1" x14ac:dyDescent="0.25">
      <c r="A4" s="646"/>
      <c r="B4" s="647"/>
      <c r="C4" s="776"/>
      <c r="D4" s="780"/>
      <c r="E4" s="780"/>
      <c r="F4" s="802"/>
      <c r="G4" s="752" t="s">
        <v>68</v>
      </c>
      <c r="H4" s="774"/>
      <c r="I4" s="778" t="s">
        <v>69</v>
      </c>
      <c r="J4" s="774"/>
      <c r="K4" s="803" t="s">
        <v>33</v>
      </c>
      <c r="L4" s="804"/>
      <c r="M4" s="778" t="s">
        <v>36</v>
      </c>
      <c r="N4" s="774"/>
      <c r="O4" s="778" t="s">
        <v>34</v>
      </c>
      <c r="P4" s="774"/>
      <c r="Q4" s="778" t="s">
        <v>35</v>
      </c>
      <c r="R4" s="774"/>
      <c r="S4" s="778" t="s">
        <v>37</v>
      </c>
      <c r="T4" s="774"/>
      <c r="U4" s="778" t="s">
        <v>242</v>
      </c>
      <c r="V4" s="774"/>
      <c r="W4" s="778" t="s">
        <v>46</v>
      </c>
      <c r="X4" s="752"/>
    </row>
    <row r="5" spans="1:27" ht="17.25" customHeight="1" x14ac:dyDescent="0.25">
      <c r="A5" s="646"/>
      <c r="B5" s="647"/>
      <c r="C5" s="720"/>
      <c r="D5" s="721"/>
      <c r="E5" s="721"/>
      <c r="F5" s="722"/>
      <c r="G5" s="705"/>
      <c r="H5" s="795"/>
      <c r="I5" s="794"/>
      <c r="J5" s="795"/>
      <c r="K5" s="805"/>
      <c r="L5" s="806"/>
      <c r="M5" s="794"/>
      <c r="N5" s="795"/>
      <c r="O5" s="794"/>
      <c r="P5" s="795"/>
      <c r="Q5" s="794"/>
      <c r="R5" s="795"/>
      <c r="S5" s="794"/>
      <c r="T5" s="795"/>
      <c r="U5" s="794"/>
      <c r="V5" s="795"/>
      <c r="W5" s="794"/>
      <c r="X5" s="705"/>
    </row>
    <row r="6" spans="1:27" ht="17.25" customHeight="1" thickBot="1" x14ac:dyDescent="0.3">
      <c r="A6" s="646"/>
      <c r="B6" s="647"/>
      <c r="C6" s="440" t="s">
        <v>52</v>
      </c>
      <c r="D6" s="441" t="s">
        <v>60</v>
      </c>
      <c r="E6" s="443" t="s">
        <v>52</v>
      </c>
      <c r="F6" s="447" t="s">
        <v>57</v>
      </c>
      <c r="G6" s="448" t="s">
        <v>52</v>
      </c>
      <c r="H6" s="445" t="s">
        <v>57</v>
      </c>
      <c r="I6" s="443" t="s">
        <v>52</v>
      </c>
      <c r="J6" s="445" t="s">
        <v>57</v>
      </c>
      <c r="K6" s="443" t="s">
        <v>52</v>
      </c>
      <c r="L6" s="445" t="s">
        <v>57</v>
      </c>
      <c r="M6" s="443" t="s">
        <v>52</v>
      </c>
      <c r="N6" s="445" t="s">
        <v>57</v>
      </c>
      <c r="O6" s="443" t="s">
        <v>52</v>
      </c>
      <c r="P6" s="445" t="s">
        <v>57</v>
      </c>
      <c r="Q6" s="443" t="s">
        <v>52</v>
      </c>
      <c r="R6" s="445" t="s">
        <v>57</v>
      </c>
      <c r="S6" s="443" t="s">
        <v>52</v>
      </c>
      <c r="T6" s="445" t="s">
        <v>57</v>
      </c>
      <c r="U6" s="443" t="s">
        <v>52</v>
      </c>
      <c r="V6" s="445" t="s">
        <v>57</v>
      </c>
      <c r="W6" s="443" t="s">
        <v>52</v>
      </c>
      <c r="X6" s="444" t="s">
        <v>57</v>
      </c>
    </row>
    <row r="7" spans="1:27" s="13" customFormat="1" ht="17.25" customHeight="1" x14ac:dyDescent="0.25">
      <c r="A7" s="666" t="s">
        <v>6</v>
      </c>
      <c r="B7" s="667"/>
      <c r="C7" s="206">
        <v>75848</v>
      </c>
      <c r="D7" s="143">
        <v>8.8800742737991684E-2</v>
      </c>
      <c r="E7" s="142">
        <v>29995</v>
      </c>
      <c r="F7" s="585">
        <v>0.39546197658474846</v>
      </c>
      <c r="G7" s="206">
        <v>35471</v>
      </c>
      <c r="H7" s="233">
        <v>0.46765900221495621</v>
      </c>
      <c r="I7" s="142">
        <v>6669</v>
      </c>
      <c r="J7" s="197">
        <v>8.7925851703406818E-2</v>
      </c>
      <c r="K7" s="142">
        <v>16489</v>
      </c>
      <c r="L7" s="233">
        <v>0.21739531694968886</v>
      </c>
      <c r="M7" s="142">
        <v>4638</v>
      </c>
      <c r="N7" s="197">
        <v>6.1148613015504692E-2</v>
      </c>
      <c r="O7" s="142">
        <v>1183</v>
      </c>
      <c r="P7" s="197">
        <v>1.5596983440565341E-2</v>
      </c>
      <c r="Q7" s="142">
        <v>701</v>
      </c>
      <c r="R7" s="197">
        <v>9.2421685476215595E-3</v>
      </c>
      <c r="S7" s="142">
        <v>1145</v>
      </c>
      <c r="T7" s="197">
        <v>1.5095981436557325E-2</v>
      </c>
      <c r="U7" s="142">
        <v>4114</v>
      </c>
      <c r="V7" s="197">
        <v>5.4240059065499419E-2</v>
      </c>
      <c r="W7" s="142">
        <v>5438</v>
      </c>
      <c r="X7" s="84">
        <v>7.169602362619977E-2</v>
      </c>
      <c r="Z7" s="217"/>
      <c r="AA7" s="217"/>
    </row>
    <row r="8" spans="1:27" s="13" customFormat="1" ht="17.25" customHeight="1" x14ac:dyDescent="0.25">
      <c r="A8" s="631" t="s">
        <v>7</v>
      </c>
      <c r="B8" s="632"/>
      <c r="C8" s="206">
        <v>78717</v>
      </c>
      <c r="D8" s="143">
        <v>8.9425629735155082E-2</v>
      </c>
      <c r="E8" s="142">
        <v>29492</v>
      </c>
      <c r="F8" s="585">
        <v>0.37465858709046329</v>
      </c>
      <c r="G8" s="206">
        <v>35881</v>
      </c>
      <c r="H8" s="233">
        <v>0.45582275747297279</v>
      </c>
      <c r="I8" s="142">
        <v>7974</v>
      </c>
      <c r="J8" s="197">
        <v>0.10129959221006898</v>
      </c>
      <c r="K8" s="142">
        <v>15653</v>
      </c>
      <c r="L8" s="233">
        <v>0.19885158225033983</v>
      </c>
      <c r="M8" s="142">
        <v>5596</v>
      </c>
      <c r="N8" s="197">
        <v>7.1090107600645353E-2</v>
      </c>
      <c r="O8" s="142">
        <v>1258</v>
      </c>
      <c r="P8" s="197">
        <v>1.5981300100359516E-2</v>
      </c>
      <c r="Q8" s="142">
        <v>704</v>
      </c>
      <c r="R8" s="197">
        <v>8.9434302628403021E-3</v>
      </c>
      <c r="S8" s="142">
        <v>1152</v>
      </c>
      <c r="T8" s="197">
        <v>1.4634704066465947E-2</v>
      </c>
      <c r="U8" s="142">
        <v>4850</v>
      </c>
      <c r="V8" s="197">
        <v>6.1613120418715146E-2</v>
      </c>
      <c r="W8" s="142">
        <v>5649</v>
      </c>
      <c r="X8" s="84">
        <v>7.1763405617592133E-2</v>
      </c>
      <c r="Z8" s="217"/>
      <c r="AA8" s="217"/>
    </row>
    <row r="9" spans="1:27" s="13" customFormat="1" ht="17.25" customHeight="1" x14ac:dyDescent="0.25">
      <c r="A9" s="631" t="s">
        <v>8</v>
      </c>
      <c r="B9" s="632"/>
      <c r="C9" s="195">
        <v>81644</v>
      </c>
      <c r="D9" s="143">
        <v>9.0096094850075262E-2</v>
      </c>
      <c r="E9" s="144">
        <v>28438</v>
      </c>
      <c r="F9" s="585">
        <v>0.34831708392533439</v>
      </c>
      <c r="G9" s="195">
        <v>36638</v>
      </c>
      <c r="H9" s="233">
        <v>0.44875312331585909</v>
      </c>
      <c r="I9" s="144">
        <v>9225</v>
      </c>
      <c r="J9" s="197">
        <v>0.1129905443143403</v>
      </c>
      <c r="K9" s="144">
        <v>14831</v>
      </c>
      <c r="L9" s="233">
        <v>0.1816545000244966</v>
      </c>
      <c r="M9" s="144">
        <v>6414</v>
      </c>
      <c r="N9" s="197">
        <v>7.8560580079368975E-2</v>
      </c>
      <c r="O9" s="144">
        <v>1226</v>
      </c>
      <c r="P9" s="197">
        <v>1.501641271863211E-2</v>
      </c>
      <c r="Q9" s="144">
        <v>736</v>
      </c>
      <c r="R9" s="197">
        <v>9.0147469501739262E-3</v>
      </c>
      <c r="S9" s="144">
        <v>1199</v>
      </c>
      <c r="T9" s="197">
        <v>1.4685708686492577E-2</v>
      </c>
      <c r="U9" s="144">
        <v>5465</v>
      </c>
      <c r="V9" s="197">
        <v>6.6936945764538736E-2</v>
      </c>
      <c r="W9" s="144">
        <v>5910</v>
      </c>
      <c r="X9" s="84">
        <v>7.2387438146097688E-2</v>
      </c>
      <c r="Z9" s="217"/>
      <c r="AA9" s="217"/>
    </row>
    <row r="10" spans="1:27" s="13" customFormat="1" ht="17.25" customHeight="1" x14ac:dyDescent="0.25">
      <c r="A10" s="631" t="s">
        <v>48</v>
      </c>
      <c r="B10" s="632"/>
      <c r="C10" s="195">
        <v>95631</v>
      </c>
      <c r="D10" s="143">
        <v>0.10326117472260254</v>
      </c>
      <c r="E10" s="144">
        <v>27212</v>
      </c>
      <c r="F10" s="585">
        <v>0.28455208039234142</v>
      </c>
      <c r="G10" s="195">
        <v>44053</v>
      </c>
      <c r="H10" s="233">
        <v>0.46065606341040038</v>
      </c>
      <c r="I10" s="144">
        <v>12900</v>
      </c>
      <c r="J10" s="197">
        <v>0.13489349687862723</v>
      </c>
      <c r="K10" s="144">
        <v>13869</v>
      </c>
      <c r="L10" s="233">
        <v>0.14502619443485898</v>
      </c>
      <c r="M10" s="144">
        <v>7202</v>
      </c>
      <c r="N10" s="197">
        <v>7.5310307327121961E-2</v>
      </c>
      <c r="O10" s="144">
        <v>1173</v>
      </c>
      <c r="P10" s="197">
        <v>1.2265897041754244E-2</v>
      </c>
      <c r="Q10" s="144">
        <v>740</v>
      </c>
      <c r="R10" s="197">
        <v>7.7380765651305543E-3</v>
      </c>
      <c r="S10" s="144">
        <v>1108</v>
      </c>
      <c r="T10" s="197">
        <v>1.1586201127249531E-2</v>
      </c>
      <c r="U10" s="144">
        <v>3599</v>
      </c>
      <c r="V10" s="197">
        <v>3.7634239943114683E-2</v>
      </c>
      <c r="W10" s="144">
        <v>10987</v>
      </c>
      <c r="X10" s="84">
        <v>0.11488952327174243</v>
      </c>
      <c r="Z10" s="217"/>
      <c r="AA10" s="217"/>
    </row>
    <row r="11" spans="1:27" s="13" customFormat="1" ht="17.25" customHeight="1" x14ac:dyDescent="0.25">
      <c r="A11" s="631" t="s">
        <v>77</v>
      </c>
      <c r="B11" s="632"/>
      <c r="C11" s="195">
        <v>101983</v>
      </c>
      <c r="D11" s="143">
        <v>0.10838555128553938</v>
      </c>
      <c r="E11" s="144">
        <v>25946</v>
      </c>
      <c r="F11" s="585">
        <v>0.25441495151152643</v>
      </c>
      <c r="G11" s="195">
        <v>46153</v>
      </c>
      <c r="H11" s="233">
        <v>0.45255581812655049</v>
      </c>
      <c r="I11" s="144">
        <v>15855</v>
      </c>
      <c r="J11" s="197">
        <v>0.15546708765186354</v>
      </c>
      <c r="K11" s="144">
        <v>13651</v>
      </c>
      <c r="L11" s="233">
        <v>0.13385564260710117</v>
      </c>
      <c r="M11" s="144">
        <v>8525</v>
      </c>
      <c r="N11" s="197">
        <v>8.3592363433121208E-2</v>
      </c>
      <c r="O11" s="144">
        <v>1089</v>
      </c>
      <c r="P11" s="197">
        <v>1.0678250296618064E-2</v>
      </c>
      <c r="Q11" s="144">
        <v>780</v>
      </c>
      <c r="R11" s="197">
        <v>7.6483335457870425E-3</v>
      </c>
      <c r="S11" s="144">
        <v>1021</v>
      </c>
      <c r="T11" s="197">
        <v>1.0011472500318681E-2</v>
      </c>
      <c r="U11" s="144">
        <v>3374</v>
      </c>
      <c r="V11" s="197">
        <v>3.3083945363442925E-2</v>
      </c>
      <c r="W11" s="144">
        <v>11535</v>
      </c>
      <c r="X11" s="84">
        <v>0.11310708647519685</v>
      </c>
      <c r="Z11" s="217"/>
      <c r="AA11" s="217"/>
    </row>
    <row r="12" spans="1:27" s="13" customFormat="1" ht="17.25" customHeight="1" x14ac:dyDescent="0.25">
      <c r="A12" s="631" t="s">
        <v>177</v>
      </c>
      <c r="B12" s="632"/>
      <c r="C12" s="195">
        <v>110940</v>
      </c>
      <c r="D12" s="143">
        <v>0.11641792924258</v>
      </c>
      <c r="E12" s="144">
        <v>26930</v>
      </c>
      <c r="F12" s="585">
        <v>0.24274382549125653</v>
      </c>
      <c r="G12" s="195">
        <v>50398</v>
      </c>
      <c r="H12" s="233">
        <v>0.45428159365422749</v>
      </c>
      <c r="I12" s="144">
        <v>18329</v>
      </c>
      <c r="J12" s="197">
        <v>0.16521543176491799</v>
      </c>
      <c r="K12" s="144">
        <v>14558</v>
      </c>
      <c r="L12" s="233">
        <v>0.13122408509104019</v>
      </c>
      <c r="M12" s="144">
        <v>10124</v>
      </c>
      <c r="N12" s="197">
        <v>9.1256535063998556E-2</v>
      </c>
      <c r="O12" s="144">
        <v>1180</v>
      </c>
      <c r="P12" s="197">
        <v>1.0636380025238867E-2</v>
      </c>
      <c r="Q12" s="144">
        <v>839</v>
      </c>
      <c r="R12" s="197">
        <v>7.5626464755723811E-3</v>
      </c>
      <c r="S12" s="144">
        <v>1103</v>
      </c>
      <c r="T12" s="197">
        <v>9.9423111591851448E-3</v>
      </c>
      <c r="U12" s="144">
        <v>3979</v>
      </c>
      <c r="V12" s="197">
        <v>3.5866234000360556E-2</v>
      </c>
      <c r="W12" s="144">
        <v>10430</v>
      </c>
      <c r="X12" s="84">
        <v>9.4014782765458813E-2</v>
      </c>
      <c r="Z12" s="217"/>
      <c r="AA12" s="217"/>
    </row>
    <row r="13" spans="1:27" s="13" customFormat="1" ht="17.25" customHeight="1" x14ac:dyDescent="0.25">
      <c r="A13" s="631" t="s">
        <v>222</v>
      </c>
      <c r="B13" s="632"/>
      <c r="C13" s="195">
        <v>114108</v>
      </c>
      <c r="D13" s="143">
        <v>0.1185724914480001</v>
      </c>
      <c r="E13" s="144">
        <v>26802</v>
      </c>
      <c r="F13" s="585">
        <v>0.23488274266484382</v>
      </c>
      <c r="G13" s="195">
        <v>51239</v>
      </c>
      <c r="H13" s="233">
        <v>0.44903950643250257</v>
      </c>
      <c r="I13" s="144">
        <v>19374</v>
      </c>
      <c r="J13" s="197">
        <v>0.16978651803554529</v>
      </c>
      <c r="K13" s="144">
        <v>14766</v>
      </c>
      <c r="L13" s="233">
        <v>0.1294037227889368</v>
      </c>
      <c r="M13" s="144">
        <v>11317</v>
      </c>
      <c r="N13" s="197">
        <v>9.917797174606513E-2</v>
      </c>
      <c r="O13" s="144">
        <v>1222</v>
      </c>
      <c r="P13" s="197">
        <v>1.0709152732499037E-2</v>
      </c>
      <c r="Q13" s="144">
        <v>849</v>
      </c>
      <c r="R13" s="197">
        <v>7.4403196971290358E-3</v>
      </c>
      <c r="S13" s="144">
        <v>1151</v>
      </c>
      <c r="T13" s="197">
        <v>1.0086935184211448E-2</v>
      </c>
      <c r="U13" s="144">
        <v>4216</v>
      </c>
      <c r="V13" s="197">
        <v>3.6947453289865741E-2</v>
      </c>
      <c r="W13" s="144">
        <v>9974</v>
      </c>
      <c r="X13" s="84">
        <v>8.7408420093244996E-2</v>
      </c>
      <c r="Z13" s="217"/>
      <c r="AA13" s="217"/>
    </row>
    <row r="14" spans="1:27" s="13" customFormat="1" ht="17.25" customHeight="1" x14ac:dyDescent="0.25">
      <c r="A14" s="631" t="s">
        <v>239</v>
      </c>
      <c r="B14" s="632"/>
      <c r="C14" s="195">
        <v>111855</v>
      </c>
      <c r="D14" s="143">
        <v>0.11596346977049901</v>
      </c>
      <c r="E14" s="144">
        <v>27511</v>
      </c>
      <c r="F14" s="585">
        <v>0.24595234902328908</v>
      </c>
      <c r="G14" s="195">
        <v>47801</v>
      </c>
      <c r="H14" s="233">
        <v>0.42734790577086407</v>
      </c>
      <c r="I14" s="144">
        <v>19033</v>
      </c>
      <c r="J14" s="197">
        <v>0.17015779357203523</v>
      </c>
      <c r="K14" s="144">
        <v>15180</v>
      </c>
      <c r="L14" s="233">
        <v>0.13571141209601717</v>
      </c>
      <c r="M14" s="144">
        <v>12202</v>
      </c>
      <c r="N14" s="197">
        <v>0.10908765812882749</v>
      </c>
      <c r="O14" s="144">
        <v>1217</v>
      </c>
      <c r="P14" s="197">
        <v>1.0880157346564749E-2</v>
      </c>
      <c r="Q14" s="144">
        <v>867</v>
      </c>
      <c r="R14" s="197">
        <v>7.7511063430333914E-3</v>
      </c>
      <c r="S14" s="144">
        <v>1154</v>
      </c>
      <c r="T14" s="197">
        <v>1.0316928165929105E-2</v>
      </c>
      <c r="U14" s="144">
        <v>4214</v>
      </c>
      <c r="V14" s="197">
        <v>3.7673774082517549E-2</v>
      </c>
      <c r="W14" s="144">
        <v>10187</v>
      </c>
      <c r="X14" s="84">
        <v>9.1073264494211256E-2</v>
      </c>
      <c r="Z14" s="217"/>
      <c r="AA14" s="217"/>
    </row>
    <row r="15" spans="1:27" s="13" customFormat="1" ht="17.25" customHeight="1" x14ac:dyDescent="0.25">
      <c r="A15" s="631" t="s">
        <v>243</v>
      </c>
      <c r="B15" s="632"/>
      <c r="C15" s="195">
        <v>117957</v>
      </c>
      <c r="D15" s="143">
        <v>0.11704661145609449</v>
      </c>
      <c r="E15" s="144">
        <v>28445</v>
      </c>
      <c r="F15" s="585">
        <v>0.24114719770763923</v>
      </c>
      <c r="G15" s="195">
        <v>49889</v>
      </c>
      <c r="H15" s="233">
        <v>0.4229422586196665</v>
      </c>
      <c r="I15" s="144">
        <v>20386</v>
      </c>
      <c r="J15" s="197">
        <v>0.17282569071780396</v>
      </c>
      <c r="K15" s="144">
        <v>15753</v>
      </c>
      <c r="L15" s="233">
        <v>0.13354866603931942</v>
      </c>
      <c r="M15" s="144">
        <v>13629</v>
      </c>
      <c r="N15" s="197">
        <v>0.11554210432615275</v>
      </c>
      <c r="O15" s="144">
        <v>1246</v>
      </c>
      <c r="P15" s="197">
        <v>1.0563171325143908E-2</v>
      </c>
      <c r="Q15" s="144">
        <v>926</v>
      </c>
      <c r="R15" s="197">
        <v>7.8503183363429051E-3</v>
      </c>
      <c r="S15" s="144">
        <v>1203</v>
      </c>
      <c r="T15" s="197">
        <v>1.0198631704773774E-2</v>
      </c>
      <c r="U15" s="144">
        <v>4390</v>
      </c>
      <c r="V15" s="197">
        <v>3.721695194011377E-2</v>
      </c>
      <c r="W15" s="144">
        <v>10535</v>
      </c>
      <c r="X15" s="84">
        <v>8.9312206990683041E-2</v>
      </c>
      <c r="Z15" s="217"/>
      <c r="AA15" s="217"/>
    </row>
    <row r="16" spans="1:27" s="13" customFormat="1" ht="17.25" customHeight="1" x14ac:dyDescent="0.25">
      <c r="A16" s="631" t="s">
        <v>248</v>
      </c>
      <c r="B16" s="632"/>
      <c r="C16" s="195">
        <v>122822</v>
      </c>
      <c r="D16" s="143">
        <v>0.12277951828667281</v>
      </c>
      <c r="E16" s="144">
        <v>28809</v>
      </c>
      <c r="F16" s="585">
        <v>0.23455895523603262</v>
      </c>
      <c r="G16" s="195">
        <v>51727</v>
      </c>
      <c r="H16" s="233">
        <v>0.42115419061731613</v>
      </c>
      <c r="I16" s="144">
        <v>21026</v>
      </c>
      <c r="J16" s="197">
        <v>0.17119082900457572</v>
      </c>
      <c r="K16" s="144">
        <v>15565</v>
      </c>
      <c r="L16" s="233">
        <v>0.12672811059907835</v>
      </c>
      <c r="M16" s="144">
        <v>14925</v>
      </c>
      <c r="N16" s="197">
        <v>0.12151731774437805</v>
      </c>
      <c r="O16" s="144">
        <v>1223</v>
      </c>
      <c r="P16" s="197">
        <v>9.9574994707788515E-3</v>
      </c>
      <c r="Q16" s="144">
        <v>998</v>
      </c>
      <c r="R16" s="197">
        <v>8.1255801077982776E-3</v>
      </c>
      <c r="S16" s="144">
        <v>1285</v>
      </c>
      <c r="T16" s="197">
        <v>1.0462295028577942E-2</v>
      </c>
      <c r="U16" s="144">
        <v>4399</v>
      </c>
      <c r="V16" s="197">
        <v>3.5816059012229076E-2</v>
      </c>
      <c r="W16" s="144">
        <v>11674</v>
      </c>
      <c r="X16" s="84">
        <v>9.5048118415267627E-2</v>
      </c>
      <c r="Z16" s="217"/>
      <c r="AA16" s="217"/>
    </row>
    <row r="17" spans="1:27" s="13" customFormat="1" ht="17.25" customHeight="1" thickBot="1" x14ac:dyDescent="0.3">
      <c r="A17" s="787" t="s">
        <v>268</v>
      </c>
      <c r="B17" s="788"/>
      <c r="C17" s="195">
        <v>129701</v>
      </c>
      <c r="D17" s="143">
        <v>0.12938271851245936</v>
      </c>
      <c r="E17" s="144">
        <v>29286</v>
      </c>
      <c r="F17" s="585">
        <v>0.2257962544621861</v>
      </c>
      <c r="G17" s="195">
        <v>54223</v>
      </c>
      <c r="H17" s="233">
        <v>0.41806154154555475</v>
      </c>
      <c r="I17" s="144">
        <v>22560</v>
      </c>
      <c r="J17" s="197">
        <v>0.17393852013477151</v>
      </c>
      <c r="K17" s="144">
        <v>15236</v>
      </c>
      <c r="L17" s="233">
        <v>0.11747018141725969</v>
      </c>
      <c r="M17" s="144">
        <v>16640</v>
      </c>
      <c r="N17" s="197">
        <v>0.12829507868096623</v>
      </c>
      <c r="O17" s="144">
        <v>1251</v>
      </c>
      <c r="P17" s="197">
        <v>9.6452610234308133E-3</v>
      </c>
      <c r="Q17" s="144">
        <v>1020</v>
      </c>
      <c r="R17" s="197">
        <v>7.8642416018380734E-3</v>
      </c>
      <c r="S17" s="144">
        <v>1363</v>
      </c>
      <c r="T17" s="197">
        <v>1.0508785591475779E-2</v>
      </c>
      <c r="U17" s="144">
        <v>4502</v>
      </c>
      <c r="V17" s="197">
        <v>3.4710603619093144E-2</v>
      </c>
      <c r="W17" s="144">
        <v>12906</v>
      </c>
      <c r="X17" s="84">
        <v>9.9505786385609973E-2</v>
      </c>
      <c r="Z17" s="217"/>
      <c r="AA17" s="217"/>
    </row>
    <row r="18" spans="1:27" s="104" customFormat="1" ht="17.25" customHeight="1" x14ac:dyDescent="0.2">
      <c r="A18" s="633" t="s">
        <v>269</v>
      </c>
      <c r="B18" s="367" t="s">
        <v>79</v>
      </c>
      <c r="C18" s="384">
        <f>C17-C16</f>
        <v>6879</v>
      </c>
      <c r="D18" s="423" t="s">
        <v>39</v>
      </c>
      <c r="E18" s="360">
        <f t="shared" ref="E18:K18" si="0">E17-E16</f>
        <v>477</v>
      </c>
      <c r="F18" s="586" t="s">
        <v>39</v>
      </c>
      <c r="G18" s="384">
        <f t="shared" si="0"/>
        <v>2496</v>
      </c>
      <c r="H18" s="423" t="s">
        <v>39</v>
      </c>
      <c r="I18" s="360">
        <f t="shared" si="0"/>
        <v>1534</v>
      </c>
      <c r="J18" s="423" t="s">
        <v>39</v>
      </c>
      <c r="K18" s="360">
        <f t="shared" si="0"/>
        <v>-329</v>
      </c>
      <c r="L18" s="423" t="s">
        <v>39</v>
      </c>
      <c r="M18" s="360">
        <f>M17-M16</f>
        <v>1715</v>
      </c>
      <c r="N18" s="423" t="s">
        <v>39</v>
      </c>
      <c r="O18" s="360">
        <f>O17-O16</f>
        <v>28</v>
      </c>
      <c r="P18" s="423" t="s">
        <v>39</v>
      </c>
      <c r="Q18" s="360">
        <f>Q17-Q16</f>
        <v>22</v>
      </c>
      <c r="R18" s="423" t="s">
        <v>39</v>
      </c>
      <c r="S18" s="360">
        <f>S17-S16</f>
        <v>78</v>
      </c>
      <c r="T18" s="423" t="s">
        <v>39</v>
      </c>
      <c r="U18" s="360">
        <f>U17-U16</f>
        <v>103</v>
      </c>
      <c r="V18" s="423" t="s">
        <v>39</v>
      </c>
      <c r="W18" s="360">
        <f>W17-W16</f>
        <v>1232</v>
      </c>
      <c r="X18" s="434" t="s">
        <v>39</v>
      </c>
    </row>
    <row r="19" spans="1:27" ht="17.25" customHeight="1" x14ac:dyDescent="0.25">
      <c r="A19" s="634"/>
      <c r="B19" s="362" t="s">
        <v>80</v>
      </c>
      <c r="C19" s="388">
        <f>C17/C16-1</f>
        <v>5.6007881324192654E-2</v>
      </c>
      <c r="D19" s="430" t="s">
        <v>39</v>
      </c>
      <c r="E19" s="364">
        <f t="shared" ref="E19:K19" si="1">E17/E16-1</f>
        <v>1.6557325835676373E-2</v>
      </c>
      <c r="F19" s="587" t="s">
        <v>39</v>
      </c>
      <c r="G19" s="388">
        <f t="shared" si="1"/>
        <v>4.8253329982407722E-2</v>
      </c>
      <c r="H19" s="430" t="s">
        <v>39</v>
      </c>
      <c r="I19" s="364">
        <f t="shared" si="1"/>
        <v>7.2957290973080902E-2</v>
      </c>
      <c r="J19" s="430" t="s">
        <v>39</v>
      </c>
      <c r="K19" s="364">
        <f t="shared" si="1"/>
        <v>-2.1137166720205602E-2</v>
      </c>
      <c r="L19" s="430" t="s">
        <v>39</v>
      </c>
      <c r="M19" s="364">
        <f>M17/M16-1</f>
        <v>0.11490787269681735</v>
      </c>
      <c r="N19" s="430" t="s">
        <v>39</v>
      </c>
      <c r="O19" s="364">
        <f>O17/O16-1</f>
        <v>2.2894521668029411E-2</v>
      </c>
      <c r="P19" s="430" t="s">
        <v>39</v>
      </c>
      <c r="Q19" s="364">
        <f>Q17/Q16-1</f>
        <v>2.2044088176352616E-2</v>
      </c>
      <c r="R19" s="430" t="s">
        <v>39</v>
      </c>
      <c r="S19" s="364">
        <f>S17/S16-1</f>
        <v>6.0700389105058372E-2</v>
      </c>
      <c r="T19" s="430" t="s">
        <v>39</v>
      </c>
      <c r="U19" s="364">
        <f>U17/U16-1</f>
        <v>2.3414412366446813E-2</v>
      </c>
      <c r="V19" s="430" t="s">
        <v>39</v>
      </c>
      <c r="W19" s="364">
        <f>W17/W16-1</f>
        <v>0.10553366455370905</v>
      </c>
      <c r="X19" s="436" t="s">
        <v>39</v>
      </c>
    </row>
    <row r="20" spans="1:27" ht="17.25" customHeight="1" x14ac:dyDescent="0.25">
      <c r="A20" s="660" t="s">
        <v>273</v>
      </c>
      <c r="B20" s="375" t="s">
        <v>79</v>
      </c>
      <c r="C20" s="391">
        <f>C17-C12</f>
        <v>18761</v>
      </c>
      <c r="D20" s="427" t="s">
        <v>39</v>
      </c>
      <c r="E20" s="368">
        <f t="shared" ref="E20:K20" si="2">E17-E12</f>
        <v>2356</v>
      </c>
      <c r="F20" s="588" t="s">
        <v>39</v>
      </c>
      <c r="G20" s="391">
        <f t="shared" si="2"/>
        <v>3825</v>
      </c>
      <c r="H20" s="427" t="s">
        <v>39</v>
      </c>
      <c r="I20" s="368">
        <f t="shared" si="2"/>
        <v>4231</v>
      </c>
      <c r="J20" s="427" t="s">
        <v>39</v>
      </c>
      <c r="K20" s="368">
        <f t="shared" si="2"/>
        <v>678</v>
      </c>
      <c r="L20" s="427" t="s">
        <v>39</v>
      </c>
      <c r="M20" s="368">
        <f>M17-M12</f>
        <v>6516</v>
      </c>
      <c r="N20" s="427" t="s">
        <v>39</v>
      </c>
      <c r="O20" s="368">
        <f>O17-O12</f>
        <v>71</v>
      </c>
      <c r="P20" s="427" t="s">
        <v>39</v>
      </c>
      <c r="Q20" s="368">
        <f>Q17-Q12</f>
        <v>181</v>
      </c>
      <c r="R20" s="427" t="s">
        <v>39</v>
      </c>
      <c r="S20" s="368">
        <f>S17-S12</f>
        <v>260</v>
      </c>
      <c r="T20" s="427" t="s">
        <v>39</v>
      </c>
      <c r="U20" s="368">
        <f>U17-U12</f>
        <v>523</v>
      </c>
      <c r="V20" s="427" t="s">
        <v>39</v>
      </c>
      <c r="W20" s="368">
        <f>W17-W12</f>
        <v>2476</v>
      </c>
      <c r="X20" s="435" t="s">
        <v>39</v>
      </c>
    </row>
    <row r="21" spans="1:27" ht="17.25" customHeight="1" x14ac:dyDescent="0.25">
      <c r="A21" s="634"/>
      <c r="B21" s="362" t="s">
        <v>80</v>
      </c>
      <c r="C21" s="388">
        <f>C17/C12-1</f>
        <v>0.16910942851992061</v>
      </c>
      <c r="D21" s="430" t="s">
        <v>39</v>
      </c>
      <c r="E21" s="364">
        <f t="shared" ref="E21:K21" si="3">E17/E12-1</f>
        <v>8.7486075009283404E-2</v>
      </c>
      <c r="F21" s="587" t="s">
        <v>39</v>
      </c>
      <c r="G21" s="388">
        <f t="shared" si="3"/>
        <v>7.5895868883685935E-2</v>
      </c>
      <c r="H21" s="430" t="s">
        <v>39</v>
      </c>
      <c r="I21" s="364">
        <f t="shared" si="3"/>
        <v>0.2308363795078836</v>
      </c>
      <c r="J21" s="430" t="s">
        <v>39</v>
      </c>
      <c r="K21" s="364">
        <f t="shared" si="3"/>
        <v>4.6572331364198361E-2</v>
      </c>
      <c r="L21" s="430" t="s">
        <v>39</v>
      </c>
      <c r="M21" s="364">
        <f>M17/M12-1</f>
        <v>0.64361912287633349</v>
      </c>
      <c r="N21" s="430" t="s">
        <v>39</v>
      </c>
      <c r="O21" s="364">
        <f>O17/O12-1</f>
        <v>6.0169491525423835E-2</v>
      </c>
      <c r="P21" s="430" t="s">
        <v>39</v>
      </c>
      <c r="Q21" s="364">
        <f>Q17/Q12-1</f>
        <v>0.21573301549463642</v>
      </c>
      <c r="R21" s="430" t="s">
        <v>39</v>
      </c>
      <c r="S21" s="364">
        <f>S17/S12-1</f>
        <v>0.23572076155938348</v>
      </c>
      <c r="T21" s="430" t="s">
        <v>39</v>
      </c>
      <c r="U21" s="364">
        <f>U17/U12-1</f>
        <v>0.13144006031666255</v>
      </c>
      <c r="V21" s="430" t="s">
        <v>39</v>
      </c>
      <c r="W21" s="364">
        <f>W17/W12-1</f>
        <v>0.23739213806327908</v>
      </c>
      <c r="X21" s="436" t="s">
        <v>39</v>
      </c>
    </row>
    <row r="22" spans="1:27" ht="17.25" customHeight="1" x14ac:dyDescent="0.25">
      <c r="A22" s="660" t="s">
        <v>272</v>
      </c>
      <c r="B22" s="375" t="s">
        <v>79</v>
      </c>
      <c r="C22" s="391">
        <f>C17-C7</f>
        <v>53853</v>
      </c>
      <c r="D22" s="427" t="s">
        <v>39</v>
      </c>
      <c r="E22" s="368">
        <f t="shared" ref="E22:K22" si="4">E17-E7</f>
        <v>-709</v>
      </c>
      <c r="F22" s="588" t="s">
        <v>39</v>
      </c>
      <c r="G22" s="391">
        <f t="shared" si="4"/>
        <v>18752</v>
      </c>
      <c r="H22" s="427" t="s">
        <v>39</v>
      </c>
      <c r="I22" s="368">
        <f t="shared" si="4"/>
        <v>15891</v>
      </c>
      <c r="J22" s="427" t="s">
        <v>39</v>
      </c>
      <c r="K22" s="368">
        <f t="shared" si="4"/>
        <v>-1253</v>
      </c>
      <c r="L22" s="427" t="s">
        <v>39</v>
      </c>
      <c r="M22" s="368">
        <f>M17-M7</f>
        <v>12002</v>
      </c>
      <c r="N22" s="427" t="s">
        <v>39</v>
      </c>
      <c r="O22" s="368">
        <f>O17-O7</f>
        <v>68</v>
      </c>
      <c r="P22" s="427" t="s">
        <v>39</v>
      </c>
      <c r="Q22" s="368">
        <f>Q17-Q7</f>
        <v>319</v>
      </c>
      <c r="R22" s="427" t="s">
        <v>39</v>
      </c>
      <c r="S22" s="368">
        <f>S17-S7</f>
        <v>218</v>
      </c>
      <c r="T22" s="427" t="s">
        <v>39</v>
      </c>
      <c r="U22" s="368">
        <f>U17-U7</f>
        <v>388</v>
      </c>
      <c r="V22" s="427" t="s">
        <v>39</v>
      </c>
      <c r="W22" s="368">
        <f>W17-W7</f>
        <v>7468</v>
      </c>
      <c r="X22" s="435" t="s">
        <v>39</v>
      </c>
    </row>
    <row r="23" spans="1:27" ht="17.25" customHeight="1" x14ac:dyDescent="0.25">
      <c r="A23" s="661"/>
      <c r="B23" s="403" t="s">
        <v>80</v>
      </c>
      <c r="C23" s="366">
        <f>C17/C7-1</f>
        <v>0.71001212952220238</v>
      </c>
      <c r="D23" s="535" t="s">
        <v>39</v>
      </c>
      <c r="E23" s="379">
        <f t="shared" ref="E23:K23" si="5">E17/E7-1</f>
        <v>-2.363727287881312E-2</v>
      </c>
      <c r="F23" s="589" t="s">
        <v>39</v>
      </c>
      <c r="G23" s="366">
        <f t="shared" si="5"/>
        <v>0.52865721293450996</v>
      </c>
      <c r="H23" s="535" t="s">
        <v>39</v>
      </c>
      <c r="I23" s="379">
        <f t="shared" si="5"/>
        <v>2.3828160143949617</v>
      </c>
      <c r="J23" s="535" t="s">
        <v>39</v>
      </c>
      <c r="K23" s="379">
        <f t="shared" si="5"/>
        <v>-7.5990053975377503E-2</v>
      </c>
      <c r="L23" s="535" t="s">
        <v>39</v>
      </c>
      <c r="M23" s="379">
        <f>M17/M7-1</f>
        <v>2.5877533419577405</v>
      </c>
      <c r="N23" s="535" t="s">
        <v>39</v>
      </c>
      <c r="O23" s="379">
        <f>O17/O7-1</f>
        <v>5.7480980557903738E-2</v>
      </c>
      <c r="P23" s="535" t="s">
        <v>39</v>
      </c>
      <c r="Q23" s="379">
        <f>Q17/Q7-1</f>
        <v>0.45506419400855913</v>
      </c>
      <c r="R23" s="535" t="s">
        <v>39</v>
      </c>
      <c r="S23" s="379">
        <f>S17/S7-1</f>
        <v>0.19039301310043677</v>
      </c>
      <c r="T23" s="535" t="s">
        <v>39</v>
      </c>
      <c r="U23" s="379">
        <f>U17/U7-1</f>
        <v>9.4312105007292146E-2</v>
      </c>
      <c r="V23" s="535" t="s">
        <v>39</v>
      </c>
      <c r="W23" s="379">
        <f>W17/W7-1</f>
        <v>1.373299006987863</v>
      </c>
      <c r="X23" s="536" t="s">
        <v>39</v>
      </c>
    </row>
    <row r="24" spans="1:27" s="280" customFormat="1" ht="17.25" customHeight="1" x14ac:dyDescent="0.25">
      <c r="A24" s="357"/>
      <c r="B24" s="165"/>
      <c r="C24" s="163"/>
      <c r="D24" s="164"/>
      <c r="E24" s="163"/>
      <c r="F24" s="604"/>
      <c r="G24" s="163"/>
      <c r="H24" s="164"/>
      <c r="I24" s="163"/>
      <c r="J24" s="164"/>
      <c r="K24" s="163"/>
      <c r="L24" s="164"/>
      <c r="M24" s="163"/>
      <c r="N24" s="164"/>
      <c r="O24" s="163"/>
      <c r="P24" s="164"/>
      <c r="Q24" s="163"/>
      <c r="R24" s="164"/>
      <c r="S24" s="163"/>
      <c r="T24" s="164"/>
      <c r="U24" s="163"/>
      <c r="V24" s="164"/>
      <c r="W24" s="163"/>
      <c r="X24" s="164"/>
    </row>
    <row r="25" spans="1:27" ht="17.25" customHeight="1" x14ac:dyDescent="0.25">
      <c r="A25" s="225" t="s">
        <v>405</v>
      </c>
    </row>
    <row r="26" spans="1:27" ht="17.25" customHeight="1" x14ac:dyDescent="0.25">
      <c r="A26" s="226" t="s">
        <v>221</v>
      </c>
    </row>
    <row r="27" spans="1:27" ht="17.25" customHeight="1" x14ac:dyDescent="0.25">
      <c r="A27" s="226" t="s">
        <v>157</v>
      </c>
      <c r="K27" s="38"/>
      <c r="L27" s="38"/>
      <c r="M27" s="38"/>
      <c r="N27" s="38"/>
      <c r="O27" s="38"/>
      <c r="P27" s="38"/>
      <c r="Q27" s="187"/>
      <c r="R27" s="187"/>
      <c r="S27" s="187"/>
      <c r="T27" s="187"/>
      <c r="U27" s="187"/>
    </row>
    <row r="28" spans="1:27" ht="17.25" customHeight="1" x14ac:dyDescent="0.25">
      <c r="A28" s="226" t="s">
        <v>188</v>
      </c>
    </row>
    <row r="29" spans="1:27" x14ac:dyDescent="0.25">
      <c r="A29" s="34" t="s">
        <v>213</v>
      </c>
      <c r="B29"/>
      <c r="C29"/>
      <c r="D29"/>
      <c r="E29"/>
      <c r="F29"/>
      <c r="G29"/>
      <c r="H29"/>
      <c r="I29"/>
      <c r="J29"/>
      <c r="K29"/>
      <c r="L29"/>
      <c r="M29"/>
      <c r="N29"/>
      <c r="O29"/>
      <c r="P29"/>
      <c r="Q29"/>
      <c r="R29"/>
      <c r="S29"/>
      <c r="T29"/>
      <c r="U29"/>
      <c r="V29"/>
      <c r="W29"/>
      <c r="X29"/>
    </row>
    <row r="30" spans="1:27" x14ac:dyDescent="0.25">
      <c r="A30" s="167"/>
      <c r="B30" s="167"/>
      <c r="C30" s="201"/>
      <c r="D30" s="201"/>
      <c r="E30" s="201"/>
      <c r="F30" s="201"/>
      <c r="G30" s="202"/>
      <c r="H30" s="202"/>
      <c r="I30" s="203"/>
      <c r="J30" s="204"/>
      <c r="K30" s="204"/>
      <c r="L30" s="204"/>
      <c r="M30" s="204"/>
      <c r="N30" s="203"/>
      <c r="O30" s="203"/>
      <c r="P30" s="203"/>
    </row>
    <row r="31" spans="1:27" x14ac:dyDescent="0.25">
      <c r="A31" s="167"/>
      <c r="B31" s="167"/>
      <c r="C31" s="201"/>
      <c r="D31" s="201"/>
      <c r="E31" s="201"/>
      <c r="F31" s="201"/>
      <c r="G31" s="202"/>
      <c r="H31" s="202"/>
      <c r="I31" s="203"/>
      <c r="J31" s="204"/>
      <c r="K31" s="204"/>
      <c r="L31" s="204"/>
      <c r="M31" s="204"/>
      <c r="N31" s="203"/>
      <c r="O31" s="203"/>
      <c r="P31" s="203"/>
    </row>
    <row r="32" spans="1:27" x14ac:dyDescent="0.25">
      <c r="A32" s="167"/>
      <c r="B32" s="167"/>
      <c r="C32" s="201"/>
      <c r="D32" s="201"/>
      <c r="E32" s="201"/>
      <c r="F32" s="201"/>
      <c r="G32" s="202"/>
      <c r="H32" s="202"/>
      <c r="I32" s="203"/>
      <c r="J32" s="204"/>
      <c r="K32" s="204"/>
      <c r="L32" s="204"/>
      <c r="M32" s="204"/>
      <c r="N32" s="203"/>
      <c r="O32" s="203"/>
      <c r="P32" s="203"/>
    </row>
    <row r="33" spans="1:16" x14ac:dyDescent="0.25">
      <c r="A33" s="167"/>
      <c r="B33" s="167"/>
      <c r="C33" s="201"/>
      <c r="D33" s="201"/>
      <c r="E33" s="201"/>
      <c r="F33" s="201"/>
      <c r="G33" s="202"/>
      <c r="H33" s="202"/>
      <c r="I33" s="205"/>
      <c r="J33" s="204"/>
      <c r="K33" s="204"/>
      <c r="L33" s="204"/>
      <c r="M33" s="204"/>
      <c r="N33" s="203"/>
      <c r="O33" s="203"/>
      <c r="P33" s="203"/>
    </row>
    <row r="34" spans="1:16" x14ac:dyDescent="0.25">
      <c r="A34" s="167"/>
      <c r="B34" s="167"/>
      <c r="C34" s="201"/>
      <c r="D34" s="201"/>
      <c r="E34" s="201"/>
      <c r="F34" s="201"/>
      <c r="G34" s="202"/>
      <c r="H34" s="202"/>
      <c r="I34" s="205"/>
      <c r="J34" s="204"/>
      <c r="K34" s="204"/>
      <c r="L34" s="204"/>
      <c r="M34" s="204"/>
      <c r="N34" s="203"/>
      <c r="O34" s="203"/>
      <c r="P34" s="203"/>
    </row>
    <row r="35" spans="1:16" x14ac:dyDescent="0.25">
      <c r="A35" s="167"/>
      <c r="B35" s="167"/>
      <c r="C35" s="201"/>
      <c r="D35" s="201"/>
      <c r="E35" s="201"/>
      <c r="F35" s="201"/>
      <c r="G35" s="202"/>
      <c r="H35" s="202"/>
      <c r="I35" s="205"/>
      <c r="J35" s="204"/>
      <c r="K35" s="204"/>
      <c r="L35" s="204"/>
      <c r="M35" s="204"/>
      <c r="N35" s="203"/>
      <c r="O35" s="203"/>
      <c r="P35" s="203"/>
    </row>
    <row r="36" spans="1:16" x14ac:dyDescent="0.25">
      <c r="A36" s="167"/>
      <c r="B36" s="167"/>
      <c r="C36" s="201"/>
      <c r="D36" s="201"/>
      <c r="E36" s="201"/>
      <c r="F36" s="201"/>
      <c r="G36" s="202"/>
      <c r="H36" s="202"/>
      <c r="I36" s="205"/>
      <c r="J36" s="204"/>
      <c r="K36" s="204"/>
      <c r="L36" s="204"/>
      <c r="M36" s="204"/>
      <c r="N36" s="203"/>
      <c r="O36" s="203"/>
      <c r="P36" s="203"/>
    </row>
    <row r="37" spans="1:16" x14ac:dyDescent="0.25">
      <c r="A37" s="167"/>
      <c r="B37" s="167"/>
      <c r="C37" s="201"/>
      <c r="D37" s="201"/>
      <c r="E37" s="201"/>
      <c r="F37" s="201"/>
      <c r="G37" s="202"/>
      <c r="H37" s="202"/>
      <c r="I37" s="205"/>
      <c r="J37" s="204"/>
      <c r="K37" s="204"/>
      <c r="L37" s="204"/>
      <c r="M37" s="204"/>
      <c r="N37" s="203"/>
      <c r="O37" s="203"/>
      <c r="P37" s="203"/>
    </row>
    <row r="38" spans="1:16" x14ac:dyDescent="0.25">
      <c r="A38" s="166"/>
      <c r="B38" s="194"/>
      <c r="C38" s="74"/>
      <c r="D38" s="74"/>
      <c r="E38" s="74"/>
      <c r="F38" s="74"/>
      <c r="G38" s="74"/>
      <c r="H38" s="74"/>
      <c r="I38" s="74"/>
      <c r="J38" s="74"/>
      <c r="K38" s="74"/>
      <c r="L38" s="74"/>
      <c r="M38" s="74"/>
      <c r="N38" s="74"/>
      <c r="O38" s="74"/>
      <c r="P38" s="74"/>
    </row>
    <row r="39" spans="1:16" x14ac:dyDescent="0.25">
      <c r="A39" s="166"/>
      <c r="B39" s="165"/>
      <c r="C39" s="163"/>
      <c r="D39" s="163"/>
      <c r="E39" s="163"/>
      <c r="F39" s="163"/>
      <c r="G39" s="163"/>
      <c r="H39" s="163"/>
      <c r="I39" s="163"/>
      <c r="J39" s="163"/>
      <c r="K39" s="163"/>
      <c r="L39" s="163"/>
      <c r="M39" s="163"/>
      <c r="N39" s="163"/>
      <c r="O39" s="163"/>
      <c r="P39" s="163"/>
    </row>
    <row r="40" spans="1:16" x14ac:dyDescent="0.25">
      <c r="A40" s="166"/>
      <c r="B40" s="194"/>
      <c r="C40" s="74"/>
      <c r="D40" s="74"/>
      <c r="E40" s="74"/>
      <c r="F40" s="74"/>
      <c r="G40" s="74"/>
      <c r="H40" s="74"/>
      <c r="I40" s="74"/>
      <c r="J40" s="74"/>
      <c r="K40" s="74"/>
      <c r="L40" s="74"/>
      <c r="M40" s="74"/>
      <c r="N40" s="74"/>
      <c r="O40" s="74"/>
      <c r="P40" s="74"/>
    </row>
    <row r="41" spans="1:16" x14ac:dyDescent="0.25">
      <c r="A41" s="166"/>
      <c r="B41" s="165"/>
      <c r="C41" s="163"/>
      <c r="D41" s="163"/>
      <c r="E41" s="163"/>
      <c r="F41" s="163"/>
      <c r="G41" s="163"/>
      <c r="H41" s="163"/>
      <c r="I41" s="163"/>
      <c r="J41" s="163"/>
      <c r="K41" s="163"/>
      <c r="L41" s="163"/>
      <c r="M41" s="163"/>
      <c r="N41" s="163"/>
      <c r="O41" s="163"/>
      <c r="P41" s="163"/>
    </row>
    <row r="42" spans="1:16" x14ac:dyDescent="0.25">
      <c r="A42" s="166"/>
      <c r="B42" s="194"/>
      <c r="C42" s="74"/>
      <c r="D42" s="74"/>
      <c r="E42" s="74"/>
      <c r="F42" s="74"/>
      <c r="G42" s="74"/>
      <c r="H42" s="74"/>
      <c r="I42" s="74"/>
      <c r="J42" s="74"/>
      <c r="K42" s="74"/>
      <c r="L42" s="74"/>
      <c r="M42" s="74"/>
      <c r="N42" s="74"/>
      <c r="O42" s="74"/>
      <c r="P42" s="74"/>
    </row>
    <row r="43" spans="1:16" x14ac:dyDescent="0.25">
      <c r="A43" s="166"/>
      <c r="B43" s="165"/>
      <c r="C43" s="163"/>
      <c r="D43" s="163"/>
      <c r="E43" s="163"/>
      <c r="F43" s="163"/>
      <c r="G43" s="163"/>
      <c r="H43" s="163"/>
      <c r="I43" s="163"/>
      <c r="J43" s="163"/>
      <c r="K43" s="163"/>
      <c r="L43" s="163"/>
      <c r="M43" s="163"/>
      <c r="N43" s="163"/>
      <c r="O43" s="163"/>
      <c r="P43" s="163"/>
    </row>
    <row r="44" spans="1:16" x14ac:dyDescent="0.25">
      <c r="A44" s="30"/>
      <c r="B44" s="30"/>
      <c r="C44" s="30"/>
      <c r="D44" s="30"/>
      <c r="E44" s="30"/>
      <c r="F44" s="30"/>
      <c r="G44" s="30"/>
      <c r="H44" s="30"/>
      <c r="I44" s="30"/>
      <c r="J44" s="30"/>
      <c r="K44" s="30"/>
      <c r="L44" s="30"/>
      <c r="M44" s="30"/>
      <c r="N44" s="30"/>
      <c r="O44" s="30"/>
      <c r="P44" s="30"/>
    </row>
  </sheetData>
  <mergeCells count="27">
    <mergeCell ref="S4:T5"/>
    <mergeCell ref="U4:V5"/>
    <mergeCell ref="W4:X5"/>
    <mergeCell ref="C3:D5"/>
    <mergeCell ref="G3:X3"/>
    <mergeCell ref="G4:H5"/>
    <mergeCell ref="K4:L5"/>
    <mergeCell ref="O4:P5"/>
    <mergeCell ref="I4:J5"/>
    <mergeCell ref="Q4:R5"/>
    <mergeCell ref="M4:N5"/>
    <mergeCell ref="A20:A21"/>
    <mergeCell ref="A22:A23"/>
    <mergeCell ref="E3:F5"/>
    <mergeCell ref="A3:B6"/>
    <mergeCell ref="A11:B11"/>
    <mergeCell ref="A12:B12"/>
    <mergeCell ref="A13:B13"/>
    <mergeCell ref="A14:B14"/>
    <mergeCell ref="A15:B15"/>
    <mergeCell ref="A16:B16"/>
    <mergeCell ref="A17:B17"/>
    <mergeCell ref="A7:B7"/>
    <mergeCell ref="A8:B8"/>
    <mergeCell ref="A9:B9"/>
    <mergeCell ref="A10:B10"/>
    <mergeCell ref="A18:A19"/>
  </mergeCells>
  <hyperlinks>
    <hyperlink ref="Z2" location="OBSAH!A1" display="Zpět na obsah"/>
  </hyperlinks>
  <pageMargins left="0.70866141732283472" right="0.70866141732283472" top="0.78740157480314965" bottom="0.78740157480314965" header="0.31496062992125984" footer="0.31496062992125984"/>
  <pageSetup paperSize="9" scale="90" orientation="landscape" r:id="rId1"/>
  <ignoredErrors>
    <ignoredError sqref="C18:X23" unlockedFormula="1"/>
  </ignoredError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2"/>
  <dimension ref="A1:AI30"/>
  <sheetViews>
    <sheetView showGridLines="0" zoomScaleNormal="100" workbookViewId="0"/>
  </sheetViews>
  <sheetFormatPr defaultColWidth="9.140625" defaultRowHeight="15" x14ac:dyDescent="0.25"/>
  <cols>
    <col min="1" max="1" width="12.85546875" style="87" customWidth="1"/>
    <col min="2" max="2" width="5.7109375" style="87" customWidth="1"/>
    <col min="3" max="3" width="6.42578125" style="87" customWidth="1"/>
    <col min="4" max="5" width="5" style="87" customWidth="1"/>
    <col min="6" max="6" width="6.42578125" style="87" customWidth="1"/>
    <col min="7" max="7" width="5" style="87" customWidth="1"/>
    <col min="8" max="8" width="6.28515625" style="87" customWidth="1"/>
    <col min="9" max="9" width="5" style="87" customWidth="1"/>
    <col min="10" max="10" width="6.28515625" style="87" customWidth="1"/>
    <col min="11" max="11" width="5.85546875" style="87" customWidth="1"/>
    <col min="12" max="12" width="6.28515625" style="87" customWidth="1"/>
    <col min="13" max="13" width="5" style="87" customWidth="1"/>
    <col min="14" max="14" width="6" style="87" customWidth="1"/>
    <col min="15" max="16" width="5.42578125" style="87" customWidth="1"/>
    <col min="17" max="17" width="4.85546875" style="87" customWidth="1"/>
    <col min="18" max="18" width="5.140625" style="87" customWidth="1"/>
    <col min="19" max="19" width="4.85546875" style="87" customWidth="1"/>
    <col min="20" max="20" width="6" style="87" customWidth="1"/>
    <col min="21" max="21" width="4.85546875" style="87" customWidth="1"/>
    <col min="22" max="22" width="6" style="87" customWidth="1"/>
    <col min="23" max="23" width="4.85546875" style="87" customWidth="1"/>
    <col min="24" max="24" width="6.140625" style="87" customWidth="1"/>
    <col min="25" max="25" width="5.7109375" style="87" customWidth="1"/>
    <col min="26" max="16384" width="9.140625" style="87"/>
  </cols>
  <sheetData>
    <row r="1" spans="1:35" ht="17.25" customHeight="1" x14ac:dyDescent="0.25">
      <c r="A1" s="102" t="s">
        <v>291</v>
      </c>
      <c r="B1" s="102"/>
      <c r="C1" s="85"/>
      <c r="D1" s="85"/>
      <c r="E1" s="85"/>
      <c r="F1" s="85"/>
      <c r="G1" s="85"/>
      <c r="H1" s="85"/>
      <c r="I1" s="85"/>
      <c r="J1" s="85"/>
      <c r="K1" s="85"/>
      <c r="L1" s="85"/>
      <c r="M1" s="85"/>
      <c r="N1" s="85"/>
      <c r="O1" s="85"/>
      <c r="P1" s="85"/>
      <c r="Q1" s="85"/>
      <c r="R1" s="85"/>
      <c r="S1" s="85"/>
      <c r="T1" s="170"/>
      <c r="U1" s="85"/>
      <c r="V1" s="85"/>
      <c r="W1" s="85"/>
      <c r="X1" s="85"/>
      <c r="Y1" s="85"/>
    </row>
    <row r="2" spans="1:35" s="86" customFormat="1" ht="17.25" customHeight="1" thickBot="1" x14ac:dyDescent="0.3">
      <c r="A2" s="597" t="s">
        <v>407</v>
      </c>
      <c r="R2" s="86" t="s">
        <v>0</v>
      </c>
      <c r="AA2" s="133" t="s">
        <v>391</v>
      </c>
    </row>
    <row r="3" spans="1:35" ht="17.25" customHeight="1" x14ac:dyDescent="0.25">
      <c r="A3" s="644" t="s">
        <v>84</v>
      </c>
      <c r="B3" s="645"/>
      <c r="C3" s="717" t="s">
        <v>47</v>
      </c>
      <c r="D3" s="807"/>
      <c r="E3" s="718"/>
      <c r="F3" s="718" t="s">
        <v>202</v>
      </c>
      <c r="G3" s="719"/>
      <c r="H3" s="677" t="s">
        <v>32</v>
      </c>
      <c r="I3" s="677"/>
      <c r="J3" s="677"/>
      <c r="K3" s="677"/>
      <c r="L3" s="677"/>
      <c r="M3" s="677"/>
      <c r="N3" s="677"/>
      <c r="O3" s="677"/>
      <c r="P3" s="677"/>
      <c r="Q3" s="677"/>
      <c r="R3" s="677"/>
      <c r="S3" s="677"/>
      <c r="T3" s="677"/>
      <c r="U3" s="677"/>
      <c r="V3" s="677"/>
      <c r="W3" s="677"/>
      <c r="X3" s="677"/>
      <c r="Y3" s="677"/>
    </row>
    <row r="4" spans="1:35" ht="17.25" customHeight="1" x14ac:dyDescent="0.25">
      <c r="A4" s="646"/>
      <c r="B4" s="647"/>
      <c r="C4" s="776"/>
      <c r="D4" s="808"/>
      <c r="E4" s="780"/>
      <c r="F4" s="780"/>
      <c r="G4" s="802"/>
      <c r="H4" s="752" t="s">
        <v>68</v>
      </c>
      <c r="I4" s="774"/>
      <c r="J4" s="778" t="s">
        <v>69</v>
      </c>
      <c r="K4" s="774"/>
      <c r="L4" s="803" t="s">
        <v>33</v>
      </c>
      <c r="M4" s="804"/>
      <c r="N4" s="778" t="s">
        <v>36</v>
      </c>
      <c r="O4" s="774"/>
      <c r="P4" s="778" t="s">
        <v>34</v>
      </c>
      <c r="Q4" s="774"/>
      <c r="R4" s="778" t="s">
        <v>35</v>
      </c>
      <c r="S4" s="774"/>
      <c r="T4" s="778" t="s">
        <v>37</v>
      </c>
      <c r="U4" s="774"/>
      <c r="V4" s="778" t="s">
        <v>242</v>
      </c>
      <c r="W4" s="774"/>
      <c r="X4" s="778" t="s">
        <v>46</v>
      </c>
      <c r="Y4" s="752"/>
    </row>
    <row r="5" spans="1:35" ht="17.25" customHeight="1" x14ac:dyDescent="0.25">
      <c r="A5" s="646"/>
      <c r="B5" s="647"/>
      <c r="C5" s="720"/>
      <c r="D5" s="795"/>
      <c r="E5" s="721"/>
      <c r="F5" s="721"/>
      <c r="G5" s="722"/>
      <c r="H5" s="705"/>
      <c r="I5" s="795"/>
      <c r="J5" s="794"/>
      <c r="K5" s="795"/>
      <c r="L5" s="805"/>
      <c r="M5" s="806"/>
      <c r="N5" s="794"/>
      <c r="O5" s="795"/>
      <c r="P5" s="794"/>
      <c r="Q5" s="795"/>
      <c r="R5" s="794"/>
      <c r="S5" s="795"/>
      <c r="T5" s="794"/>
      <c r="U5" s="795"/>
      <c r="V5" s="794"/>
      <c r="W5" s="795"/>
      <c r="X5" s="794"/>
      <c r="Y5" s="705"/>
    </row>
    <row r="6" spans="1:35" ht="17.25" customHeight="1" thickBot="1" x14ac:dyDescent="0.3">
      <c r="A6" s="648"/>
      <c r="B6" s="649"/>
      <c r="C6" s="440" t="s">
        <v>52</v>
      </c>
      <c r="D6" s="441" t="s">
        <v>60</v>
      </c>
      <c r="E6" s="441" t="s">
        <v>57</v>
      </c>
      <c r="F6" s="443" t="s">
        <v>52</v>
      </c>
      <c r="G6" s="447" t="s">
        <v>58</v>
      </c>
      <c r="H6" s="448" t="s">
        <v>52</v>
      </c>
      <c r="I6" s="445" t="s">
        <v>58</v>
      </c>
      <c r="J6" s="443" t="s">
        <v>52</v>
      </c>
      <c r="K6" s="445" t="s">
        <v>58</v>
      </c>
      <c r="L6" s="443" t="s">
        <v>52</v>
      </c>
      <c r="M6" s="445" t="s">
        <v>58</v>
      </c>
      <c r="N6" s="443" t="s">
        <v>52</v>
      </c>
      <c r="O6" s="445" t="s">
        <v>58</v>
      </c>
      <c r="P6" s="443" t="s">
        <v>52</v>
      </c>
      <c r="Q6" s="445" t="s">
        <v>58</v>
      </c>
      <c r="R6" s="443" t="s">
        <v>52</v>
      </c>
      <c r="S6" s="445" t="s">
        <v>58</v>
      </c>
      <c r="T6" s="443" t="s">
        <v>52</v>
      </c>
      <c r="U6" s="445" t="s">
        <v>58</v>
      </c>
      <c r="V6" s="443" t="s">
        <v>52</v>
      </c>
      <c r="W6" s="445" t="s">
        <v>58</v>
      </c>
      <c r="X6" s="443" t="s">
        <v>52</v>
      </c>
      <c r="Y6" s="444" t="s">
        <v>58</v>
      </c>
    </row>
    <row r="7" spans="1:35" s="13" customFormat="1" ht="17.25" customHeight="1" x14ac:dyDescent="0.25">
      <c r="A7" s="631" t="s">
        <v>6</v>
      </c>
      <c r="B7" s="632"/>
      <c r="C7" s="206">
        <v>24542</v>
      </c>
      <c r="D7" s="143">
        <v>5.9232835583144877E-2</v>
      </c>
      <c r="E7" s="233">
        <v>0.32356818900959816</v>
      </c>
      <c r="F7" s="142">
        <v>10938</v>
      </c>
      <c r="G7" s="585">
        <v>0.44568494825197619</v>
      </c>
      <c r="H7" s="206">
        <v>11006</v>
      </c>
      <c r="I7" s="233">
        <v>0.4484557085812077</v>
      </c>
      <c r="J7" s="142">
        <v>1216</v>
      </c>
      <c r="K7" s="197">
        <v>4.9547714122728383E-2</v>
      </c>
      <c r="L7" s="142">
        <v>6919</v>
      </c>
      <c r="M7" s="233">
        <v>0.28192486349930729</v>
      </c>
      <c r="N7" s="142">
        <v>1247</v>
      </c>
      <c r="O7" s="197">
        <v>5.0810854861054522E-2</v>
      </c>
      <c r="P7" s="142">
        <v>522</v>
      </c>
      <c r="Q7" s="197">
        <v>2.1269660174394914E-2</v>
      </c>
      <c r="R7" s="142">
        <v>316</v>
      </c>
      <c r="S7" s="197">
        <v>1.28758862358406E-2</v>
      </c>
      <c r="T7" s="142">
        <v>491</v>
      </c>
      <c r="U7" s="197">
        <v>2.0006519436068779E-2</v>
      </c>
      <c r="V7" s="142">
        <v>720</v>
      </c>
      <c r="W7" s="197">
        <v>2.9337462309510228E-2</v>
      </c>
      <c r="X7" s="142">
        <v>2105</v>
      </c>
      <c r="Y7" s="84">
        <v>8.5771330779887536E-2</v>
      </c>
      <c r="AA7" s="23"/>
      <c r="AB7" s="128"/>
      <c r="AI7" s="217"/>
    </row>
    <row r="8" spans="1:35" s="13" customFormat="1" ht="17.25" customHeight="1" x14ac:dyDescent="0.25">
      <c r="A8" s="631" t="s">
        <v>7</v>
      </c>
      <c r="B8" s="632"/>
      <c r="C8" s="206">
        <v>25307</v>
      </c>
      <c r="D8" s="143">
        <v>5.9206663001392025E-2</v>
      </c>
      <c r="E8" s="233">
        <v>0.32149345122400497</v>
      </c>
      <c r="F8" s="142">
        <v>10763</v>
      </c>
      <c r="G8" s="585">
        <v>0.42529734855968704</v>
      </c>
      <c r="H8" s="206">
        <v>11231</v>
      </c>
      <c r="I8" s="233">
        <v>0.44379025566048919</v>
      </c>
      <c r="J8" s="142">
        <v>1480</v>
      </c>
      <c r="K8" s="197">
        <v>5.8481842968348678E-2</v>
      </c>
      <c r="L8" s="142">
        <v>6693</v>
      </c>
      <c r="M8" s="233">
        <v>0.26447228039672815</v>
      </c>
      <c r="N8" s="142">
        <v>1503</v>
      </c>
      <c r="O8" s="197">
        <v>5.9390682419883829E-2</v>
      </c>
      <c r="P8" s="142">
        <v>558</v>
      </c>
      <c r="Q8" s="197">
        <v>2.2049235389417946E-2</v>
      </c>
      <c r="R8" s="142">
        <v>307</v>
      </c>
      <c r="S8" s="197">
        <v>1.213103094005611E-2</v>
      </c>
      <c r="T8" s="142">
        <v>509</v>
      </c>
      <c r="U8" s="197">
        <v>2.0113012210060458E-2</v>
      </c>
      <c r="V8" s="142">
        <v>857</v>
      </c>
      <c r="W8" s="197">
        <v>3.3864148259374879E-2</v>
      </c>
      <c r="X8" s="142">
        <v>2169</v>
      </c>
      <c r="Y8" s="84">
        <v>8.5707511755640731E-2</v>
      </c>
      <c r="AA8" s="23"/>
      <c r="AB8" s="128"/>
    </row>
    <row r="9" spans="1:35" s="13" customFormat="1" ht="17.25" customHeight="1" x14ac:dyDescent="0.25">
      <c r="A9" s="631" t="s">
        <v>8</v>
      </c>
      <c r="B9" s="632"/>
      <c r="C9" s="195">
        <v>25992</v>
      </c>
      <c r="D9" s="143">
        <v>5.9040523350899508E-2</v>
      </c>
      <c r="E9" s="233">
        <v>0.31835774827299007</v>
      </c>
      <c r="F9" s="144">
        <v>10345</v>
      </c>
      <c r="G9" s="585">
        <v>0.39800707910126193</v>
      </c>
      <c r="H9" s="195">
        <v>11554</v>
      </c>
      <c r="I9" s="233">
        <v>0.44452139119729145</v>
      </c>
      <c r="J9" s="144">
        <v>1691</v>
      </c>
      <c r="K9" s="197">
        <v>6.5058479532163746E-2</v>
      </c>
      <c r="L9" s="144">
        <v>6359</v>
      </c>
      <c r="M9" s="233">
        <v>0.24465220067713142</v>
      </c>
      <c r="N9" s="144">
        <v>1758</v>
      </c>
      <c r="O9" s="197">
        <v>6.7636195752539249E-2</v>
      </c>
      <c r="P9" s="144">
        <v>551</v>
      </c>
      <c r="Q9" s="197">
        <v>2.1198830409356724E-2</v>
      </c>
      <c r="R9" s="144">
        <v>333</v>
      </c>
      <c r="S9" s="197">
        <v>1.2811634349030472E-2</v>
      </c>
      <c r="T9" s="144">
        <v>536</v>
      </c>
      <c r="U9" s="197">
        <v>2.0621729763004002E-2</v>
      </c>
      <c r="V9" s="144">
        <v>968</v>
      </c>
      <c r="W9" s="197">
        <v>3.7242228377962448E-2</v>
      </c>
      <c r="X9" s="144">
        <v>2242</v>
      </c>
      <c r="Y9" s="84">
        <v>8.6257309941520463E-2</v>
      </c>
      <c r="AA9" s="23"/>
      <c r="AB9" s="128"/>
    </row>
    <row r="10" spans="1:35" s="13" customFormat="1" ht="17.25" customHeight="1" x14ac:dyDescent="0.25">
      <c r="A10" s="631" t="s">
        <v>48</v>
      </c>
      <c r="B10" s="632"/>
      <c r="C10" s="195">
        <v>30667</v>
      </c>
      <c r="D10" s="143">
        <v>6.8201328132297276E-2</v>
      </c>
      <c r="E10" s="233">
        <v>0.32068053246332257</v>
      </c>
      <c r="F10" s="144">
        <v>9880</v>
      </c>
      <c r="G10" s="585">
        <v>0.32217041119118273</v>
      </c>
      <c r="H10" s="195">
        <v>14829</v>
      </c>
      <c r="I10" s="233">
        <v>0.48354909185769718</v>
      </c>
      <c r="J10" s="144">
        <v>2470</v>
      </c>
      <c r="K10" s="197">
        <v>8.0542602797795682E-2</v>
      </c>
      <c r="L10" s="144">
        <v>6052</v>
      </c>
      <c r="M10" s="233">
        <v>0.19734568102520625</v>
      </c>
      <c r="N10" s="144">
        <v>1968</v>
      </c>
      <c r="O10" s="197">
        <v>6.4173215508527087E-2</v>
      </c>
      <c r="P10" s="144">
        <v>542</v>
      </c>
      <c r="Q10" s="197">
        <v>1.7673720937815895E-2</v>
      </c>
      <c r="R10" s="144">
        <v>326</v>
      </c>
      <c r="S10" s="197">
        <v>1.0630319235660482E-2</v>
      </c>
      <c r="T10" s="144">
        <v>494</v>
      </c>
      <c r="U10" s="197">
        <v>1.6108520559559136E-2</v>
      </c>
      <c r="V10" s="144">
        <v>626</v>
      </c>
      <c r="W10" s="197">
        <v>2.0412821599765221E-2</v>
      </c>
      <c r="X10" s="144">
        <v>3360</v>
      </c>
      <c r="Y10" s="84">
        <v>0.10956402647797306</v>
      </c>
      <c r="AA10" s="23"/>
      <c r="AB10" s="128"/>
    </row>
    <row r="11" spans="1:35" s="13" customFormat="1" ht="17.25" customHeight="1" x14ac:dyDescent="0.25">
      <c r="A11" s="631" t="s">
        <v>77</v>
      </c>
      <c r="B11" s="632"/>
      <c r="C11" s="195">
        <v>32879</v>
      </c>
      <c r="D11" s="143">
        <v>7.1983571133009461E-2</v>
      </c>
      <c r="E11" s="233">
        <v>0.32239687006657974</v>
      </c>
      <c r="F11" s="144">
        <v>9382</v>
      </c>
      <c r="G11" s="585">
        <v>0.28534931111043521</v>
      </c>
      <c r="H11" s="195">
        <v>16027</v>
      </c>
      <c r="I11" s="233">
        <v>0.48745399799263966</v>
      </c>
      <c r="J11" s="144">
        <v>3190</v>
      </c>
      <c r="K11" s="197">
        <v>9.702241552358648E-2</v>
      </c>
      <c r="L11" s="144">
        <v>5977</v>
      </c>
      <c r="M11" s="233">
        <v>0.18178776726786094</v>
      </c>
      <c r="N11" s="144">
        <v>2358</v>
      </c>
      <c r="O11" s="197">
        <v>7.171750965661973E-2</v>
      </c>
      <c r="P11" s="144">
        <v>513</v>
      </c>
      <c r="Q11" s="197">
        <v>1.5602664314608109E-2</v>
      </c>
      <c r="R11" s="144">
        <v>348</v>
      </c>
      <c r="S11" s="197">
        <v>1.058426351166398E-2</v>
      </c>
      <c r="T11" s="144">
        <v>456</v>
      </c>
      <c r="U11" s="197">
        <v>1.3869034946318319E-2</v>
      </c>
      <c r="V11" s="144">
        <v>558</v>
      </c>
      <c r="W11" s="197">
        <v>1.6971319079047417E-2</v>
      </c>
      <c r="X11" s="144">
        <v>3452</v>
      </c>
      <c r="Y11" s="84">
        <v>0.10499102770765534</v>
      </c>
      <c r="AA11" s="23"/>
      <c r="AB11" s="128"/>
    </row>
    <row r="12" spans="1:35" s="13" customFormat="1" ht="17.25" customHeight="1" x14ac:dyDescent="0.25">
      <c r="A12" s="631" t="s">
        <v>177</v>
      </c>
      <c r="B12" s="632"/>
      <c r="C12" s="195">
        <v>36134</v>
      </c>
      <c r="D12" s="143">
        <v>7.8059550272951347E-2</v>
      </c>
      <c r="E12" s="233">
        <v>0.32570758968811969</v>
      </c>
      <c r="F12" s="144">
        <v>9742</v>
      </c>
      <c r="G12" s="585">
        <v>0.26960757181601813</v>
      </c>
      <c r="H12" s="195">
        <v>17787</v>
      </c>
      <c r="I12" s="233">
        <v>0.49225106547849673</v>
      </c>
      <c r="J12" s="144">
        <v>3753</v>
      </c>
      <c r="K12" s="197">
        <v>0.10386339735429236</v>
      </c>
      <c r="L12" s="144">
        <v>6456</v>
      </c>
      <c r="M12" s="233">
        <v>0.17866829025294736</v>
      </c>
      <c r="N12" s="144">
        <v>2861</v>
      </c>
      <c r="O12" s="197">
        <v>7.9177505950074722E-2</v>
      </c>
      <c r="P12" s="144">
        <v>552</v>
      </c>
      <c r="Q12" s="197">
        <v>1.5276470913820778E-2</v>
      </c>
      <c r="R12" s="144">
        <v>370</v>
      </c>
      <c r="S12" s="197">
        <v>1.0239663474843638E-2</v>
      </c>
      <c r="T12" s="144">
        <v>516</v>
      </c>
      <c r="U12" s="197">
        <v>1.4280179332484641E-2</v>
      </c>
      <c r="V12" s="144">
        <v>666</v>
      </c>
      <c r="W12" s="197">
        <v>1.8431394254718549E-2</v>
      </c>
      <c r="X12" s="144">
        <v>3173</v>
      </c>
      <c r="Y12" s="84">
        <v>8.7812032988321242E-2</v>
      </c>
      <c r="AA12" s="23"/>
      <c r="AB12" s="128"/>
    </row>
    <row r="13" spans="1:35" s="13" customFormat="1" ht="17.25" customHeight="1" x14ac:dyDescent="0.25">
      <c r="A13" s="631" t="s">
        <v>222</v>
      </c>
      <c r="B13" s="632"/>
      <c r="C13" s="195">
        <v>37532</v>
      </c>
      <c r="D13" s="143">
        <v>8.0263810713246994E-2</v>
      </c>
      <c r="E13" s="233">
        <v>0.32891646510323552</v>
      </c>
      <c r="F13" s="144">
        <v>9662</v>
      </c>
      <c r="G13" s="585">
        <v>0.25743365661302353</v>
      </c>
      <c r="H13" s="195">
        <v>18426</v>
      </c>
      <c r="I13" s="233">
        <v>0.49094106362570605</v>
      </c>
      <c r="J13" s="144">
        <v>4095</v>
      </c>
      <c r="K13" s="197">
        <v>0.10910689544921667</v>
      </c>
      <c r="L13" s="144">
        <v>6477</v>
      </c>
      <c r="M13" s="233">
        <v>0.17257273793029948</v>
      </c>
      <c r="N13" s="144">
        <v>3247</v>
      </c>
      <c r="O13" s="197">
        <v>8.6512842374507085E-2</v>
      </c>
      <c r="P13" s="144">
        <v>566</v>
      </c>
      <c r="Q13" s="197">
        <v>1.508046467014814E-2</v>
      </c>
      <c r="R13" s="144">
        <v>381</v>
      </c>
      <c r="S13" s="197">
        <v>1.0151337525311733E-2</v>
      </c>
      <c r="T13" s="144">
        <v>536</v>
      </c>
      <c r="U13" s="197">
        <v>1.4281146754769264E-2</v>
      </c>
      <c r="V13" s="144">
        <v>731</v>
      </c>
      <c r="W13" s="197">
        <v>1.9476713204731964E-2</v>
      </c>
      <c r="X13" s="144">
        <v>3073</v>
      </c>
      <c r="Y13" s="84">
        <v>8.1876798465309597E-2</v>
      </c>
      <c r="AA13" s="23"/>
      <c r="AB13" s="128"/>
    </row>
    <row r="14" spans="1:35" s="13" customFormat="1" ht="17.25" customHeight="1" x14ac:dyDescent="0.25">
      <c r="A14" s="631" t="s">
        <v>239</v>
      </c>
      <c r="B14" s="632"/>
      <c r="C14" s="195">
        <v>37112</v>
      </c>
      <c r="D14" s="143">
        <v>7.9120785408960601E-2</v>
      </c>
      <c r="E14" s="233">
        <v>0.33178668812301643</v>
      </c>
      <c r="F14" s="144">
        <v>9934</v>
      </c>
      <c r="G14" s="585">
        <v>0.26767622332399221</v>
      </c>
      <c r="H14" s="195">
        <v>17354</v>
      </c>
      <c r="I14" s="233">
        <v>0.46761155421427031</v>
      </c>
      <c r="J14" s="144">
        <v>4157</v>
      </c>
      <c r="K14" s="197">
        <v>0.11201228713084717</v>
      </c>
      <c r="L14" s="144">
        <v>6688</v>
      </c>
      <c r="M14" s="233">
        <v>0.18021125242509162</v>
      </c>
      <c r="N14" s="144">
        <v>3506</v>
      </c>
      <c r="O14" s="197">
        <v>9.4470791118775599E-2</v>
      </c>
      <c r="P14" s="144">
        <v>558</v>
      </c>
      <c r="Q14" s="197">
        <v>1.5035568010347057E-2</v>
      </c>
      <c r="R14" s="144">
        <v>394</v>
      </c>
      <c r="S14" s="197">
        <v>1.0616512179348997E-2</v>
      </c>
      <c r="T14" s="144">
        <v>550</v>
      </c>
      <c r="U14" s="197">
        <v>1.4820004311273982E-2</v>
      </c>
      <c r="V14" s="144">
        <v>751</v>
      </c>
      <c r="W14" s="197">
        <v>2.0236042250485017E-2</v>
      </c>
      <c r="X14" s="144">
        <v>3154</v>
      </c>
      <c r="Y14" s="84">
        <v>8.4985988359560255E-2</v>
      </c>
      <c r="AA14" s="23"/>
      <c r="AB14" s="128"/>
    </row>
    <row r="15" spans="1:35" s="13" customFormat="1" ht="17.25" customHeight="1" x14ac:dyDescent="0.25">
      <c r="A15" s="631" t="s">
        <v>243</v>
      </c>
      <c r="B15" s="632"/>
      <c r="C15" s="195">
        <v>39462</v>
      </c>
      <c r="D15" s="143">
        <v>8.0447515039824197E-2</v>
      </c>
      <c r="E15" s="233">
        <v>0.33454563951270377</v>
      </c>
      <c r="F15" s="144">
        <v>10384</v>
      </c>
      <c r="G15" s="585">
        <v>0.2631392225432061</v>
      </c>
      <c r="H15" s="195">
        <v>18378</v>
      </c>
      <c r="I15" s="233">
        <v>0.46571385129998477</v>
      </c>
      <c r="J15" s="144">
        <v>4584</v>
      </c>
      <c r="K15" s="197">
        <v>0.11616238406568344</v>
      </c>
      <c r="L15" s="144">
        <v>7033</v>
      </c>
      <c r="M15" s="233">
        <v>0.17822208707110637</v>
      </c>
      <c r="N15" s="144">
        <v>3938</v>
      </c>
      <c r="O15" s="197">
        <v>9.9792205159393854E-2</v>
      </c>
      <c r="P15" s="144">
        <v>571</v>
      </c>
      <c r="Q15" s="197">
        <v>1.4469616339769906E-2</v>
      </c>
      <c r="R15" s="144">
        <v>405</v>
      </c>
      <c r="S15" s="197">
        <v>1.0263037859206325E-2</v>
      </c>
      <c r="T15" s="144">
        <v>566</v>
      </c>
      <c r="U15" s="197">
        <v>1.4342912168668592E-2</v>
      </c>
      <c r="V15" s="144">
        <v>768</v>
      </c>
      <c r="W15" s="197">
        <v>1.9461760681161625E-2</v>
      </c>
      <c r="X15" s="144">
        <v>3219</v>
      </c>
      <c r="Y15" s="84">
        <v>8.1572145355025091E-2</v>
      </c>
      <c r="AA15" s="23"/>
      <c r="AB15" s="128"/>
    </row>
    <row r="16" spans="1:35" s="13" customFormat="1" ht="17.25" customHeight="1" x14ac:dyDescent="0.25">
      <c r="A16" s="631" t="s">
        <v>248</v>
      </c>
      <c r="B16" s="632"/>
      <c r="C16" s="195">
        <v>41332</v>
      </c>
      <c r="D16" s="143">
        <v>8.4976027763386211E-2</v>
      </c>
      <c r="E16" s="233">
        <v>0.3365195160476136</v>
      </c>
      <c r="F16" s="144">
        <v>10435</v>
      </c>
      <c r="G16" s="585">
        <v>0.25246782154263042</v>
      </c>
      <c r="H16" s="195">
        <v>19293</v>
      </c>
      <c r="I16" s="233">
        <v>0.46678118648988676</v>
      </c>
      <c r="J16" s="144">
        <v>4798</v>
      </c>
      <c r="K16" s="197">
        <v>0.11608438981902643</v>
      </c>
      <c r="L16" s="144">
        <v>6943</v>
      </c>
      <c r="M16" s="233">
        <v>0.16798122520081293</v>
      </c>
      <c r="N16" s="144">
        <v>4423</v>
      </c>
      <c r="O16" s="197">
        <v>0.10701151650053227</v>
      </c>
      <c r="P16" s="144">
        <v>574</v>
      </c>
      <c r="Q16" s="197">
        <v>1.3887544759508371E-2</v>
      </c>
      <c r="R16" s="144">
        <v>414</v>
      </c>
      <c r="S16" s="197">
        <v>1.0016452143617537E-2</v>
      </c>
      <c r="T16" s="144">
        <v>608</v>
      </c>
      <c r="U16" s="197">
        <v>1.4710151940385174E-2</v>
      </c>
      <c r="V16" s="144">
        <v>799</v>
      </c>
      <c r="W16" s="197">
        <v>1.9331268750604858E-2</v>
      </c>
      <c r="X16" s="144">
        <v>3480</v>
      </c>
      <c r="Y16" s="84">
        <v>8.4196264395625664E-2</v>
      </c>
      <c r="AA16" s="23"/>
      <c r="AB16" s="128"/>
    </row>
    <row r="17" spans="1:28" s="13" customFormat="1" ht="17.25" customHeight="1" thickBot="1" x14ac:dyDescent="0.3">
      <c r="A17" s="787" t="s">
        <v>268</v>
      </c>
      <c r="B17" s="788"/>
      <c r="C17" s="195">
        <v>44291</v>
      </c>
      <c r="D17" s="143">
        <v>9.0994070829549703E-2</v>
      </c>
      <c r="E17" s="233">
        <v>0.34148541645785307</v>
      </c>
      <c r="F17" s="144">
        <v>10412</v>
      </c>
      <c r="G17" s="585">
        <v>0.23508161929060081</v>
      </c>
      <c r="H17" s="195">
        <v>20880</v>
      </c>
      <c r="I17" s="233">
        <v>0.47142760380212684</v>
      </c>
      <c r="J17" s="144">
        <v>5279</v>
      </c>
      <c r="K17" s="197">
        <v>0.11918900002257796</v>
      </c>
      <c r="L17" s="144">
        <v>6793</v>
      </c>
      <c r="M17" s="233">
        <v>0.15337201688830687</v>
      </c>
      <c r="N17" s="144">
        <v>5037</v>
      </c>
      <c r="O17" s="197">
        <v>0.11372513603215099</v>
      </c>
      <c r="P17" s="144">
        <v>584</v>
      </c>
      <c r="Q17" s="197">
        <v>1.3185523018220405E-2</v>
      </c>
      <c r="R17" s="144">
        <v>427</v>
      </c>
      <c r="S17" s="197">
        <v>9.6407848095549885E-3</v>
      </c>
      <c r="T17" s="144">
        <v>643</v>
      </c>
      <c r="U17" s="197">
        <v>1.4517622090266646E-2</v>
      </c>
      <c r="V17" s="144">
        <v>835</v>
      </c>
      <c r="W17" s="197">
        <v>1.8852588562010341E-2</v>
      </c>
      <c r="X17" s="144">
        <v>3813</v>
      </c>
      <c r="Y17" s="84">
        <v>8.6089724774784951E-2</v>
      </c>
      <c r="AA17" s="23"/>
      <c r="AB17" s="128"/>
    </row>
    <row r="18" spans="1:28" s="104" customFormat="1" ht="17.25" customHeight="1" x14ac:dyDescent="0.2">
      <c r="A18" s="633" t="s">
        <v>269</v>
      </c>
      <c r="B18" s="367" t="s">
        <v>79</v>
      </c>
      <c r="C18" s="384">
        <f>C17-C16</f>
        <v>2959</v>
      </c>
      <c r="D18" s="423" t="s">
        <v>39</v>
      </c>
      <c r="E18" s="423" t="s">
        <v>39</v>
      </c>
      <c r="F18" s="360">
        <f t="shared" ref="F18:L18" si="0">F17-F16</f>
        <v>-23</v>
      </c>
      <c r="G18" s="586" t="s">
        <v>39</v>
      </c>
      <c r="H18" s="384">
        <f t="shared" si="0"/>
        <v>1587</v>
      </c>
      <c r="I18" s="423" t="s">
        <v>39</v>
      </c>
      <c r="J18" s="360">
        <f t="shared" si="0"/>
        <v>481</v>
      </c>
      <c r="K18" s="423" t="s">
        <v>39</v>
      </c>
      <c r="L18" s="360">
        <f t="shared" si="0"/>
        <v>-150</v>
      </c>
      <c r="M18" s="423" t="s">
        <v>39</v>
      </c>
      <c r="N18" s="360">
        <f>N17-N16</f>
        <v>614</v>
      </c>
      <c r="O18" s="423" t="s">
        <v>39</v>
      </c>
      <c r="P18" s="360">
        <f>P17-P16</f>
        <v>10</v>
      </c>
      <c r="Q18" s="423" t="s">
        <v>39</v>
      </c>
      <c r="R18" s="360">
        <f>R17-R16</f>
        <v>13</v>
      </c>
      <c r="S18" s="423" t="s">
        <v>39</v>
      </c>
      <c r="T18" s="360">
        <f>T17-T16</f>
        <v>35</v>
      </c>
      <c r="U18" s="423" t="s">
        <v>39</v>
      </c>
      <c r="V18" s="360">
        <f>V17-V16</f>
        <v>36</v>
      </c>
      <c r="W18" s="423" t="s">
        <v>39</v>
      </c>
      <c r="X18" s="360">
        <f>X17-X16</f>
        <v>333</v>
      </c>
      <c r="Y18" s="434" t="s">
        <v>39</v>
      </c>
    </row>
    <row r="19" spans="1:28" ht="17.25" customHeight="1" x14ac:dyDescent="0.25">
      <c r="A19" s="634"/>
      <c r="B19" s="362" t="s">
        <v>80</v>
      </c>
      <c r="C19" s="388">
        <f>C17/C16-1</f>
        <v>7.1591019065131212E-2</v>
      </c>
      <c r="D19" s="430" t="s">
        <v>39</v>
      </c>
      <c r="E19" s="430" t="s">
        <v>39</v>
      </c>
      <c r="F19" s="364">
        <f t="shared" ref="F19:L19" si="1">F17/F16-1</f>
        <v>-2.2041207474844393E-3</v>
      </c>
      <c r="G19" s="587" t="s">
        <v>39</v>
      </c>
      <c r="H19" s="388">
        <f t="shared" si="1"/>
        <v>8.2257813714818884E-2</v>
      </c>
      <c r="I19" s="430" t="s">
        <v>39</v>
      </c>
      <c r="J19" s="364">
        <f t="shared" si="1"/>
        <v>0.10025010421008762</v>
      </c>
      <c r="K19" s="430" t="s">
        <v>39</v>
      </c>
      <c r="L19" s="364">
        <f t="shared" si="1"/>
        <v>-2.1604493734696861E-2</v>
      </c>
      <c r="M19" s="430" t="s">
        <v>39</v>
      </c>
      <c r="N19" s="364">
        <f>N17/N16-1</f>
        <v>0.13881980556183593</v>
      </c>
      <c r="O19" s="430" t="s">
        <v>39</v>
      </c>
      <c r="P19" s="364">
        <f>P17/P16-1</f>
        <v>1.7421602787456525E-2</v>
      </c>
      <c r="Q19" s="430" t="s">
        <v>39</v>
      </c>
      <c r="R19" s="364">
        <f>R17/R16-1</f>
        <v>3.1400966183574797E-2</v>
      </c>
      <c r="S19" s="430" t="s">
        <v>39</v>
      </c>
      <c r="T19" s="364">
        <f>T17/T16-1</f>
        <v>5.7565789473684292E-2</v>
      </c>
      <c r="U19" s="430" t="s">
        <v>39</v>
      </c>
      <c r="V19" s="364">
        <f>V17/V16-1</f>
        <v>4.505632040050056E-2</v>
      </c>
      <c r="W19" s="430" t="s">
        <v>39</v>
      </c>
      <c r="X19" s="364">
        <f>X17/X16-1</f>
        <v>9.568965517241379E-2</v>
      </c>
      <c r="Y19" s="436" t="s">
        <v>39</v>
      </c>
    </row>
    <row r="20" spans="1:28" ht="17.25" customHeight="1" x14ac:dyDescent="0.25">
      <c r="A20" s="660" t="s">
        <v>273</v>
      </c>
      <c r="B20" s="375" t="s">
        <v>79</v>
      </c>
      <c r="C20" s="391">
        <f>C17-C12</f>
        <v>8157</v>
      </c>
      <c r="D20" s="427" t="s">
        <v>39</v>
      </c>
      <c r="E20" s="427" t="s">
        <v>39</v>
      </c>
      <c r="F20" s="368">
        <f t="shared" ref="F20:L20" si="2">F17-F12</f>
        <v>670</v>
      </c>
      <c r="G20" s="588" t="s">
        <v>39</v>
      </c>
      <c r="H20" s="391">
        <f t="shared" si="2"/>
        <v>3093</v>
      </c>
      <c r="I20" s="427" t="s">
        <v>39</v>
      </c>
      <c r="J20" s="368">
        <f t="shared" si="2"/>
        <v>1526</v>
      </c>
      <c r="K20" s="427" t="s">
        <v>39</v>
      </c>
      <c r="L20" s="368">
        <f t="shared" si="2"/>
        <v>337</v>
      </c>
      <c r="M20" s="427" t="s">
        <v>39</v>
      </c>
      <c r="N20" s="368">
        <f>N17-N12</f>
        <v>2176</v>
      </c>
      <c r="O20" s="427" t="s">
        <v>39</v>
      </c>
      <c r="P20" s="368">
        <f>P17-P12</f>
        <v>32</v>
      </c>
      <c r="Q20" s="427" t="s">
        <v>39</v>
      </c>
      <c r="R20" s="368">
        <f>R17-R12</f>
        <v>57</v>
      </c>
      <c r="S20" s="427" t="s">
        <v>39</v>
      </c>
      <c r="T20" s="368">
        <f>T17-T12</f>
        <v>127</v>
      </c>
      <c r="U20" s="427" t="s">
        <v>39</v>
      </c>
      <c r="V20" s="368">
        <f>V17-V12</f>
        <v>169</v>
      </c>
      <c r="W20" s="427" t="s">
        <v>39</v>
      </c>
      <c r="X20" s="368">
        <f>X17-X12</f>
        <v>640</v>
      </c>
      <c r="Y20" s="435" t="s">
        <v>39</v>
      </c>
    </row>
    <row r="21" spans="1:28" ht="17.25" customHeight="1" x14ac:dyDescent="0.25">
      <c r="A21" s="634"/>
      <c r="B21" s="362" t="s">
        <v>80</v>
      </c>
      <c r="C21" s="388">
        <f>C17/C12-1</f>
        <v>0.22574306747107986</v>
      </c>
      <c r="D21" s="430" t="s">
        <v>39</v>
      </c>
      <c r="E21" s="430" t="s">
        <v>39</v>
      </c>
      <c r="F21" s="364">
        <f t="shared" ref="F21:L21" si="3">F17/F12-1</f>
        <v>6.877437897762273E-2</v>
      </c>
      <c r="G21" s="587" t="s">
        <v>39</v>
      </c>
      <c r="H21" s="388">
        <f t="shared" si="3"/>
        <v>0.17389104402091404</v>
      </c>
      <c r="I21" s="430" t="s">
        <v>39</v>
      </c>
      <c r="J21" s="364">
        <f t="shared" si="3"/>
        <v>0.40660804689581664</v>
      </c>
      <c r="K21" s="430" t="s">
        <v>39</v>
      </c>
      <c r="L21" s="364">
        <f t="shared" si="3"/>
        <v>5.2199504337050895E-2</v>
      </c>
      <c r="M21" s="430" t="s">
        <v>39</v>
      </c>
      <c r="N21" s="364">
        <f>N17/N12-1</f>
        <v>0.76057322614470468</v>
      </c>
      <c r="O21" s="430" t="s">
        <v>39</v>
      </c>
      <c r="P21" s="364">
        <f>P17/P12-1</f>
        <v>5.7971014492753659E-2</v>
      </c>
      <c r="Q21" s="430" t="s">
        <v>39</v>
      </c>
      <c r="R21" s="364">
        <f>R17/R12-1</f>
        <v>0.15405405405405403</v>
      </c>
      <c r="S21" s="430" t="s">
        <v>39</v>
      </c>
      <c r="T21" s="364">
        <f>T17/T12-1</f>
        <v>0.24612403100775193</v>
      </c>
      <c r="U21" s="430" t="s">
        <v>39</v>
      </c>
      <c r="V21" s="364">
        <f>V17/V12-1</f>
        <v>0.25375375375375375</v>
      </c>
      <c r="W21" s="430" t="s">
        <v>39</v>
      </c>
      <c r="X21" s="364">
        <f>X17/X12-1</f>
        <v>0.20170185943901675</v>
      </c>
      <c r="Y21" s="436" t="s">
        <v>39</v>
      </c>
    </row>
    <row r="22" spans="1:28" ht="17.25" customHeight="1" x14ac:dyDescent="0.25">
      <c r="A22" s="660" t="s">
        <v>272</v>
      </c>
      <c r="B22" s="375" t="s">
        <v>79</v>
      </c>
      <c r="C22" s="391">
        <f>C17-C7</f>
        <v>19749</v>
      </c>
      <c r="D22" s="427" t="s">
        <v>39</v>
      </c>
      <c r="E22" s="427" t="s">
        <v>39</v>
      </c>
      <c r="F22" s="368">
        <f t="shared" ref="F22:L22" si="4">F17-F7</f>
        <v>-526</v>
      </c>
      <c r="G22" s="588" t="s">
        <v>39</v>
      </c>
      <c r="H22" s="391">
        <f t="shared" si="4"/>
        <v>9874</v>
      </c>
      <c r="I22" s="427" t="s">
        <v>39</v>
      </c>
      <c r="J22" s="368">
        <f t="shared" si="4"/>
        <v>4063</v>
      </c>
      <c r="K22" s="427" t="s">
        <v>39</v>
      </c>
      <c r="L22" s="368">
        <f t="shared" si="4"/>
        <v>-126</v>
      </c>
      <c r="M22" s="427" t="s">
        <v>39</v>
      </c>
      <c r="N22" s="368">
        <f>N17-N7</f>
        <v>3790</v>
      </c>
      <c r="O22" s="427" t="s">
        <v>39</v>
      </c>
      <c r="P22" s="368">
        <f>P17-P7</f>
        <v>62</v>
      </c>
      <c r="Q22" s="427" t="s">
        <v>39</v>
      </c>
      <c r="R22" s="368">
        <f>R17-R7</f>
        <v>111</v>
      </c>
      <c r="S22" s="427" t="s">
        <v>39</v>
      </c>
      <c r="T22" s="368">
        <f>T17-T7</f>
        <v>152</v>
      </c>
      <c r="U22" s="427" t="s">
        <v>39</v>
      </c>
      <c r="V22" s="368">
        <f>V17-V7</f>
        <v>115</v>
      </c>
      <c r="W22" s="427" t="s">
        <v>39</v>
      </c>
      <c r="X22" s="368">
        <f>X17-X7</f>
        <v>1708</v>
      </c>
      <c r="Y22" s="435" t="s">
        <v>39</v>
      </c>
    </row>
    <row r="23" spans="1:28" ht="17.25" customHeight="1" x14ac:dyDescent="0.25">
      <c r="A23" s="661"/>
      <c r="B23" s="403" t="s">
        <v>80</v>
      </c>
      <c r="C23" s="366">
        <f>C17/C7-1</f>
        <v>0.80470214326460754</v>
      </c>
      <c r="D23" s="535" t="s">
        <v>39</v>
      </c>
      <c r="E23" s="535" t="s">
        <v>39</v>
      </c>
      <c r="F23" s="379">
        <f t="shared" ref="F23:L23" si="5">F17/F7-1</f>
        <v>-4.8089230206619149E-2</v>
      </c>
      <c r="G23" s="589" t="s">
        <v>39</v>
      </c>
      <c r="H23" s="366">
        <f t="shared" si="5"/>
        <v>0.89714701072142478</v>
      </c>
      <c r="I23" s="535" t="s">
        <v>39</v>
      </c>
      <c r="J23" s="379">
        <f t="shared" si="5"/>
        <v>3.3412828947368425</v>
      </c>
      <c r="K23" s="535" t="s">
        <v>39</v>
      </c>
      <c r="L23" s="379">
        <f t="shared" si="5"/>
        <v>-1.8210724093077002E-2</v>
      </c>
      <c r="M23" s="535" t="s">
        <v>39</v>
      </c>
      <c r="N23" s="379">
        <f>N17/N7-1</f>
        <v>3.0392943063352043</v>
      </c>
      <c r="O23" s="535" t="s">
        <v>39</v>
      </c>
      <c r="P23" s="379">
        <f>P17/P7-1</f>
        <v>0.11877394636015315</v>
      </c>
      <c r="Q23" s="535" t="s">
        <v>39</v>
      </c>
      <c r="R23" s="379">
        <f>R17/R7-1</f>
        <v>0.35126582278481022</v>
      </c>
      <c r="S23" s="535" t="s">
        <v>39</v>
      </c>
      <c r="T23" s="379">
        <f>T17/T7-1</f>
        <v>0.30957230142566194</v>
      </c>
      <c r="U23" s="535" t="s">
        <v>39</v>
      </c>
      <c r="V23" s="379">
        <f>V17/V7-1</f>
        <v>0.15972222222222232</v>
      </c>
      <c r="W23" s="535" t="s">
        <v>39</v>
      </c>
      <c r="X23" s="379">
        <f>X17/X7-1</f>
        <v>0.81140142517814717</v>
      </c>
      <c r="Y23" s="536" t="s">
        <v>39</v>
      </c>
    </row>
    <row r="24" spans="1:28" s="280" customFormat="1" ht="17.25" customHeight="1" x14ac:dyDescent="0.25">
      <c r="A24" s="357"/>
      <c r="B24" s="165"/>
      <c r="C24" s="163"/>
      <c r="D24" s="164"/>
      <c r="E24" s="164"/>
      <c r="F24" s="163"/>
      <c r="G24" s="604"/>
      <c r="H24" s="163"/>
      <c r="I24" s="164"/>
      <c r="J24" s="163"/>
      <c r="K24" s="164"/>
      <c r="L24" s="163"/>
      <c r="M24" s="164"/>
      <c r="N24" s="163"/>
      <c r="O24" s="164"/>
      <c r="P24" s="163"/>
      <c r="Q24" s="164"/>
      <c r="R24" s="163"/>
      <c r="S24" s="164"/>
      <c r="T24" s="163"/>
      <c r="U24" s="164"/>
      <c r="V24" s="163"/>
      <c r="W24" s="164"/>
      <c r="X24" s="163"/>
      <c r="Y24" s="164"/>
    </row>
    <row r="25" spans="1:28" ht="17.25" customHeight="1" x14ac:dyDescent="0.25">
      <c r="A25" s="226" t="s">
        <v>405</v>
      </c>
    </row>
    <row r="26" spans="1:28" ht="17.25" customHeight="1" x14ac:dyDescent="0.25">
      <c r="A26" s="227" t="s">
        <v>74</v>
      </c>
    </row>
    <row r="27" spans="1:28" ht="17.25" customHeight="1" x14ac:dyDescent="0.25">
      <c r="A27" s="227" t="s">
        <v>158</v>
      </c>
    </row>
    <row r="28" spans="1:28" ht="17.25" customHeight="1" x14ac:dyDescent="0.25">
      <c r="A28" s="224" t="s">
        <v>184</v>
      </c>
    </row>
    <row r="29" spans="1:28" x14ac:dyDescent="0.25">
      <c r="A29" s="218" t="s">
        <v>187</v>
      </c>
    </row>
    <row r="30" spans="1:28" x14ac:dyDescent="0.25">
      <c r="A30" s="34" t="s">
        <v>213</v>
      </c>
    </row>
  </sheetData>
  <mergeCells count="27">
    <mergeCell ref="A3:B6"/>
    <mergeCell ref="F3:G5"/>
    <mergeCell ref="C3:E5"/>
    <mergeCell ref="H3:Y3"/>
    <mergeCell ref="N4:O5"/>
    <mergeCell ref="P4:Q5"/>
    <mergeCell ref="R4:S5"/>
    <mergeCell ref="T4:U5"/>
    <mergeCell ref="V4:W5"/>
    <mergeCell ref="X4:Y5"/>
    <mergeCell ref="H4:I5"/>
    <mergeCell ref="J4:K5"/>
    <mergeCell ref="L4:M5"/>
    <mergeCell ref="A7:B7"/>
    <mergeCell ref="A8:B8"/>
    <mergeCell ref="A9:B9"/>
    <mergeCell ref="A10:B10"/>
    <mergeCell ref="A11:B11"/>
    <mergeCell ref="A17:B17"/>
    <mergeCell ref="A18:A19"/>
    <mergeCell ref="A20:A21"/>
    <mergeCell ref="A22:A23"/>
    <mergeCell ref="A12:B12"/>
    <mergeCell ref="A13:B13"/>
    <mergeCell ref="A14:B14"/>
    <mergeCell ref="A15:B15"/>
    <mergeCell ref="A16:B16"/>
  </mergeCells>
  <hyperlinks>
    <hyperlink ref="AA2" location="OBSAH!A1" display="Zpět na obsah"/>
  </hyperlinks>
  <pageMargins left="0.70866141732283472" right="0.70866141732283472" top="0.78740157480314965" bottom="0.78740157480314965" header="0.31496062992125984" footer="0.31496062992125984"/>
  <pageSetup paperSize="9" scale="90" orientation="landscape" r:id="rId1"/>
  <ignoredErrors>
    <ignoredError sqref="C18:Y23" unlockedFormula="1"/>
  </ignoredError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1"/>
  <dimension ref="A1:AC30"/>
  <sheetViews>
    <sheetView showGridLines="0" zoomScaleNormal="100" workbookViewId="0"/>
  </sheetViews>
  <sheetFormatPr defaultColWidth="9.140625" defaultRowHeight="15" x14ac:dyDescent="0.25"/>
  <cols>
    <col min="1" max="1" width="12.85546875" style="87" customWidth="1"/>
    <col min="2" max="2" width="4.85546875" style="87" customWidth="1"/>
    <col min="3" max="3" width="6.42578125" style="87" customWidth="1"/>
    <col min="4" max="4" width="5.7109375" style="87" customWidth="1"/>
    <col min="5" max="5" width="5" style="87" customWidth="1"/>
    <col min="6" max="6" width="6.5703125" style="87" customWidth="1"/>
    <col min="7" max="7" width="5" style="87" customWidth="1"/>
    <col min="8" max="8" width="6.42578125" style="87" customWidth="1"/>
    <col min="9" max="9" width="5" style="87" customWidth="1"/>
    <col min="10" max="10" width="6.42578125" style="87" customWidth="1"/>
    <col min="11" max="11" width="5.5703125" style="87" customWidth="1"/>
    <col min="12" max="12" width="6.42578125" style="87" customWidth="1"/>
    <col min="13" max="13" width="5" style="87" customWidth="1"/>
    <col min="14" max="14" width="6" style="87" customWidth="1"/>
    <col min="15" max="15" width="6.5703125" style="87" customWidth="1"/>
    <col min="16" max="16" width="5.7109375" style="87" customWidth="1"/>
    <col min="17" max="17" width="4.85546875" style="87" customWidth="1"/>
    <col min="18" max="18" width="5.42578125" style="87" customWidth="1"/>
    <col min="19" max="19" width="4.85546875" style="87" customWidth="1"/>
    <col min="20" max="20" width="6" style="87" customWidth="1"/>
    <col min="21" max="21" width="4.85546875" style="87" customWidth="1"/>
    <col min="22" max="22" width="6" style="87" customWidth="1"/>
    <col min="23" max="23" width="4.85546875" style="87" customWidth="1"/>
    <col min="24" max="24" width="6.140625" style="87" customWidth="1"/>
    <col min="25" max="25" width="5.7109375" style="87" customWidth="1"/>
    <col min="26" max="28" width="9.140625" style="87"/>
    <col min="29" max="29" width="12.140625" style="87" bestFit="1" customWidth="1"/>
    <col min="30" max="16384" width="9.140625" style="87"/>
  </cols>
  <sheetData>
    <row r="1" spans="1:28" ht="17.25" customHeight="1" x14ac:dyDescent="0.25">
      <c r="A1" s="102" t="s">
        <v>292</v>
      </c>
      <c r="B1" s="102"/>
      <c r="C1" s="85"/>
      <c r="D1" s="85"/>
      <c r="E1" s="85"/>
      <c r="F1" s="85"/>
      <c r="G1" s="85"/>
      <c r="H1" s="85"/>
      <c r="I1" s="85"/>
      <c r="J1" s="85"/>
      <c r="K1" s="85"/>
      <c r="L1" s="85"/>
      <c r="M1" s="85"/>
      <c r="N1" s="85"/>
      <c r="O1" s="85"/>
      <c r="P1" s="85"/>
      <c r="Q1" s="85"/>
      <c r="R1" s="85"/>
      <c r="S1" s="85"/>
      <c r="T1" s="170"/>
      <c r="U1" s="85"/>
      <c r="V1" s="85"/>
      <c r="W1" s="85"/>
      <c r="X1" s="85"/>
      <c r="Y1" s="85"/>
    </row>
    <row r="2" spans="1:28" s="86" customFormat="1" ht="17.25" customHeight="1" thickBot="1" x14ac:dyDescent="0.3">
      <c r="A2" s="597" t="s">
        <v>407</v>
      </c>
      <c r="R2" s="86" t="s">
        <v>0</v>
      </c>
      <c r="AA2" s="133" t="s">
        <v>391</v>
      </c>
    </row>
    <row r="3" spans="1:28" ht="17.25" customHeight="1" x14ac:dyDescent="0.25">
      <c r="A3" s="644" t="s">
        <v>84</v>
      </c>
      <c r="B3" s="645"/>
      <c r="C3" s="717" t="s">
        <v>47</v>
      </c>
      <c r="D3" s="807"/>
      <c r="E3" s="718"/>
      <c r="F3" s="718" t="s">
        <v>202</v>
      </c>
      <c r="G3" s="719"/>
      <c r="H3" s="677" t="s">
        <v>32</v>
      </c>
      <c r="I3" s="677"/>
      <c r="J3" s="677"/>
      <c r="K3" s="677"/>
      <c r="L3" s="677"/>
      <c r="M3" s="677"/>
      <c r="N3" s="677"/>
      <c r="O3" s="677"/>
      <c r="P3" s="677"/>
      <c r="Q3" s="677"/>
      <c r="R3" s="677"/>
      <c r="S3" s="677"/>
      <c r="T3" s="677"/>
      <c r="U3" s="677"/>
      <c r="V3" s="677"/>
      <c r="W3" s="677"/>
      <c r="X3" s="677"/>
      <c r="Y3" s="677"/>
    </row>
    <row r="4" spans="1:28" ht="17.25" customHeight="1" x14ac:dyDescent="0.25">
      <c r="A4" s="646"/>
      <c r="B4" s="647"/>
      <c r="C4" s="776"/>
      <c r="D4" s="808"/>
      <c r="E4" s="780"/>
      <c r="F4" s="780"/>
      <c r="G4" s="802"/>
      <c r="H4" s="752" t="s">
        <v>68</v>
      </c>
      <c r="I4" s="774"/>
      <c r="J4" s="778" t="s">
        <v>69</v>
      </c>
      <c r="K4" s="774"/>
      <c r="L4" s="803" t="s">
        <v>33</v>
      </c>
      <c r="M4" s="804"/>
      <c r="N4" s="778" t="s">
        <v>36</v>
      </c>
      <c r="O4" s="774"/>
      <c r="P4" s="778" t="s">
        <v>34</v>
      </c>
      <c r="Q4" s="774"/>
      <c r="R4" s="778" t="s">
        <v>35</v>
      </c>
      <c r="S4" s="774"/>
      <c r="T4" s="778" t="s">
        <v>37</v>
      </c>
      <c r="U4" s="774"/>
      <c r="V4" s="778" t="s">
        <v>242</v>
      </c>
      <c r="W4" s="774"/>
      <c r="X4" s="778" t="s">
        <v>46</v>
      </c>
      <c r="Y4" s="752"/>
    </row>
    <row r="5" spans="1:28" ht="17.25" customHeight="1" x14ac:dyDescent="0.25">
      <c r="A5" s="646"/>
      <c r="B5" s="647"/>
      <c r="C5" s="720"/>
      <c r="D5" s="795"/>
      <c r="E5" s="721"/>
      <c r="F5" s="721"/>
      <c r="G5" s="722"/>
      <c r="H5" s="705"/>
      <c r="I5" s="795"/>
      <c r="J5" s="794"/>
      <c r="K5" s="795"/>
      <c r="L5" s="805"/>
      <c r="M5" s="806"/>
      <c r="N5" s="794"/>
      <c r="O5" s="795"/>
      <c r="P5" s="794"/>
      <c r="Q5" s="795"/>
      <c r="R5" s="794"/>
      <c r="S5" s="795"/>
      <c r="T5" s="794"/>
      <c r="U5" s="795"/>
      <c r="V5" s="794"/>
      <c r="W5" s="795"/>
      <c r="X5" s="794"/>
      <c r="Y5" s="705"/>
    </row>
    <row r="6" spans="1:28" ht="17.25" customHeight="1" thickBot="1" x14ac:dyDescent="0.3">
      <c r="A6" s="648"/>
      <c r="B6" s="649"/>
      <c r="C6" s="440" t="s">
        <v>52</v>
      </c>
      <c r="D6" s="441" t="s">
        <v>60</v>
      </c>
      <c r="E6" s="441" t="s">
        <v>57</v>
      </c>
      <c r="F6" s="443" t="s">
        <v>52</v>
      </c>
      <c r="G6" s="447" t="s">
        <v>58</v>
      </c>
      <c r="H6" s="440" t="s">
        <v>52</v>
      </c>
      <c r="I6" s="445" t="s">
        <v>58</v>
      </c>
      <c r="J6" s="443" t="s">
        <v>52</v>
      </c>
      <c r="K6" s="445" t="s">
        <v>58</v>
      </c>
      <c r="L6" s="443" t="s">
        <v>52</v>
      </c>
      <c r="M6" s="445" t="s">
        <v>58</v>
      </c>
      <c r="N6" s="443" t="s">
        <v>52</v>
      </c>
      <c r="O6" s="445" t="s">
        <v>58</v>
      </c>
      <c r="P6" s="443" t="s">
        <v>52</v>
      </c>
      <c r="Q6" s="445" t="s">
        <v>58</v>
      </c>
      <c r="R6" s="443" t="s">
        <v>52</v>
      </c>
      <c r="S6" s="445" t="s">
        <v>58</v>
      </c>
      <c r="T6" s="443" t="s">
        <v>52</v>
      </c>
      <c r="U6" s="445" t="s">
        <v>58</v>
      </c>
      <c r="V6" s="443" t="s">
        <v>52</v>
      </c>
      <c r="W6" s="445" t="s">
        <v>58</v>
      </c>
      <c r="X6" s="443" t="s">
        <v>52</v>
      </c>
      <c r="Y6" s="444" t="s">
        <v>58</v>
      </c>
    </row>
    <row r="7" spans="1:28" s="13" customFormat="1" ht="17.25" customHeight="1" x14ac:dyDescent="0.25">
      <c r="A7" s="666" t="s">
        <v>6</v>
      </c>
      <c r="B7" s="667"/>
      <c r="C7" s="206">
        <v>51306</v>
      </c>
      <c r="D7" s="143">
        <v>0.11665598013669663</v>
      </c>
      <c r="E7" s="233">
        <v>0.67643181099040184</v>
      </c>
      <c r="F7" s="142">
        <v>19057</v>
      </c>
      <c r="G7" s="585">
        <v>0.37143803843605039</v>
      </c>
      <c r="H7" s="81">
        <v>24465</v>
      </c>
      <c r="I7" s="233">
        <v>0.47684481347210855</v>
      </c>
      <c r="J7" s="142">
        <v>5453</v>
      </c>
      <c r="K7" s="197">
        <v>0.10628386543484193</v>
      </c>
      <c r="L7" s="142">
        <v>9570</v>
      </c>
      <c r="M7" s="233">
        <v>0.18652789147468132</v>
      </c>
      <c r="N7" s="142">
        <v>3391</v>
      </c>
      <c r="O7" s="197">
        <v>6.6093634272794605E-2</v>
      </c>
      <c r="P7" s="142">
        <v>661</v>
      </c>
      <c r="Q7" s="197">
        <v>1.2883483413246015E-2</v>
      </c>
      <c r="R7" s="142">
        <v>385</v>
      </c>
      <c r="S7" s="197">
        <v>7.5039956340389041E-3</v>
      </c>
      <c r="T7" s="142">
        <v>654</v>
      </c>
      <c r="U7" s="197">
        <v>1.2747047128990762E-2</v>
      </c>
      <c r="V7" s="142">
        <v>3394</v>
      </c>
      <c r="W7" s="197">
        <v>6.6152106966046856E-2</v>
      </c>
      <c r="X7" s="142">
        <v>3333</v>
      </c>
      <c r="Y7" s="84">
        <v>6.4963162203251087E-2</v>
      </c>
      <c r="AA7" s="23"/>
      <c r="AB7" s="128"/>
    </row>
    <row r="8" spans="1:28" s="13" customFormat="1" ht="17.25" customHeight="1" x14ac:dyDescent="0.25">
      <c r="A8" s="631" t="s">
        <v>7</v>
      </c>
      <c r="B8" s="632"/>
      <c r="C8" s="206">
        <v>53410</v>
      </c>
      <c r="D8" s="143">
        <v>0.1214399075956217</v>
      </c>
      <c r="E8" s="233">
        <v>0.67850654877599503</v>
      </c>
      <c r="F8" s="142">
        <v>18729</v>
      </c>
      <c r="G8" s="585">
        <v>0.35066466953753977</v>
      </c>
      <c r="H8" s="81">
        <v>24650</v>
      </c>
      <c r="I8" s="233">
        <v>0.46152405916495037</v>
      </c>
      <c r="J8" s="142">
        <v>6494</v>
      </c>
      <c r="K8" s="197">
        <v>0.12158771765586969</v>
      </c>
      <c r="L8" s="142">
        <v>8960</v>
      </c>
      <c r="M8" s="233">
        <v>0.16775884665792923</v>
      </c>
      <c r="N8" s="142">
        <v>4093</v>
      </c>
      <c r="O8" s="197">
        <v>7.6633589215502715E-2</v>
      </c>
      <c r="P8" s="142">
        <v>700</v>
      </c>
      <c r="Q8" s="197">
        <v>1.310615989515072E-2</v>
      </c>
      <c r="R8" s="142">
        <v>397</v>
      </c>
      <c r="S8" s="197">
        <v>7.4330649691069089E-3</v>
      </c>
      <c r="T8" s="142">
        <v>643</v>
      </c>
      <c r="U8" s="197">
        <v>1.2038944017974161E-2</v>
      </c>
      <c r="V8" s="142">
        <v>3993</v>
      </c>
      <c r="W8" s="197">
        <v>7.4761280659052617E-2</v>
      </c>
      <c r="X8" s="142">
        <v>3480</v>
      </c>
      <c r="Y8" s="84">
        <v>6.5156337764463584E-2</v>
      </c>
      <c r="AA8" s="23"/>
      <c r="AB8" s="128"/>
    </row>
    <row r="9" spans="1:28" s="13" customFormat="1" ht="17.25" customHeight="1" x14ac:dyDescent="0.25">
      <c r="A9" s="631" t="s">
        <v>8</v>
      </c>
      <c r="B9" s="632"/>
      <c r="C9" s="195">
        <v>55652</v>
      </c>
      <c r="D9" s="143">
        <v>0.11943822057396963</v>
      </c>
      <c r="E9" s="233">
        <v>0.68164225172700998</v>
      </c>
      <c r="F9" s="144">
        <v>18093</v>
      </c>
      <c r="G9" s="585">
        <v>0.32510960971753039</v>
      </c>
      <c r="H9" s="185">
        <v>25084</v>
      </c>
      <c r="I9" s="233">
        <v>0.45072953352979228</v>
      </c>
      <c r="J9" s="144">
        <v>7534</v>
      </c>
      <c r="K9" s="197">
        <v>0.13537698555307986</v>
      </c>
      <c r="L9" s="144">
        <v>8472</v>
      </c>
      <c r="M9" s="233">
        <v>0.1522317257241429</v>
      </c>
      <c r="N9" s="144">
        <v>4656</v>
      </c>
      <c r="O9" s="197">
        <v>8.3662761446129524E-2</v>
      </c>
      <c r="P9" s="144">
        <v>675</v>
      </c>
      <c r="Q9" s="197">
        <v>1.2128944152950478E-2</v>
      </c>
      <c r="R9" s="144">
        <v>403</v>
      </c>
      <c r="S9" s="197">
        <v>7.2414288794652483E-3</v>
      </c>
      <c r="T9" s="144">
        <v>663</v>
      </c>
      <c r="U9" s="197">
        <v>1.1913318479120248E-2</v>
      </c>
      <c r="V9" s="144">
        <v>4497</v>
      </c>
      <c r="W9" s="197">
        <v>8.0805721267878966E-2</v>
      </c>
      <c r="X9" s="144">
        <v>3668</v>
      </c>
      <c r="Y9" s="84">
        <v>6.5909580967440526E-2</v>
      </c>
      <c r="AA9" s="23"/>
      <c r="AB9" s="128"/>
    </row>
    <row r="10" spans="1:28" s="13" customFormat="1" ht="17.25" customHeight="1" x14ac:dyDescent="0.25">
      <c r="A10" s="631" t="s">
        <v>48</v>
      </c>
      <c r="B10" s="632"/>
      <c r="C10" s="195">
        <v>64964</v>
      </c>
      <c r="D10" s="143">
        <v>0.13634894449411697</v>
      </c>
      <c r="E10" s="233">
        <v>0.67931946753667749</v>
      </c>
      <c r="F10" s="144">
        <v>17332</v>
      </c>
      <c r="G10" s="585">
        <v>0.26679391663074936</v>
      </c>
      <c r="H10" s="185">
        <v>29224</v>
      </c>
      <c r="I10" s="233">
        <v>0.44984914721999875</v>
      </c>
      <c r="J10" s="144">
        <v>10430</v>
      </c>
      <c r="K10" s="197">
        <v>0.16055045871559634</v>
      </c>
      <c r="L10" s="144">
        <v>7817</v>
      </c>
      <c r="M10" s="233">
        <v>0.12032818176220676</v>
      </c>
      <c r="N10" s="144">
        <v>5234</v>
      </c>
      <c r="O10" s="197">
        <v>8.0567699033310763E-2</v>
      </c>
      <c r="P10" s="144">
        <v>631</v>
      </c>
      <c r="Q10" s="197">
        <v>9.7130718551813305E-3</v>
      </c>
      <c r="R10" s="144">
        <v>414</v>
      </c>
      <c r="S10" s="197">
        <v>6.3727602980112059E-3</v>
      </c>
      <c r="T10" s="144">
        <v>614</v>
      </c>
      <c r="U10" s="197">
        <v>9.4513884613016443E-3</v>
      </c>
      <c r="V10" s="144">
        <v>2973</v>
      </c>
      <c r="W10" s="197">
        <v>4.576380764731236E-2</v>
      </c>
      <c r="X10" s="144">
        <v>7627</v>
      </c>
      <c r="Y10" s="84">
        <v>0.11740348500708085</v>
      </c>
      <c r="AA10" s="23"/>
      <c r="AB10" s="128"/>
    </row>
    <row r="11" spans="1:28" s="13" customFormat="1" ht="17.25" customHeight="1" x14ac:dyDescent="0.25">
      <c r="A11" s="631" t="s">
        <v>77</v>
      </c>
      <c r="B11" s="632"/>
      <c r="C11" s="195">
        <v>69104</v>
      </c>
      <c r="D11" s="143">
        <v>0.14272643342951147</v>
      </c>
      <c r="E11" s="233">
        <v>0.67760312993342031</v>
      </c>
      <c r="F11" s="144">
        <v>16564</v>
      </c>
      <c r="G11" s="585">
        <v>0.23969668904839084</v>
      </c>
      <c r="H11" s="185">
        <v>30126</v>
      </c>
      <c r="I11" s="233">
        <v>0.43595160916878906</v>
      </c>
      <c r="J11" s="144">
        <v>12665</v>
      </c>
      <c r="K11" s="197">
        <v>0.18327448483445241</v>
      </c>
      <c r="L11" s="144">
        <v>7674</v>
      </c>
      <c r="M11" s="233">
        <v>0.11105001157675388</v>
      </c>
      <c r="N11" s="144">
        <v>6167</v>
      </c>
      <c r="O11" s="197">
        <v>8.9242301458670986E-2</v>
      </c>
      <c r="P11" s="144">
        <v>576</v>
      </c>
      <c r="Q11" s="197">
        <v>8.3352627923130359E-3</v>
      </c>
      <c r="R11" s="144">
        <v>432</v>
      </c>
      <c r="S11" s="197">
        <v>6.2514470942347765E-3</v>
      </c>
      <c r="T11" s="144">
        <v>565</v>
      </c>
      <c r="U11" s="197">
        <v>8.176082426487612E-3</v>
      </c>
      <c r="V11" s="144">
        <v>2816</v>
      </c>
      <c r="W11" s="197">
        <v>4.0750173651308175E-2</v>
      </c>
      <c r="X11" s="144">
        <v>8083</v>
      </c>
      <c r="Y11" s="84">
        <v>0.11696862699699004</v>
      </c>
      <c r="AA11" s="23"/>
      <c r="AB11" s="128"/>
    </row>
    <row r="12" spans="1:28" s="13" customFormat="1" ht="17.25" customHeight="1" x14ac:dyDescent="0.25">
      <c r="A12" s="631" t="s">
        <v>177</v>
      </c>
      <c r="B12" s="632"/>
      <c r="C12" s="195">
        <v>74806</v>
      </c>
      <c r="D12" s="143">
        <v>0.15265191013849805</v>
      </c>
      <c r="E12" s="233">
        <v>0.67429241031188025</v>
      </c>
      <c r="F12" s="144">
        <v>17188</v>
      </c>
      <c r="G12" s="585">
        <v>0.22976766569526508</v>
      </c>
      <c r="H12" s="185">
        <v>32611</v>
      </c>
      <c r="I12" s="233">
        <v>0.43594096730208809</v>
      </c>
      <c r="J12" s="144">
        <v>14576</v>
      </c>
      <c r="K12" s="197">
        <v>0.19485068042670375</v>
      </c>
      <c r="L12" s="144">
        <v>8102</v>
      </c>
      <c r="M12" s="233">
        <v>0.10830682030853141</v>
      </c>
      <c r="N12" s="144">
        <v>7263</v>
      </c>
      <c r="O12" s="197">
        <v>9.7091142421730878E-2</v>
      </c>
      <c r="P12" s="144">
        <v>628</v>
      </c>
      <c r="Q12" s="197">
        <v>8.3950485255193438E-3</v>
      </c>
      <c r="R12" s="144">
        <v>469</v>
      </c>
      <c r="S12" s="197">
        <v>6.2695505708098278E-3</v>
      </c>
      <c r="T12" s="144">
        <v>587</v>
      </c>
      <c r="U12" s="197">
        <v>7.8469641472609149E-3</v>
      </c>
      <c r="V12" s="144">
        <v>3313</v>
      </c>
      <c r="W12" s="197">
        <v>4.4287891345613985E-2</v>
      </c>
      <c r="X12" s="144">
        <v>7257</v>
      </c>
      <c r="Y12" s="84">
        <v>9.7010934951741845E-2</v>
      </c>
      <c r="AA12" s="23"/>
      <c r="AB12" s="128"/>
    </row>
    <row r="13" spans="1:28" s="13" customFormat="1" ht="17.25" customHeight="1" x14ac:dyDescent="0.25">
      <c r="A13" s="631" t="s">
        <v>222</v>
      </c>
      <c r="B13" s="632"/>
      <c r="C13" s="195">
        <v>76576</v>
      </c>
      <c r="D13" s="143">
        <v>0.15478028863645552</v>
      </c>
      <c r="E13" s="233">
        <v>0.67108353489676442</v>
      </c>
      <c r="F13" s="144">
        <v>17140</v>
      </c>
      <c r="G13" s="585">
        <v>0.22382992060175511</v>
      </c>
      <c r="H13" s="185">
        <v>32813</v>
      </c>
      <c r="I13" s="233">
        <v>0.42850240284162139</v>
      </c>
      <c r="J13" s="144">
        <v>15279</v>
      </c>
      <c r="K13" s="197">
        <v>0.19952726702883411</v>
      </c>
      <c r="L13" s="144">
        <v>8289</v>
      </c>
      <c r="M13" s="233">
        <v>0.10824540325950689</v>
      </c>
      <c r="N13" s="144">
        <v>8070</v>
      </c>
      <c r="O13" s="197">
        <v>0.10538549937317175</v>
      </c>
      <c r="P13" s="144">
        <v>656</v>
      </c>
      <c r="Q13" s="197">
        <v>8.5666527371500208E-3</v>
      </c>
      <c r="R13" s="144">
        <v>468</v>
      </c>
      <c r="S13" s="197">
        <v>6.1115754283326369E-3</v>
      </c>
      <c r="T13" s="144">
        <v>615</v>
      </c>
      <c r="U13" s="197">
        <v>8.0312369410781449E-3</v>
      </c>
      <c r="V13" s="144">
        <v>3485</v>
      </c>
      <c r="W13" s="197">
        <v>4.5510342666109489E-2</v>
      </c>
      <c r="X13" s="144">
        <v>6901</v>
      </c>
      <c r="Y13" s="84">
        <v>9.0119619724195577E-2</v>
      </c>
      <c r="AA13" s="23"/>
      <c r="AB13" s="128"/>
    </row>
    <row r="14" spans="1:28" s="13" customFormat="1" ht="17.25" customHeight="1" x14ac:dyDescent="0.25">
      <c r="A14" s="631" t="s">
        <v>239</v>
      </c>
      <c r="B14" s="632"/>
      <c r="C14" s="195">
        <v>74743</v>
      </c>
      <c r="D14" s="143">
        <v>0.1508387216558093</v>
      </c>
      <c r="E14" s="233">
        <v>0.66821331187698363</v>
      </c>
      <c r="F14" s="144">
        <v>17577</v>
      </c>
      <c r="G14" s="585">
        <v>0.23516583492768553</v>
      </c>
      <c r="H14" s="185">
        <v>30447</v>
      </c>
      <c r="I14" s="233">
        <v>0.40735587279076302</v>
      </c>
      <c r="J14" s="144">
        <v>14876</v>
      </c>
      <c r="K14" s="197">
        <v>0.1990286715812852</v>
      </c>
      <c r="L14" s="144">
        <v>8492</v>
      </c>
      <c r="M14" s="233">
        <v>0.11361599079512463</v>
      </c>
      <c r="N14" s="144">
        <v>8696</v>
      </c>
      <c r="O14" s="197">
        <v>0.11634534337663728</v>
      </c>
      <c r="P14" s="144">
        <v>659</v>
      </c>
      <c r="Q14" s="197">
        <v>8.8168791726315511E-3</v>
      </c>
      <c r="R14" s="144">
        <v>473</v>
      </c>
      <c r="S14" s="197">
        <v>6.3283518188994286E-3</v>
      </c>
      <c r="T14" s="144">
        <v>604</v>
      </c>
      <c r="U14" s="197">
        <v>8.0810243099688258E-3</v>
      </c>
      <c r="V14" s="144">
        <v>3463</v>
      </c>
      <c r="W14" s="197">
        <v>4.6332097989109346E-2</v>
      </c>
      <c r="X14" s="144">
        <v>7033</v>
      </c>
      <c r="Y14" s="84">
        <v>9.4095768165580726E-2</v>
      </c>
      <c r="AA14" s="23"/>
      <c r="AB14" s="128"/>
    </row>
    <row r="15" spans="1:28" s="13" customFormat="1" ht="17.25" customHeight="1" x14ac:dyDescent="0.25">
      <c r="A15" s="631" t="s">
        <v>243</v>
      </c>
      <c r="B15" s="632"/>
      <c r="C15" s="195">
        <v>78495</v>
      </c>
      <c r="D15" s="143">
        <v>0.15175535092518661</v>
      </c>
      <c r="E15" s="233">
        <v>0.66545436048729623</v>
      </c>
      <c r="F15" s="144">
        <v>18061</v>
      </c>
      <c r="G15" s="585">
        <v>0.24595234902328908</v>
      </c>
      <c r="H15" s="185">
        <v>31511</v>
      </c>
      <c r="I15" s="233">
        <v>0.42734790577086407</v>
      </c>
      <c r="J15" s="144">
        <v>15802</v>
      </c>
      <c r="K15" s="197">
        <v>0.17015779357203523</v>
      </c>
      <c r="L15" s="144">
        <v>8720</v>
      </c>
      <c r="M15" s="233">
        <v>0.13571141209601717</v>
      </c>
      <c r="N15" s="144">
        <v>9691</v>
      </c>
      <c r="O15" s="197">
        <v>0.10908765812882749</v>
      </c>
      <c r="P15" s="144">
        <v>675</v>
      </c>
      <c r="Q15" s="197">
        <v>1.0880157346564749E-2</v>
      </c>
      <c r="R15" s="144">
        <v>521</v>
      </c>
      <c r="S15" s="197">
        <v>7.7511063430333914E-3</v>
      </c>
      <c r="T15" s="144">
        <v>637</v>
      </c>
      <c r="U15" s="197">
        <v>1.0316928165929105E-2</v>
      </c>
      <c r="V15" s="144">
        <v>3622</v>
      </c>
      <c r="W15" s="197">
        <v>3.7673774082517549E-2</v>
      </c>
      <c r="X15" s="144">
        <v>7316</v>
      </c>
      <c r="Y15" s="84">
        <v>9.1073264494211256E-2</v>
      </c>
      <c r="AA15" s="23"/>
      <c r="AB15" s="128"/>
    </row>
    <row r="16" spans="1:28" s="13" customFormat="1" ht="17.25" customHeight="1" x14ac:dyDescent="0.25">
      <c r="A16" s="631" t="s">
        <v>248</v>
      </c>
      <c r="B16" s="632"/>
      <c r="C16" s="195">
        <v>81490</v>
      </c>
      <c r="D16" s="143">
        <v>0.15855627979375425</v>
      </c>
      <c r="E16" s="233">
        <v>0.66348048395238635</v>
      </c>
      <c r="F16" s="144">
        <v>18374</v>
      </c>
      <c r="G16" s="585">
        <v>0.22547551846852373</v>
      </c>
      <c r="H16" s="185">
        <v>32434</v>
      </c>
      <c r="I16" s="233">
        <v>0.39801202601546204</v>
      </c>
      <c r="J16" s="144">
        <v>16228</v>
      </c>
      <c r="K16" s="197">
        <v>0.19914099889557002</v>
      </c>
      <c r="L16" s="144">
        <v>8622</v>
      </c>
      <c r="M16" s="233">
        <v>0.10580439317707695</v>
      </c>
      <c r="N16" s="144">
        <v>10502</v>
      </c>
      <c r="O16" s="197">
        <v>0.12887470855319672</v>
      </c>
      <c r="P16" s="144">
        <v>649</v>
      </c>
      <c r="Q16" s="197">
        <v>7.964167382500921E-3</v>
      </c>
      <c r="R16" s="144">
        <v>584</v>
      </c>
      <c r="S16" s="197">
        <v>7.1665234998159284E-3</v>
      </c>
      <c r="T16" s="144">
        <v>677</v>
      </c>
      <c r="U16" s="197">
        <v>8.3077678242729162E-3</v>
      </c>
      <c r="V16" s="144">
        <v>3600</v>
      </c>
      <c r="W16" s="197">
        <v>4.417719965639956E-2</v>
      </c>
      <c r="X16" s="144">
        <v>8194</v>
      </c>
      <c r="Y16" s="84">
        <v>0.10055221499570499</v>
      </c>
      <c r="AA16" s="23"/>
      <c r="AB16" s="128"/>
    </row>
    <row r="17" spans="1:29" s="13" customFormat="1" ht="17.25" customHeight="1" thickBot="1" x14ac:dyDescent="0.3">
      <c r="A17" s="787" t="s">
        <v>268</v>
      </c>
      <c r="B17" s="788"/>
      <c r="C17" s="195">
        <v>85410</v>
      </c>
      <c r="D17" s="143">
        <v>0.16561505020224401</v>
      </c>
      <c r="E17" s="233">
        <v>0.65851458354214698</v>
      </c>
      <c r="F17" s="144">
        <v>18874</v>
      </c>
      <c r="G17" s="585">
        <v>0.22098114974827304</v>
      </c>
      <c r="H17" s="185">
        <v>33343</v>
      </c>
      <c r="I17" s="233">
        <v>0.39038754244233698</v>
      </c>
      <c r="J17" s="144">
        <v>17281</v>
      </c>
      <c r="K17" s="197">
        <v>0.2023299379463763</v>
      </c>
      <c r="L17" s="144">
        <v>8443</v>
      </c>
      <c r="M17" s="233">
        <v>9.8852593373141312E-2</v>
      </c>
      <c r="N17" s="144">
        <v>11603</v>
      </c>
      <c r="O17" s="197">
        <v>0.13585060297389065</v>
      </c>
      <c r="P17" s="144">
        <v>667</v>
      </c>
      <c r="Q17" s="197">
        <v>7.8093900011708232E-3</v>
      </c>
      <c r="R17" s="144">
        <v>593</v>
      </c>
      <c r="S17" s="197">
        <v>6.9429809155836554E-3</v>
      </c>
      <c r="T17" s="144">
        <v>720</v>
      </c>
      <c r="U17" s="197">
        <v>8.4299262381454156E-3</v>
      </c>
      <c r="V17" s="144">
        <v>3667</v>
      </c>
      <c r="W17" s="197">
        <v>4.2934082660110055E-2</v>
      </c>
      <c r="X17" s="144">
        <v>9093</v>
      </c>
      <c r="Y17" s="84">
        <v>0.10646294344924481</v>
      </c>
      <c r="AA17" s="23"/>
      <c r="AB17" s="23"/>
      <c r="AC17" s="23"/>
    </row>
    <row r="18" spans="1:29" s="104" customFormat="1" ht="17.25" customHeight="1" x14ac:dyDescent="0.2">
      <c r="A18" s="633" t="s">
        <v>269</v>
      </c>
      <c r="B18" s="367" t="s">
        <v>79</v>
      </c>
      <c r="C18" s="384">
        <f>C17-C16</f>
        <v>3920</v>
      </c>
      <c r="D18" s="423" t="s">
        <v>39</v>
      </c>
      <c r="E18" s="423" t="s">
        <v>39</v>
      </c>
      <c r="F18" s="360">
        <f t="shared" ref="F18:L18" si="0">F17-F16</f>
        <v>500</v>
      </c>
      <c r="G18" s="586" t="s">
        <v>39</v>
      </c>
      <c r="H18" s="384">
        <f t="shared" si="0"/>
        <v>909</v>
      </c>
      <c r="I18" s="423" t="s">
        <v>39</v>
      </c>
      <c r="J18" s="360">
        <f t="shared" si="0"/>
        <v>1053</v>
      </c>
      <c r="K18" s="423" t="s">
        <v>39</v>
      </c>
      <c r="L18" s="360">
        <f t="shared" si="0"/>
        <v>-179</v>
      </c>
      <c r="M18" s="423" t="s">
        <v>39</v>
      </c>
      <c r="N18" s="360">
        <f>N17-N16</f>
        <v>1101</v>
      </c>
      <c r="O18" s="423" t="s">
        <v>39</v>
      </c>
      <c r="P18" s="360">
        <f>P17-P16</f>
        <v>18</v>
      </c>
      <c r="Q18" s="423" t="s">
        <v>39</v>
      </c>
      <c r="R18" s="360">
        <f>R17-R16</f>
        <v>9</v>
      </c>
      <c r="S18" s="423" t="s">
        <v>39</v>
      </c>
      <c r="T18" s="360">
        <f>T17-T16</f>
        <v>43</v>
      </c>
      <c r="U18" s="423" t="s">
        <v>39</v>
      </c>
      <c r="V18" s="360">
        <f>V17-V16</f>
        <v>67</v>
      </c>
      <c r="W18" s="423" t="s">
        <v>39</v>
      </c>
      <c r="X18" s="360">
        <f>X17-X16</f>
        <v>899</v>
      </c>
      <c r="Y18" s="434" t="s">
        <v>39</v>
      </c>
    </row>
    <row r="19" spans="1:29" ht="17.25" customHeight="1" x14ac:dyDescent="0.25">
      <c r="A19" s="634"/>
      <c r="B19" s="362" t="s">
        <v>80</v>
      </c>
      <c r="C19" s="388">
        <f>C17/C16-1</f>
        <v>4.8104061848079471E-2</v>
      </c>
      <c r="D19" s="430" t="s">
        <v>39</v>
      </c>
      <c r="E19" s="430" t="s">
        <v>39</v>
      </c>
      <c r="F19" s="364">
        <f t="shared" ref="F19:L19" si="1">F17/F16-1</f>
        <v>2.7212365298791674E-2</v>
      </c>
      <c r="G19" s="587" t="s">
        <v>39</v>
      </c>
      <c r="H19" s="388">
        <f t="shared" si="1"/>
        <v>2.8026145402972213E-2</v>
      </c>
      <c r="I19" s="430" t="s">
        <v>39</v>
      </c>
      <c r="J19" s="364">
        <f t="shared" si="1"/>
        <v>6.4887848163667661E-2</v>
      </c>
      <c r="K19" s="430" t="s">
        <v>39</v>
      </c>
      <c r="L19" s="364">
        <f t="shared" si="1"/>
        <v>-2.0760844351658592E-2</v>
      </c>
      <c r="M19" s="430" t="s">
        <v>39</v>
      </c>
      <c r="N19" s="364">
        <f>N17/N16-1</f>
        <v>0.1048371738716436</v>
      </c>
      <c r="O19" s="430" t="s">
        <v>39</v>
      </c>
      <c r="P19" s="364">
        <f>P17/P16-1</f>
        <v>2.7734976887519247E-2</v>
      </c>
      <c r="Q19" s="430" t="s">
        <v>39</v>
      </c>
      <c r="R19" s="364">
        <f>R17/R16-1</f>
        <v>1.5410958904109595E-2</v>
      </c>
      <c r="S19" s="430" t="s">
        <v>39</v>
      </c>
      <c r="T19" s="364">
        <f>T17/T16-1</f>
        <v>6.3515509601181686E-2</v>
      </c>
      <c r="U19" s="430" t="s">
        <v>39</v>
      </c>
      <c r="V19" s="364">
        <f>V17/V16-1</f>
        <v>1.8611111111111134E-2</v>
      </c>
      <c r="W19" s="430" t="s">
        <v>39</v>
      </c>
      <c r="X19" s="364">
        <f>X17/X16-1</f>
        <v>0.10971442518916286</v>
      </c>
      <c r="Y19" s="436" t="s">
        <v>39</v>
      </c>
    </row>
    <row r="20" spans="1:29" ht="17.25" customHeight="1" x14ac:dyDescent="0.25">
      <c r="A20" s="660" t="s">
        <v>273</v>
      </c>
      <c r="B20" s="375" t="s">
        <v>79</v>
      </c>
      <c r="C20" s="391">
        <f>C17-C12</f>
        <v>10604</v>
      </c>
      <c r="D20" s="427" t="s">
        <v>39</v>
      </c>
      <c r="E20" s="427" t="s">
        <v>39</v>
      </c>
      <c r="F20" s="368">
        <f t="shared" ref="F20:L20" si="2">F17-F12</f>
        <v>1686</v>
      </c>
      <c r="G20" s="588" t="s">
        <v>39</v>
      </c>
      <c r="H20" s="391">
        <f t="shared" si="2"/>
        <v>732</v>
      </c>
      <c r="I20" s="427" t="s">
        <v>39</v>
      </c>
      <c r="J20" s="368">
        <f t="shared" si="2"/>
        <v>2705</v>
      </c>
      <c r="K20" s="427" t="s">
        <v>39</v>
      </c>
      <c r="L20" s="368">
        <f t="shared" si="2"/>
        <v>341</v>
      </c>
      <c r="M20" s="427" t="s">
        <v>39</v>
      </c>
      <c r="N20" s="368">
        <f>N17-N12</f>
        <v>4340</v>
      </c>
      <c r="O20" s="427" t="s">
        <v>39</v>
      </c>
      <c r="P20" s="368">
        <f>P17-P12</f>
        <v>39</v>
      </c>
      <c r="Q20" s="427" t="s">
        <v>39</v>
      </c>
      <c r="R20" s="368">
        <f>R17-R12</f>
        <v>124</v>
      </c>
      <c r="S20" s="427" t="s">
        <v>39</v>
      </c>
      <c r="T20" s="368">
        <f>T17-T12</f>
        <v>133</v>
      </c>
      <c r="U20" s="427" t="s">
        <v>39</v>
      </c>
      <c r="V20" s="368">
        <f>V17-V12</f>
        <v>354</v>
      </c>
      <c r="W20" s="427" t="s">
        <v>39</v>
      </c>
      <c r="X20" s="368">
        <f>X17-X12</f>
        <v>1836</v>
      </c>
      <c r="Y20" s="435" t="s">
        <v>39</v>
      </c>
    </row>
    <row r="21" spans="1:29" ht="17.25" customHeight="1" x14ac:dyDescent="0.25">
      <c r="A21" s="634"/>
      <c r="B21" s="362" t="s">
        <v>80</v>
      </c>
      <c r="C21" s="388">
        <f>C17/C12-1</f>
        <v>0.14175333529396039</v>
      </c>
      <c r="D21" s="430" t="s">
        <v>39</v>
      </c>
      <c r="E21" s="430" t="s">
        <v>39</v>
      </c>
      <c r="F21" s="364">
        <f t="shared" ref="F21:L21" si="3">F17/F12-1</f>
        <v>9.8091691878054554E-2</v>
      </c>
      <c r="G21" s="587" t="s">
        <v>39</v>
      </c>
      <c r="H21" s="388">
        <f t="shared" si="3"/>
        <v>2.2446413786759045E-2</v>
      </c>
      <c r="I21" s="430" t="s">
        <v>39</v>
      </c>
      <c r="J21" s="364">
        <f t="shared" si="3"/>
        <v>0.18557903402854015</v>
      </c>
      <c r="K21" s="430" t="s">
        <v>39</v>
      </c>
      <c r="L21" s="364">
        <f t="shared" si="3"/>
        <v>4.2088373241174981E-2</v>
      </c>
      <c r="M21" s="430" t="s">
        <v>39</v>
      </c>
      <c r="N21" s="364">
        <f>N17/N12-1</f>
        <v>0.59754922208453798</v>
      </c>
      <c r="O21" s="430" t="s">
        <v>39</v>
      </c>
      <c r="P21" s="364">
        <f>P17/P12-1</f>
        <v>6.2101910828025408E-2</v>
      </c>
      <c r="Q21" s="430" t="s">
        <v>39</v>
      </c>
      <c r="R21" s="364">
        <f>R17/R12-1</f>
        <v>0.26439232409381663</v>
      </c>
      <c r="S21" s="430" t="s">
        <v>39</v>
      </c>
      <c r="T21" s="364">
        <f>T17/T12-1</f>
        <v>0.22657580919931863</v>
      </c>
      <c r="U21" s="430" t="s">
        <v>39</v>
      </c>
      <c r="V21" s="364">
        <f>V17/V12-1</f>
        <v>0.10685179595532746</v>
      </c>
      <c r="W21" s="430" t="s">
        <v>39</v>
      </c>
      <c r="X21" s="364">
        <f>X17/X12-1</f>
        <v>0.25299710624224891</v>
      </c>
      <c r="Y21" s="436" t="s">
        <v>39</v>
      </c>
    </row>
    <row r="22" spans="1:29" ht="17.25" customHeight="1" x14ac:dyDescent="0.25">
      <c r="A22" s="660" t="s">
        <v>272</v>
      </c>
      <c r="B22" s="375" t="s">
        <v>79</v>
      </c>
      <c r="C22" s="391">
        <f>C17-C7</f>
        <v>34104</v>
      </c>
      <c r="D22" s="427" t="s">
        <v>39</v>
      </c>
      <c r="E22" s="427" t="s">
        <v>39</v>
      </c>
      <c r="F22" s="368">
        <f t="shared" ref="F22:L22" si="4">F17-F7</f>
        <v>-183</v>
      </c>
      <c r="G22" s="588" t="s">
        <v>39</v>
      </c>
      <c r="H22" s="391">
        <f t="shared" si="4"/>
        <v>8878</v>
      </c>
      <c r="I22" s="427" t="s">
        <v>39</v>
      </c>
      <c r="J22" s="368">
        <f t="shared" si="4"/>
        <v>11828</v>
      </c>
      <c r="K22" s="427" t="s">
        <v>39</v>
      </c>
      <c r="L22" s="368">
        <f t="shared" si="4"/>
        <v>-1127</v>
      </c>
      <c r="M22" s="427" t="s">
        <v>39</v>
      </c>
      <c r="N22" s="368">
        <f>N17-N7</f>
        <v>8212</v>
      </c>
      <c r="O22" s="427" t="s">
        <v>39</v>
      </c>
      <c r="P22" s="368">
        <f>P17-P7</f>
        <v>6</v>
      </c>
      <c r="Q22" s="427" t="s">
        <v>39</v>
      </c>
      <c r="R22" s="368">
        <f>R17-R7</f>
        <v>208</v>
      </c>
      <c r="S22" s="427" t="s">
        <v>39</v>
      </c>
      <c r="T22" s="368">
        <f>T17-T7</f>
        <v>66</v>
      </c>
      <c r="U22" s="427" t="s">
        <v>39</v>
      </c>
      <c r="V22" s="368">
        <f>V17-V7</f>
        <v>273</v>
      </c>
      <c r="W22" s="427" t="s">
        <v>39</v>
      </c>
      <c r="X22" s="368">
        <f>X17-X7</f>
        <v>5760</v>
      </c>
      <c r="Y22" s="435" t="s">
        <v>39</v>
      </c>
    </row>
    <row r="23" spans="1:29" ht="17.25" customHeight="1" x14ac:dyDescent="0.25">
      <c r="A23" s="661"/>
      <c r="B23" s="403" t="s">
        <v>80</v>
      </c>
      <c r="C23" s="366">
        <f>C17/C7-1</f>
        <v>0.66471757689159161</v>
      </c>
      <c r="D23" s="535" t="s">
        <v>39</v>
      </c>
      <c r="E23" s="535" t="s">
        <v>39</v>
      </c>
      <c r="F23" s="379">
        <f t="shared" ref="F23:L23" si="5">F17/F7-1</f>
        <v>-9.602770635461999E-3</v>
      </c>
      <c r="G23" s="589" t="s">
        <v>39</v>
      </c>
      <c r="H23" s="366">
        <f t="shared" si="5"/>
        <v>0.3628857551604332</v>
      </c>
      <c r="I23" s="535" t="s">
        <v>39</v>
      </c>
      <c r="J23" s="379">
        <f t="shared" si="5"/>
        <v>2.1690812396845773</v>
      </c>
      <c r="K23" s="535" t="s">
        <v>39</v>
      </c>
      <c r="L23" s="379">
        <f t="shared" si="5"/>
        <v>-0.11776384535005224</v>
      </c>
      <c r="M23" s="535" t="s">
        <v>39</v>
      </c>
      <c r="N23" s="379">
        <f>N17/N7-1</f>
        <v>2.4217045119433793</v>
      </c>
      <c r="O23" s="535" t="s">
        <v>39</v>
      </c>
      <c r="P23" s="379">
        <f>P17/P7-1</f>
        <v>9.0771558245084094E-3</v>
      </c>
      <c r="Q23" s="535" t="s">
        <v>39</v>
      </c>
      <c r="R23" s="379">
        <f>R17/R7-1</f>
        <v>0.54025974025974022</v>
      </c>
      <c r="S23" s="535" t="s">
        <v>39</v>
      </c>
      <c r="T23" s="379">
        <f>T17/T7-1</f>
        <v>0.10091743119266061</v>
      </c>
      <c r="U23" s="535" t="s">
        <v>39</v>
      </c>
      <c r="V23" s="379">
        <f>V17/V7-1</f>
        <v>8.0436063641720734E-2</v>
      </c>
      <c r="W23" s="535" t="s">
        <v>39</v>
      </c>
      <c r="X23" s="379">
        <f>X17/X7-1</f>
        <v>1.7281728172817283</v>
      </c>
      <c r="Y23" s="536" t="s">
        <v>39</v>
      </c>
    </row>
    <row r="24" spans="1:29" s="280" customFormat="1" ht="17.25" customHeight="1" x14ac:dyDescent="0.25">
      <c r="A24" s="357"/>
      <c r="B24" s="165"/>
      <c r="C24" s="163"/>
      <c r="D24" s="164"/>
      <c r="E24" s="164"/>
      <c r="F24" s="163"/>
      <c r="G24" s="604"/>
      <c r="H24" s="163"/>
      <c r="I24" s="164"/>
      <c r="J24" s="163"/>
      <c r="K24" s="164"/>
      <c r="L24" s="163"/>
      <c r="M24" s="164"/>
      <c r="N24" s="163"/>
      <c r="O24" s="164"/>
      <c r="P24" s="163"/>
      <c r="Q24" s="164"/>
      <c r="R24" s="163"/>
      <c r="S24" s="164"/>
      <c r="T24" s="163"/>
      <c r="U24" s="164"/>
      <c r="V24" s="163"/>
      <c r="W24" s="164"/>
      <c r="X24" s="163"/>
      <c r="Y24" s="164"/>
    </row>
    <row r="25" spans="1:29" ht="17.25" customHeight="1" x14ac:dyDescent="0.25">
      <c r="A25" s="226" t="s">
        <v>405</v>
      </c>
    </row>
    <row r="26" spans="1:29" ht="17.25" customHeight="1" x14ac:dyDescent="0.25">
      <c r="A26" s="227" t="s">
        <v>74</v>
      </c>
    </row>
    <row r="27" spans="1:29" ht="17.25" customHeight="1" x14ac:dyDescent="0.25">
      <c r="A27" s="227" t="s">
        <v>159</v>
      </c>
      <c r="L27" s="212"/>
    </row>
    <row r="28" spans="1:29" ht="17.25" customHeight="1" x14ac:dyDescent="0.25">
      <c r="A28" s="224" t="s">
        <v>185</v>
      </c>
    </row>
    <row r="29" spans="1:29" x14ac:dyDescent="0.25">
      <c r="A29" s="218" t="s">
        <v>186</v>
      </c>
    </row>
    <row r="30" spans="1:29" x14ac:dyDescent="0.25">
      <c r="A30" s="34" t="s">
        <v>213</v>
      </c>
    </row>
  </sheetData>
  <mergeCells count="27">
    <mergeCell ref="F3:G5"/>
    <mergeCell ref="C3:E5"/>
    <mergeCell ref="A3:B6"/>
    <mergeCell ref="R4:S5"/>
    <mergeCell ref="H3:Y3"/>
    <mergeCell ref="T4:U5"/>
    <mergeCell ref="V4:W5"/>
    <mergeCell ref="X4:Y5"/>
    <mergeCell ref="H4:I5"/>
    <mergeCell ref="J4:K5"/>
    <mergeCell ref="L4:M5"/>
    <mergeCell ref="N4:O5"/>
    <mergeCell ref="P4:Q5"/>
    <mergeCell ref="A7:B7"/>
    <mergeCell ref="A8:B8"/>
    <mergeCell ref="A9:B9"/>
    <mergeCell ref="A10:B10"/>
    <mergeCell ref="A11:B11"/>
    <mergeCell ref="A17:B17"/>
    <mergeCell ref="A18:A19"/>
    <mergeCell ref="A20:A21"/>
    <mergeCell ref="A22:A23"/>
    <mergeCell ref="A12:B12"/>
    <mergeCell ref="A13:B13"/>
    <mergeCell ref="A14:B14"/>
    <mergeCell ref="A15:B15"/>
    <mergeCell ref="A16:B16"/>
  </mergeCells>
  <hyperlinks>
    <hyperlink ref="AA2" location="OBSAH!A1" display="Zpět na obsah"/>
  </hyperlinks>
  <pageMargins left="0.70866141732283472" right="0.70866141732283472" top="0.78740157480314965" bottom="0.78740157480314965" header="0.31496062992125984" footer="0.31496062992125984"/>
  <pageSetup paperSize="9" scale="85" orientation="landscape" r:id="rId1"/>
  <ignoredErrors>
    <ignoredError sqref="C18:Y23" unlockedFormula="1"/>
  </ignoredError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3"/>
  <dimension ref="A1:AC29"/>
  <sheetViews>
    <sheetView showGridLines="0" zoomScaleNormal="100" workbookViewId="0"/>
  </sheetViews>
  <sheetFormatPr defaultColWidth="8.85546875" defaultRowHeight="11.25" x14ac:dyDescent="0.15"/>
  <cols>
    <col min="1" max="1" width="17.140625" style="14" customWidth="1"/>
    <col min="2" max="2" width="6.85546875" style="14" customWidth="1"/>
    <col min="3" max="3" width="5.7109375" style="14" customWidth="1"/>
    <col min="4" max="4" width="6.42578125" style="14" customWidth="1"/>
    <col min="5" max="5" width="5.7109375" style="14" customWidth="1"/>
    <col min="6" max="6" width="6.42578125" style="14" customWidth="1"/>
    <col min="7" max="7" width="5.7109375" style="14" customWidth="1"/>
    <col min="8" max="8" width="6.42578125" style="14" customWidth="1"/>
    <col min="9" max="9" width="5.7109375" style="14" customWidth="1"/>
    <col min="10" max="10" width="6.42578125" style="14" customWidth="1"/>
    <col min="11" max="11" width="5.7109375" style="14" customWidth="1"/>
    <col min="12" max="12" width="6.140625" style="14" bestFit="1" customWidth="1"/>
    <col min="13" max="13" width="5.85546875" style="14" customWidth="1"/>
    <col min="14" max="14" width="5.7109375" style="14" customWidth="1"/>
    <col min="15" max="15" width="5.140625" style="14" customWidth="1"/>
    <col min="16" max="16" width="5.7109375" style="14" customWidth="1"/>
    <col min="17" max="17" width="5.140625" style="14" customWidth="1"/>
    <col min="18" max="18" width="5.7109375" style="14" customWidth="1"/>
    <col min="19" max="19" width="5.140625" style="14" customWidth="1"/>
    <col min="20" max="20" width="5.7109375" style="14" customWidth="1"/>
    <col min="21" max="21" width="5.140625" style="14" customWidth="1"/>
    <col min="22" max="22" width="5.85546875" style="14" customWidth="1"/>
    <col min="23" max="23" width="5.7109375" style="14" customWidth="1"/>
    <col min="24" max="16384" width="8.85546875" style="14"/>
  </cols>
  <sheetData>
    <row r="1" spans="1:29" ht="17.25" customHeight="1" x14ac:dyDescent="0.2">
      <c r="A1" s="102" t="s">
        <v>309</v>
      </c>
      <c r="B1" s="61"/>
      <c r="C1" s="61"/>
      <c r="D1" s="85"/>
      <c r="E1" s="85"/>
      <c r="F1" s="61"/>
      <c r="G1" s="61"/>
      <c r="H1" s="61"/>
      <c r="I1" s="61"/>
      <c r="J1" s="61"/>
      <c r="K1" s="61"/>
      <c r="L1" s="61"/>
      <c r="M1" s="73"/>
      <c r="N1" s="61"/>
      <c r="O1" s="61"/>
      <c r="P1" s="61"/>
      <c r="Q1" s="61"/>
      <c r="R1" s="170"/>
      <c r="S1" s="61"/>
      <c r="T1" s="61"/>
      <c r="U1" s="61"/>
      <c r="V1" s="61"/>
      <c r="W1" s="61"/>
    </row>
    <row r="2" spans="1:29" s="3" customFormat="1" ht="17.25" customHeight="1" thickBot="1" x14ac:dyDescent="0.3">
      <c r="A2" s="597" t="s">
        <v>407</v>
      </c>
      <c r="B2" s="62"/>
      <c r="C2" s="62"/>
      <c r="D2" s="86"/>
      <c r="E2" s="86"/>
      <c r="F2" s="62"/>
      <c r="G2" s="62"/>
      <c r="H2" s="62"/>
      <c r="I2" s="62"/>
      <c r="J2" s="62"/>
      <c r="K2" s="62"/>
      <c r="L2" s="62"/>
      <c r="M2" s="62"/>
      <c r="N2" s="62"/>
      <c r="O2" s="62"/>
      <c r="P2" s="62"/>
      <c r="Q2" s="62"/>
      <c r="R2" s="62"/>
      <c r="S2" s="62"/>
      <c r="T2" s="62"/>
      <c r="U2" s="86"/>
      <c r="V2" s="86"/>
      <c r="W2" s="86"/>
      <c r="X2" s="86"/>
      <c r="Y2" s="133" t="s">
        <v>391</v>
      </c>
      <c r="Z2" s="86"/>
    </row>
    <row r="3" spans="1:29" customFormat="1" ht="17.25" customHeight="1" x14ac:dyDescent="0.25">
      <c r="A3" s="703" t="s">
        <v>78</v>
      </c>
      <c r="B3" s="717" t="s">
        <v>47</v>
      </c>
      <c r="C3" s="718"/>
      <c r="D3" s="718" t="s">
        <v>202</v>
      </c>
      <c r="E3" s="719"/>
      <c r="F3" s="677" t="s">
        <v>32</v>
      </c>
      <c r="G3" s="677"/>
      <c r="H3" s="677"/>
      <c r="I3" s="677"/>
      <c r="J3" s="677"/>
      <c r="K3" s="677"/>
      <c r="L3" s="677"/>
      <c r="M3" s="677"/>
      <c r="N3" s="677"/>
      <c r="O3" s="677"/>
      <c r="P3" s="677"/>
      <c r="Q3" s="677"/>
      <c r="R3" s="677"/>
      <c r="S3" s="677"/>
      <c r="T3" s="677"/>
      <c r="U3" s="677"/>
      <c r="V3" s="809"/>
      <c r="W3" s="809"/>
      <c r="Y3" s="14"/>
      <c r="Z3" s="14"/>
      <c r="AA3" s="14"/>
      <c r="AB3" s="14"/>
      <c r="AC3" s="14"/>
    </row>
    <row r="4" spans="1:29" customFormat="1" ht="17.25" customHeight="1" x14ac:dyDescent="0.25">
      <c r="A4" s="767"/>
      <c r="B4" s="776"/>
      <c r="C4" s="780"/>
      <c r="D4" s="780"/>
      <c r="E4" s="802"/>
      <c r="F4" s="774" t="s">
        <v>68</v>
      </c>
      <c r="G4" s="674"/>
      <c r="H4" s="674" t="s">
        <v>69</v>
      </c>
      <c r="I4" s="674"/>
      <c r="J4" s="810" t="s">
        <v>33</v>
      </c>
      <c r="K4" s="810"/>
      <c r="L4" s="674" t="s">
        <v>36</v>
      </c>
      <c r="M4" s="674"/>
      <c r="N4" s="674" t="s">
        <v>34</v>
      </c>
      <c r="O4" s="674"/>
      <c r="P4" s="674" t="s">
        <v>35</v>
      </c>
      <c r="Q4" s="674"/>
      <c r="R4" s="674" t="s">
        <v>37</v>
      </c>
      <c r="S4" s="674"/>
      <c r="T4" s="674" t="s">
        <v>242</v>
      </c>
      <c r="U4" s="674"/>
      <c r="V4" s="778" t="s">
        <v>46</v>
      </c>
      <c r="W4" s="752"/>
      <c r="Y4" s="14"/>
      <c r="Z4" s="14"/>
      <c r="AA4" s="14"/>
      <c r="AB4" s="14"/>
      <c r="AC4" s="14"/>
    </row>
    <row r="5" spans="1:29" customFormat="1" ht="17.25" customHeight="1" x14ac:dyDescent="0.25">
      <c r="A5" s="767"/>
      <c r="B5" s="720"/>
      <c r="C5" s="721"/>
      <c r="D5" s="721"/>
      <c r="E5" s="722"/>
      <c r="F5" s="795"/>
      <c r="G5" s="721"/>
      <c r="H5" s="721"/>
      <c r="I5" s="721"/>
      <c r="J5" s="811"/>
      <c r="K5" s="811"/>
      <c r="L5" s="721"/>
      <c r="M5" s="721"/>
      <c r="N5" s="721"/>
      <c r="O5" s="721"/>
      <c r="P5" s="721"/>
      <c r="Q5" s="721"/>
      <c r="R5" s="721"/>
      <c r="S5" s="721"/>
      <c r="T5" s="721"/>
      <c r="U5" s="721"/>
      <c r="V5" s="794"/>
      <c r="W5" s="705"/>
      <c r="Y5" s="14"/>
      <c r="Z5" s="14"/>
      <c r="AA5" s="14"/>
      <c r="AB5" s="14"/>
      <c r="AC5" s="14"/>
    </row>
    <row r="6" spans="1:29" customFormat="1" ht="17.25" customHeight="1" thickBot="1" x14ac:dyDescent="0.3">
      <c r="A6" s="768"/>
      <c r="B6" s="440" t="s">
        <v>52</v>
      </c>
      <c r="C6" s="441" t="s">
        <v>60</v>
      </c>
      <c r="D6" s="443" t="s">
        <v>52</v>
      </c>
      <c r="E6" s="447" t="s">
        <v>57</v>
      </c>
      <c r="F6" s="448" t="s">
        <v>52</v>
      </c>
      <c r="G6" s="445" t="s">
        <v>57</v>
      </c>
      <c r="H6" s="443" t="s">
        <v>52</v>
      </c>
      <c r="I6" s="445" t="s">
        <v>57</v>
      </c>
      <c r="J6" s="443" t="s">
        <v>52</v>
      </c>
      <c r="K6" s="445" t="s">
        <v>57</v>
      </c>
      <c r="L6" s="443" t="s">
        <v>52</v>
      </c>
      <c r="M6" s="445" t="s">
        <v>57</v>
      </c>
      <c r="N6" s="443" t="s">
        <v>52</v>
      </c>
      <c r="O6" s="445" t="s">
        <v>57</v>
      </c>
      <c r="P6" s="443" t="s">
        <v>52</v>
      </c>
      <c r="Q6" s="445" t="s">
        <v>57</v>
      </c>
      <c r="R6" s="443" t="s">
        <v>52</v>
      </c>
      <c r="S6" s="445" t="s">
        <v>57</v>
      </c>
      <c r="T6" s="443" t="s">
        <v>52</v>
      </c>
      <c r="U6" s="445" t="s">
        <v>57</v>
      </c>
      <c r="V6" s="443" t="s">
        <v>52</v>
      </c>
      <c r="W6" s="444" t="s">
        <v>57</v>
      </c>
      <c r="Y6" s="14"/>
      <c r="Z6" s="14"/>
      <c r="AA6" s="14"/>
      <c r="AB6" s="14"/>
      <c r="AC6" s="14"/>
    </row>
    <row r="7" spans="1:29" s="5" customFormat="1" ht="17.25" customHeight="1" x14ac:dyDescent="0.25">
      <c r="A7" s="449" t="s">
        <v>390</v>
      </c>
      <c r="B7" s="286">
        <v>129701</v>
      </c>
      <c r="C7" s="298">
        <v>0.12938271851245936</v>
      </c>
      <c r="D7" s="287">
        <v>29286</v>
      </c>
      <c r="E7" s="293">
        <f>D7/$B7</f>
        <v>0.2257962544621861</v>
      </c>
      <c r="F7" s="237">
        <v>54223</v>
      </c>
      <c r="G7" s="292">
        <f t="shared" ref="G7:G21" si="0">F7/$B7</f>
        <v>0.41806154154555475</v>
      </c>
      <c r="H7" s="237">
        <v>22560</v>
      </c>
      <c r="I7" s="292">
        <f t="shared" ref="I7:I21" si="1">H7/$B7</f>
        <v>0.17393852013477151</v>
      </c>
      <c r="J7" s="237">
        <v>15236</v>
      </c>
      <c r="K7" s="292">
        <f t="shared" ref="K7:K21" si="2">J7/$B7</f>
        <v>0.11747018141725969</v>
      </c>
      <c r="L7" s="351">
        <v>16640</v>
      </c>
      <c r="M7" s="292">
        <f t="shared" ref="M7:M21" si="3">L7/$B7</f>
        <v>0.12829507868096623</v>
      </c>
      <c r="N7" s="351">
        <v>1251</v>
      </c>
      <c r="O7" s="292">
        <f t="shared" ref="O7:O21" si="4">N7/$B7</f>
        <v>9.6452610234308133E-3</v>
      </c>
      <c r="P7" s="351">
        <v>1020</v>
      </c>
      <c r="Q7" s="292">
        <f t="shared" ref="Q7:Q21" si="5">P7/$B7</f>
        <v>7.8642416018380734E-3</v>
      </c>
      <c r="R7" s="351">
        <v>1363</v>
      </c>
      <c r="S7" s="292">
        <f t="shared" ref="S7:S21" si="6">R7/$B7</f>
        <v>1.0508785591475779E-2</v>
      </c>
      <c r="T7" s="351">
        <v>4502</v>
      </c>
      <c r="U7" s="292">
        <f t="shared" ref="U7:U21" si="7">T7/$B7</f>
        <v>3.4710603619093144E-2</v>
      </c>
      <c r="V7" s="351">
        <v>12906</v>
      </c>
      <c r="W7" s="298">
        <f t="shared" ref="W7:W21" si="8">V7/$B7</f>
        <v>9.9505786385609973E-2</v>
      </c>
      <c r="Y7" s="217"/>
      <c r="Z7" s="217"/>
    </row>
    <row r="8" spans="1:29" s="5" customFormat="1" ht="17.25" customHeight="1" x14ac:dyDescent="0.25">
      <c r="A8" s="408" t="s">
        <v>10</v>
      </c>
      <c r="B8" s="81">
        <v>13809</v>
      </c>
      <c r="C8" s="295">
        <v>0.11360102667884202</v>
      </c>
      <c r="D8" s="190">
        <v>3477</v>
      </c>
      <c r="E8" s="196">
        <f t="shared" ref="E8:E21" si="9">D8/$B8</f>
        <v>0.25179230936345859</v>
      </c>
      <c r="F8" s="206">
        <v>6855</v>
      </c>
      <c r="G8" s="143">
        <f t="shared" si="0"/>
        <v>0.49641538127308277</v>
      </c>
      <c r="H8" s="206">
        <v>1450</v>
      </c>
      <c r="I8" s="143">
        <f t="shared" si="1"/>
        <v>0.10500398290969658</v>
      </c>
      <c r="J8" s="206">
        <v>758</v>
      </c>
      <c r="K8" s="143">
        <f t="shared" si="2"/>
        <v>5.4891737272793104E-2</v>
      </c>
      <c r="L8" s="142">
        <v>2107</v>
      </c>
      <c r="M8" s="143">
        <f t="shared" si="3"/>
        <v>0.15258164964877979</v>
      </c>
      <c r="N8" s="142">
        <v>178</v>
      </c>
      <c r="O8" s="143">
        <f t="shared" si="4"/>
        <v>1.2890144108914476E-2</v>
      </c>
      <c r="P8" s="142">
        <v>205</v>
      </c>
      <c r="Q8" s="143">
        <f t="shared" si="5"/>
        <v>1.4845390687232963E-2</v>
      </c>
      <c r="R8" s="142">
        <v>107</v>
      </c>
      <c r="S8" s="143">
        <f t="shared" si="6"/>
        <v>7.7485697733362304E-3</v>
      </c>
      <c r="T8" s="142">
        <v>403</v>
      </c>
      <c r="U8" s="143">
        <f t="shared" si="7"/>
        <v>2.9183865594901874E-2</v>
      </c>
      <c r="V8" s="142">
        <v>1746</v>
      </c>
      <c r="W8" s="433">
        <f t="shared" si="8"/>
        <v>0.12643927873126223</v>
      </c>
      <c r="Y8" s="217"/>
      <c r="Z8" s="217"/>
    </row>
    <row r="9" spans="1:29" s="5" customFormat="1" ht="17.25" customHeight="1" x14ac:dyDescent="0.25">
      <c r="A9" s="408" t="s">
        <v>11</v>
      </c>
      <c r="B9" s="81">
        <v>17454</v>
      </c>
      <c r="C9" s="295">
        <v>0.11746100111713798</v>
      </c>
      <c r="D9" s="190">
        <v>3098</v>
      </c>
      <c r="E9" s="196">
        <f t="shared" si="9"/>
        <v>0.17749513005614759</v>
      </c>
      <c r="F9" s="206">
        <v>6669</v>
      </c>
      <c r="G9" s="143">
        <f t="shared" si="0"/>
        <v>0.38209006531454109</v>
      </c>
      <c r="H9" s="206">
        <v>3954</v>
      </c>
      <c r="I9" s="143">
        <f t="shared" si="1"/>
        <v>0.22653832932279133</v>
      </c>
      <c r="J9" s="206">
        <v>1708</v>
      </c>
      <c r="K9" s="143">
        <f t="shared" si="2"/>
        <v>9.7857224704938697E-2</v>
      </c>
      <c r="L9" s="142">
        <v>2762</v>
      </c>
      <c r="M9" s="143">
        <f t="shared" si="3"/>
        <v>0.15824452847484818</v>
      </c>
      <c r="N9" s="142">
        <v>127</v>
      </c>
      <c r="O9" s="143">
        <f t="shared" si="4"/>
        <v>7.2762690500744812E-3</v>
      </c>
      <c r="P9" s="142">
        <v>157</v>
      </c>
      <c r="Q9" s="143">
        <f t="shared" si="5"/>
        <v>8.9950727626905008E-3</v>
      </c>
      <c r="R9" s="142">
        <v>122</v>
      </c>
      <c r="S9" s="143">
        <f t="shared" si="6"/>
        <v>6.9898017646384779E-3</v>
      </c>
      <c r="T9" s="142">
        <v>446</v>
      </c>
      <c r="U9" s="143">
        <f t="shared" si="7"/>
        <v>2.5552881860891486E-2</v>
      </c>
      <c r="V9" s="142">
        <v>1509</v>
      </c>
      <c r="W9" s="433">
        <f t="shared" si="8"/>
        <v>8.6455826744585768E-2</v>
      </c>
      <c r="Y9" s="217"/>
      <c r="Z9" s="217"/>
    </row>
    <row r="10" spans="1:29" s="5" customFormat="1" ht="17.25" customHeight="1" x14ac:dyDescent="0.25">
      <c r="A10" s="408" t="s">
        <v>12</v>
      </c>
      <c r="B10" s="81">
        <v>6755</v>
      </c>
      <c r="C10" s="295">
        <v>0.11239039648603232</v>
      </c>
      <c r="D10" s="190">
        <v>1263</v>
      </c>
      <c r="E10" s="196">
        <f t="shared" si="9"/>
        <v>0.18697261287934863</v>
      </c>
      <c r="F10" s="206">
        <v>3551</v>
      </c>
      <c r="G10" s="143">
        <f t="shared" si="0"/>
        <v>0.52568467801628427</v>
      </c>
      <c r="H10" s="206">
        <v>687</v>
      </c>
      <c r="I10" s="143">
        <f t="shared" si="1"/>
        <v>0.10170244263508513</v>
      </c>
      <c r="J10" s="206">
        <v>984</v>
      </c>
      <c r="K10" s="143">
        <f t="shared" si="2"/>
        <v>0.1456698741672835</v>
      </c>
      <c r="L10" s="142">
        <v>739</v>
      </c>
      <c r="M10" s="143">
        <f t="shared" si="3"/>
        <v>0.10940044411547002</v>
      </c>
      <c r="N10" s="142">
        <v>72</v>
      </c>
      <c r="O10" s="143">
        <f t="shared" si="4"/>
        <v>1.0658771280532938E-2</v>
      </c>
      <c r="P10" s="142">
        <v>42</v>
      </c>
      <c r="Q10" s="143">
        <f t="shared" si="5"/>
        <v>6.2176165803108805E-3</v>
      </c>
      <c r="R10" s="142">
        <v>57</v>
      </c>
      <c r="S10" s="143">
        <f t="shared" si="6"/>
        <v>8.4381939304219097E-3</v>
      </c>
      <c r="T10" s="142">
        <v>156</v>
      </c>
      <c r="U10" s="143">
        <f t="shared" si="7"/>
        <v>2.3094004441154701E-2</v>
      </c>
      <c r="V10" s="142">
        <v>467</v>
      </c>
      <c r="W10" s="433">
        <f t="shared" si="8"/>
        <v>6.9133974833456693E-2</v>
      </c>
      <c r="Y10" s="217"/>
      <c r="Z10" s="217"/>
    </row>
    <row r="11" spans="1:29" s="5" customFormat="1" ht="17.25" customHeight="1" x14ac:dyDescent="0.25">
      <c r="A11" s="408" t="s">
        <v>13</v>
      </c>
      <c r="B11" s="81">
        <v>6525</v>
      </c>
      <c r="C11" s="295">
        <v>0.11858892806513759</v>
      </c>
      <c r="D11" s="190">
        <v>1649</v>
      </c>
      <c r="E11" s="196">
        <f t="shared" si="9"/>
        <v>0.25272030651340999</v>
      </c>
      <c r="F11" s="206">
        <v>1815</v>
      </c>
      <c r="G11" s="143">
        <f t="shared" si="0"/>
        <v>0.27816091954022987</v>
      </c>
      <c r="H11" s="206">
        <v>1702</v>
      </c>
      <c r="I11" s="143">
        <f t="shared" si="1"/>
        <v>0.26084291187739461</v>
      </c>
      <c r="J11" s="206">
        <v>919</v>
      </c>
      <c r="K11" s="143">
        <f t="shared" si="2"/>
        <v>0.14084291187739464</v>
      </c>
      <c r="L11" s="142">
        <v>757</v>
      </c>
      <c r="M11" s="143">
        <f t="shared" si="3"/>
        <v>0.11601532567049809</v>
      </c>
      <c r="N11" s="142">
        <v>54</v>
      </c>
      <c r="O11" s="143">
        <f t="shared" si="4"/>
        <v>8.2758620689655175E-3</v>
      </c>
      <c r="P11" s="142">
        <v>57</v>
      </c>
      <c r="Q11" s="143">
        <f t="shared" si="5"/>
        <v>8.7356321839080452E-3</v>
      </c>
      <c r="R11" s="142">
        <v>117</v>
      </c>
      <c r="S11" s="143">
        <f t="shared" si="6"/>
        <v>1.793103448275862E-2</v>
      </c>
      <c r="T11" s="142">
        <v>133</v>
      </c>
      <c r="U11" s="143">
        <f t="shared" si="7"/>
        <v>2.0383141762452109E-2</v>
      </c>
      <c r="V11" s="142">
        <v>971</v>
      </c>
      <c r="W11" s="433">
        <f t="shared" si="8"/>
        <v>0.14881226053639846</v>
      </c>
      <c r="Y11" s="217"/>
      <c r="Z11" s="217"/>
    </row>
    <row r="12" spans="1:29" s="5" customFormat="1" ht="17.25" customHeight="1" x14ac:dyDescent="0.25">
      <c r="A12" s="408" t="s">
        <v>14</v>
      </c>
      <c r="B12" s="81">
        <v>4407</v>
      </c>
      <c r="C12" s="295">
        <v>0.17522166116655402</v>
      </c>
      <c r="D12" s="190">
        <v>1319</v>
      </c>
      <c r="E12" s="196">
        <f t="shared" si="9"/>
        <v>0.29929657363285683</v>
      </c>
      <c r="F12" s="206">
        <v>2616</v>
      </c>
      <c r="G12" s="143">
        <f t="shared" si="0"/>
        <v>0.59360108917631038</v>
      </c>
      <c r="H12" s="206">
        <v>294</v>
      </c>
      <c r="I12" s="143">
        <f t="shared" si="1"/>
        <v>6.6712049012933969E-2</v>
      </c>
      <c r="J12" s="206">
        <v>608</v>
      </c>
      <c r="K12" s="143">
        <f t="shared" si="2"/>
        <v>0.13796233265259814</v>
      </c>
      <c r="L12" s="142">
        <v>306</v>
      </c>
      <c r="M12" s="143">
        <f t="shared" si="3"/>
        <v>6.9434989788972085E-2</v>
      </c>
      <c r="N12" s="142">
        <v>17</v>
      </c>
      <c r="O12" s="143">
        <f t="shared" si="4"/>
        <v>3.8574994327206717E-3</v>
      </c>
      <c r="P12" s="142">
        <v>28</v>
      </c>
      <c r="Q12" s="143">
        <f t="shared" si="5"/>
        <v>6.3535284774222829E-3</v>
      </c>
      <c r="R12" s="142">
        <v>26</v>
      </c>
      <c r="S12" s="143">
        <f t="shared" si="6"/>
        <v>5.8997050147492625E-3</v>
      </c>
      <c r="T12" s="142">
        <v>25</v>
      </c>
      <c r="U12" s="143">
        <f t="shared" si="7"/>
        <v>5.6727932834127522E-3</v>
      </c>
      <c r="V12" s="142">
        <v>487</v>
      </c>
      <c r="W12" s="433">
        <f t="shared" si="8"/>
        <v>0.11050601316088042</v>
      </c>
      <c r="Y12" s="217"/>
      <c r="Z12" s="217"/>
    </row>
    <row r="13" spans="1:29" s="5" customFormat="1" ht="17.25" customHeight="1" x14ac:dyDescent="0.25">
      <c r="A13" s="408" t="s">
        <v>15</v>
      </c>
      <c r="B13" s="81">
        <v>11745</v>
      </c>
      <c r="C13" s="295">
        <v>0.15643522156661649</v>
      </c>
      <c r="D13" s="190">
        <v>3505</v>
      </c>
      <c r="E13" s="196">
        <f t="shared" si="9"/>
        <v>0.29842486164325244</v>
      </c>
      <c r="F13" s="206">
        <v>3029</v>
      </c>
      <c r="G13" s="143">
        <f t="shared" si="0"/>
        <v>0.2578969774372073</v>
      </c>
      <c r="H13" s="206">
        <v>2497</v>
      </c>
      <c r="I13" s="143">
        <f t="shared" si="1"/>
        <v>0.21260110685398043</v>
      </c>
      <c r="J13" s="206">
        <v>2324</v>
      </c>
      <c r="K13" s="143">
        <f t="shared" si="2"/>
        <v>0.19787143465304385</v>
      </c>
      <c r="L13" s="142">
        <v>1737</v>
      </c>
      <c r="M13" s="143">
        <f t="shared" si="3"/>
        <v>0.1478927203065134</v>
      </c>
      <c r="N13" s="142">
        <v>67</v>
      </c>
      <c r="O13" s="143">
        <f t="shared" si="4"/>
        <v>5.7045551298424858E-3</v>
      </c>
      <c r="P13" s="142">
        <v>85</v>
      </c>
      <c r="Q13" s="143">
        <f t="shared" si="5"/>
        <v>7.2371221796509152E-3</v>
      </c>
      <c r="R13" s="142">
        <v>71</v>
      </c>
      <c r="S13" s="143">
        <f t="shared" si="6"/>
        <v>6.0451255853554708E-3</v>
      </c>
      <c r="T13" s="142">
        <v>206</v>
      </c>
      <c r="U13" s="143">
        <f t="shared" si="7"/>
        <v>1.7539378458918689E-2</v>
      </c>
      <c r="V13" s="142">
        <v>1729</v>
      </c>
      <c r="W13" s="433">
        <f t="shared" si="8"/>
        <v>0.14721157939548743</v>
      </c>
      <c r="Y13" s="217"/>
      <c r="Z13" s="217"/>
    </row>
    <row r="14" spans="1:29" s="5" customFormat="1" ht="17.25" customHeight="1" x14ac:dyDescent="0.25">
      <c r="A14" s="408" t="s">
        <v>16</v>
      </c>
      <c r="B14" s="81">
        <v>5747</v>
      </c>
      <c r="C14" s="295">
        <v>0.13381921482792344</v>
      </c>
      <c r="D14" s="190">
        <v>1862</v>
      </c>
      <c r="E14" s="196">
        <f t="shared" si="9"/>
        <v>0.32399512789281365</v>
      </c>
      <c r="F14" s="206">
        <v>1986</v>
      </c>
      <c r="G14" s="143">
        <f t="shared" si="0"/>
        <v>0.34557160257525665</v>
      </c>
      <c r="H14" s="206">
        <v>998</v>
      </c>
      <c r="I14" s="143">
        <f t="shared" si="1"/>
        <v>0.17365582042804942</v>
      </c>
      <c r="J14" s="206">
        <v>1184</v>
      </c>
      <c r="K14" s="143">
        <f t="shared" si="2"/>
        <v>0.20602053245171395</v>
      </c>
      <c r="L14" s="142">
        <v>620</v>
      </c>
      <c r="M14" s="143">
        <f t="shared" si="3"/>
        <v>0.10788237341221507</v>
      </c>
      <c r="N14" s="142">
        <v>50</v>
      </c>
      <c r="O14" s="143">
        <f t="shared" si="4"/>
        <v>8.7001914042108934E-3</v>
      </c>
      <c r="P14" s="142">
        <v>57</v>
      </c>
      <c r="Q14" s="143">
        <f t="shared" si="5"/>
        <v>9.9182182008004174E-3</v>
      </c>
      <c r="R14" s="142">
        <v>45</v>
      </c>
      <c r="S14" s="143">
        <f t="shared" si="6"/>
        <v>7.8301722637898041E-3</v>
      </c>
      <c r="T14" s="142">
        <v>302</v>
      </c>
      <c r="U14" s="143">
        <f t="shared" si="7"/>
        <v>5.254915608143379E-2</v>
      </c>
      <c r="V14" s="142">
        <v>505</v>
      </c>
      <c r="W14" s="433">
        <f t="shared" si="8"/>
        <v>8.7871933182530018E-2</v>
      </c>
      <c r="Y14" s="217"/>
      <c r="Z14" s="217"/>
    </row>
    <row r="15" spans="1:29" s="5" customFormat="1" ht="17.25" customHeight="1" x14ac:dyDescent="0.25">
      <c r="A15" s="408" t="s">
        <v>17</v>
      </c>
      <c r="B15" s="81">
        <v>7730</v>
      </c>
      <c r="C15" s="295">
        <v>0.15265818785054111</v>
      </c>
      <c r="D15" s="190">
        <v>1773</v>
      </c>
      <c r="E15" s="196">
        <f t="shared" si="9"/>
        <v>0.22936610608020699</v>
      </c>
      <c r="F15" s="206">
        <v>3325</v>
      </c>
      <c r="G15" s="143">
        <f t="shared" si="0"/>
        <v>0.43014230271668824</v>
      </c>
      <c r="H15" s="206">
        <v>1173</v>
      </c>
      <c r="I15" s="143">
        <f t="shared" si="1"/>
        <v>0.1517464424320828</v>
      </c>
      <c r="J15" s="206">
        <v>776</v>
      </c>
      <c r="K15" s="143">
        <f t="shared" si="2"/>
        <v>0.10038809831824062</v>
      </c>
      <c r="L15" s="142">
        <v>1121</v>
      </c>
      <c r="M15" s="143">
        <f t="shared" si="3"/>
        <v>0.14501940491591203</v>
      </c>
      <c r="N15" s="142">
        <v>89</v>
      </c>
      <c r="O15" s="143">
        <f t="shared" si="4"/>
        <v>1.1513583441138422E-2</v>
      </c>
      <c r="P15" s="142">
        <v>74</v>
      </c>
      <c r="Q15" s="143">
        <f t="shared" si="5"/>
        <v>9.5730918499353172E-3</v>
      </c>
      <c r="R15" s="142">
        <v>100</v>
      </c>
      <c r="S15" s="143">
        <f t="shared" si="6"/>
        <v>1.2936610608020699E-2</v>
      </c>
      <c r="T15" s="142">
        <v>273</v>
      </c>
      <c r="U15" s="143">
        <f t="shared" si="7"/>
        <v>3.5316946959896504E-2</v>
      </c>
      <c r="V15" s="142">
        <v>799</v>
      </c>
      <c r="W15" s="433">
        <f t="shared" si="8"/>
        <v>0.10336351875808539</v>
      </c>
      <c r="Y15" s="217"/>
      <c r="Z15" s="217"/>
    </row>
    <row r="16" spans="1:29" s="5" customFormat="1" ht="17.25" customHeight="1" x14ac:dyDescent="0.25">
      <c r="A16" s="408" t="s">
        <v>18</v>
      </c>
      <c r="B16" s="81">
        <v>5947</v>
      </c>
      <c r="C16" s="295">
        <v>0.12066551689154915</v>
      </c>
      <c r="D16" s="190">
        <v>1210</v>
      </c>
      <c r="E16" s="196">
        <f t="shared" si="9"/>
        <v>0.20346393139398017</v>
      </c>
      <c r="F16" s="206">
        <v>2459</v>
      </c>
      <c r="G16" s="143">
        <f t="shared" si="0"/>
        <v>0.41348579115520429</v>
      </c>
      <c r="H16" s="206">
        <v>1004</v>
      </c>
      <c r="I16" s="143">
        <f t="shared" si="1"/>
        <v>0.16882461745417857</v>
      </c>
      <c r="J16" s="206">
        <v>792</v>
      </c>
      <c r="K16" s="143">
        <f t="shared" si="2"/>
        <v>0.13317639145787794</v>
      </c>
      <c r="L16" s="142">
        <v>856</v>
      </c>
      <c r="M16" s="143">
        <f t="shared" si="3"/>
        <v>0.14393812006053472</v>
      </c>
      <c r="N16" s="142">
        <v>50</v>
      </c>
      <c r="O16" s="143">
        <f t="shared" si="4"/>
        <v>8.4076004708256262E-3</v>
      </c>
      <c r="P16" s="142">
        <v>38</v>
      </c>
      <c r="Q16" s="143">
        <f t="shared" si="5"/>
        <v>6.3897763578274758E-3</v>
      </c>
      <c r="R16" s="142">
        <v>64</v>
      </c>
      <c r="S16" s="143">
        <f t="shared" si="6"/>
        <v>1.0761728602656801E-2</v>
      </c>
      <c r="T16" s="142">
        <v>149</v>
      </c>
      <c r="U16" s="143">
        <f t="shared" si="7"/>
        <v>2.5054649403060368E-2</v>
      </c>
      <c r="V16" s="142">
        <v>535</v>
      </c>
      <c r="W16" s="433">
        <f t="shared" si="8"/>
        <v>8.9961325037834203E-2</v>
      </c>
      <c r="Y16" s="217"/>
      <c r="Z16" s="217"/>
    </row>
    <row r="17" spans="1:26" s="5" customFormat="1" ht="17.25" customHeight="1" x14ac:dyDescent="0.25">
      <c r="A17" s="408" t="s">
        <v>19</v>
      </c>
      <c r="B17" s="81">
        <v>5016</v>
      </c>
      <c r="C17" s="295">
        <v>0.10635455759811717</v>
      </c>
      <c r="D17" s="190">
        <v>887</v>
      </c>
      <c r="E17" s="196">
        <f t="shared" si="9"/>
        <v>0.1768341307814992</v>
      </c>
      <c r="F17" s="206">
        <v>2455</v>
      </c>
      <c r="G17" s="143">
        <f t="shared" si="0"/>
        <v>0.48943381180223283</v>
      </c>
      <c r="H17" s="206">
        <v>594</v>
      </c>
      <c r="I17" s="143">
        <f t="shared" si="1"/>
        <v>0.11842105263157894</v>
      </c>
      <c r="J17" s="206">
        <v>760</v>
      </c>
      <c r="K17" s="143">
        <f t="shared" si="2"/>
        <v>0.15151515151515152</v>
      </c>
      <c r="L17" s="142">
        <v>320</v>
      </c>
      <c r="M17" s="143">
        <f t="shared" si="3"/>
        <v>6.3795853269537475E-2</v>
      </c>
      <c r="N17" s="142">
        <v>61</v>
      </c>
      <c r="O17" s="143">
        <f t="shared" si="4"/>
        <v>1.2161084529505583E-2</v>
      </c>
      <c r="P17" s="142">
        <v>37</v>
      </c>
      <c r="Q17" s="143">
        <f t="shared" si="5"/>
        <v>7.3763955342902709E-3</v>
      </c>
      <c r="R17" s="142">
        <v>52</v>
      </c>
      <c r="S17" s="143">
        <f t="shared" si="6"/>
        <v>1.036682615629984E-2</v>
      </c>
      <c r="T17" s="142">
        <v>138</v>
      </c>
      <c r="U17" s="143">
        <f t="shared" si="7"/>
        <v>2.751196172248804E-2</v>
      </c>
      <c r="V17" s="142">
        <v>599</v>
      </c>
      <c r="W17" s="433">
        <f t="shared" si="8"/>
        <v>0.11941786283891546</v>
      </c>
      <c r="Y17" s="217"/>
      <c r="Z17" s="217"/>
    </row>
    <row r="18" spans="1:26" s="5" customFormat="1" ht="17.25" customHeight="1" x14ac:dyDescent="0.25">
      <c r="A18" s="408" t="s">
        <v>20</v>
      </c>
      <c r="B18" s="81">
        <v>15176</v>
      </c>
      <c r="C18" s="295">
        <v>0.13347992435903075</v>
      </c>
      <c r="D18" s="190">
        <v>2513</v>
      </c>
      <c r="E18" s="196">
        <f t="shared" si="9"/>
        <v>0.16559040590405905</v>
      </c>
      <c r="F18" s="206">
        <v>7476</v>
      </c>
      <c r="G18" s="143">
        <f t="shared" si="0"/>
        <v>0.49261992619926198</v>
      </c>
      <c r="H18" s="206">
        <v>2906</v>
      </c>
      <c r="I18" s="143">
        <f t="shared" si="1"/>
        <v>0.19148655772272008</v>
      </c>
      <c r="J18" s="206">
        <v>942</v>
      </c>
      <c r="K18" s="143">
        <f t="shared" si="2"/>
        <v>6.2071692145492886E-2</v>
      </c>
      <c r="L18" s="142">
        <v>1466</v>
      </c>
      <c r="M18" s="143">
        <f t="shared" si="3"/>
        <v>9.6599894570374281E-2</v>
      </c>
      <c r="N18" s="142">
        <v>139</v>
      </c>
      <c r="O18" s="143">
        <f t="shared" si="4"/>
        <v>9.1591987348444912E-3</v>
      </c>
      <c r="P18" s="142">
        <v>117</v>
      </c>
      <c r="Q18" s="143">
        <f t="shared" si="5"/>
        <v>7.7095413811280973E-3</v>
      </c>
      <c r="R18" s="142">
        <v>166</v>
      </c>
      <c r="S18" s="143">
        <f t="shared" si="6"/>
        <v>1.0938323668950976E-2</v>
      </c>
      <c r="T18" s="142">
        <v>1144</v>
      </c>
      <c r="U18" s="143">
        <f t="shared" si="7"/>
        <v>7.5382182393252506E-2</v>
      </c>
      <c r="V18" s="142">
        <v>820</v>
      </c>
      <c r="W18" s="433">
        <f t="shared" si="8"/>
        <v>5.4032683183974695E-2</v>
      </c>
      <c r="Y18" s="217"/>
      <c r="Z18" s="217"/>
    </row>
    <row r="19" spans="1:26" s="5" customFormat="1" ht="17.25" customHeight="1" x14ac:dyDescent="0.25">
      <c r="A19" s="408" t="s">
        <v>21</v>
      </c>
      <c r="B19" s="81">
        <v>8169</v>
      </c>
      <c r="C19" s="295">
        <v>0.14436433039974553</v>
      </c>
      <c r="D19" s="190">
        <v>1975</v>
      </c>
      <c r="E19" s="196">
        <f t="shared" si="9"/>
        <v>0.24176765822010038</v>
      </c>
      <c r="F19" s="206">
        <v>3535</v>
      </c>
      <c r="G19" s="143">
        <f t="shared" si="0"/>
        <v>0.43273350471293914</v>
      </c>
      <c r="H19" s="206">
        <v>1472</v>
      </c>
      <c r="I19" s="143">
        <f t="shared" si="1"/>
        <v>0.18019341412657608</v>
      </c>
      <c r="J19" s="195">
        <v>949</v>
      </c>
      <c r="K19" s="143">
        <f t="shared" si="2"/>
        <v>0.11617088994981026</v>
      </c>
      <c r="L19" s="142">
        <v>927</v>
      </c>
      <c r="M19" s="143">
        <f t="shared" si="3"/>
        <v>0.11347778185824459</v>
      </c>
      <c r="N19" s="142">
        <v>97</v>
      </c>
      <c r="O19" s="143">
        <f t="shared" si="4"/>
        <v>1.1874158403721385E-2</v>
      </c>
      <c r="P19" s="142">
        <v>49</v>
      </c>
      <c r="Q19" s="143">
        <f t="shared" si="5"/>
        <v>5.9982862039417309E-3</v>
      </c>
      <c r="R19" s="142">
        <v>71</v>
      </c>
      <c r="S19" s="143">
        <f t="shared" si="6"/>
        <v>8.6913942955074066E-3</v>
      </c>
      <c r="T19" s="142">
        <v>123</v>
      </c>
      <c r="U19" s="143">
        <f t="shared" si="7"/>
        <v>1.5056922511935366E-2</v>
      </c>
      <c r="V19" s="142">
        <v>946</v>
      </c>
      <c r="W19" s="433">
        <f t="shared" si="8"/>
        <v>0.11580364793732403</v>
      </c>
      <c r="Y19" s="217"/>
      <c r="Z19" s="217"/>
    </row>
    <row r="20" spans="1:26" s="5" customFormat="1" ht="17.25" customHeight="1" x14ac:dyDescent="0.25">
      <c r="A20" s="408" t="s">
        <v>22</v>
      </c>
      <c r="B20" s="185">
        <v>7262</v>
      </c>
      <c r="C20" s="295">
        <v>0.1394312923602711</v>
      </c>
      <c r="D20" s="186">
        <v>1276</v>
      </c>
      <c r="E20" s="196">
        <f t="shared" si="9"/>
        <v>0.17570917102726522</v>
      </c>
      <c r="F20" s="195">
        <v>3491</v>
      </c>
      <c r="G20" s="143">
        <f t="shared" si="0"/>
        <v>0.48072156430735336</v>
      </c>
      <c r="H20" s="195">
        <v>1468</v>
      </c>
      <c r="I20" s="143">
        <f t="shared" si="1"/>
        <v>0.2021481685486092</v>
      </c>
      <c r="J20" s="195">
        <v>681</v>
      </c>
      <c r="K20" s="143">
        <f t="shared" si="2"/>
        <v>9.3775819333516933E-2</v>
      </c>
      <c r="L20" s="144">
        <v>602</v>
      </c>
      <c r="M20" s="143">
        <f t="shared" si="3"/>
        <v>8.2897273478380606E-2</v>
      </c>
      <c r="N20" s="144">
        <v>92</v>
      </c>
      <c r="O20" s="143">
        <f t="shared" si="4"/>
        <v>1.2668686312310658E-2</v>
      </c>
      <c r="P20" s="144">
        <v>20</v>
      </c>
      <c r="Q20" s="143">
        <f t="shared" si="5"/>
        <v>2.7540622418066648E-3</v>
      </c>
      <c r="R20" s="144">
        <v>106</v>
      </c>
      <c r="S20" s="143">
        <f t="shared" si="6"/>
        <v>1.4596529881575324E-2</v>
      </c>
      <c r="T20" s="144">
        <v>150</v>
      </c>
      <c r="U20" s="143">
        <f t="shared" si="7"/>
        <v>2.0655466813549985E-2</v>
      </c>
      <c r="V20" s="144">
        <v>652</v>
      </c>
      <c r="W20" s="433">
        <f t="shared" si="8"/>
        <v>8.9782429082897269E-2</v>
      </c>
      <c r="Y20" s="217"/>
      <c r="Z20" s="217"/>
    </row>
    <row r="21" spans="1:26" s="5" customFormat="1" ht="17.25" customHeight="1" x14ac:dyDescent="0.25">
      <c r="A21" s="450" t="s">
        <v>23</v>
      </c>
      <c r="B21" s="185">
        <v>13959</v>
      </c>
      <c r="C21" s="295">
        <v>0.13350229533282326</v>
      </c>
      <c r="D21" s="186">
        <v>3479</v>
      </c>
      <c r="E21" s="196">
        <f t="shared" si="9"/>
        <v>0.24922988752775987</v>
      </c>
      <c r="F21" s="195">
        <v>4961</v>
      </c>
      <c r="G21" s="143">
        <f t="shared" si="0"/>
        <v>0.35539795114263201</v>
      </c>
      <c r="H21" s="195">
        <v>2361</v>
      </c>
      <c r="I21" s="143">
        <f t="shared" si="1"/>
        <v>0.16913819041478617</v>
      </c>
      <c r="J21" s="195">
        <v>1851</v>
      </c>
      <c r="K21" s="143">
        <f t="shared" si="2"/>
        <v>0.1326026219643241</v>
      </c>
      <c r="L21" s="144">
        <v>2320</v>
      </c>
      <c r="M21" s="143">
        <f t="shared" si="3"/>
        <v>0.16620101726484704</v>
      </c>
      <c r="N21" s="144">
        <v>158</v>
      </c>
      <c r="O21" s="143">
        <f t="shared" si="4"/>
        <v>1.131886238269217E-2</v>
      </c>
      <c r="P21" s="144">
        <v>54</v>
      </c>
      <c r="Q21" s="143">
        <f t="shared" si="5"/>
        <v>3.8684719535783366E-3</v>
      </c>
      <c r="R21" s="144">
        <v>259</v>
      </c>
      <c r="S21" s="143">
        <f t="shared" si="6"/>
        <v>1.8554337703273874E-2</v>
      </c>
      <c r="T21" s="144">
        <v>854</v>
      </c>
      <c r="U21" s="143">
        <f t="shared" si="7"/>
        <v>6.1179167562146287E-2</v>
      </c>
      <c r="V21" s="144">
        <v>1141</v>
      </c>
      <c r="W21" s="433">
        <f t="shared" si="8"/>
        <v>8.1739379611720037E-2</v>
      </c>
      <c r="Y21" s="217"/>
      <c r="Z21" s="217"/>
    </row>
    <row r="22" spans="1:26" s="5" customFormat="1" ht="17.25" customHeight="1" x14ac:dyDescent="0.25">
      <c r="A22" s="600"/>
      <c r="B22" s="11"/>
      <c r="C22" s="84"/>
      <c r="D22" s="11"/>
      <c r="E22" s="84"/>
      <c r="F22" s="11"/>
      <c r="G22" s="84"/>
      <c r="H22" s="11"/>
      <c r="I22" s="84"/>
      <c r="J22" s="11"/>
      <c r="K22" s="84"/>
      <c r="L22" s="11"/>
      <c r="M22" s="84"/>
      <c r="N22" s="11"/>
      <c r="O22" s="84"/>
      <c r="P22" s="11"/>
      <c r="Q22" s="84"/>
      <c r="R22" s="11"/>
      <c r="S22" s="84"/>
      <c r="T22" s="11"/>
      <c r="U22" s="84"/>
      <c r="V22" s="11"/>
      <c r="W22" s="84"/>
      <c r="Y22" s="217"/>
      <c r="Z22" s="217"/>
    </row>
    <row r="23" spans="1:26" s="88" customFormat="1" ht="17.25" customHeight="1" x14ac:dyDescent="0.2">
      <c r="A23" s="225" t="s">
        <v>405</v>
      </c>
      <c r="D23" s="104"/>
      <c r="E23" s="104"/>
    </row>
    <row r="24" spans="1:26" ht="17.25" customHeight="1" x14ac:dyDescent="0.2">
      <c r="A24" s="226" t="s">
        <v>221</v>
      </c>
      <c r="B24" s="64"/>
      <c r="C24" s="64"/>
      <c r="D24" s="106"/>
      <c r="E24" s="106"/>
      <c r="F24" s="64"/>
      <c r="G24" s="64"/>
      <c r="H24" s="64"/>
      <c r="I24" s="64"/>
      <c r="J24" s="64"/>
      <c r="K24" s="64"/>
      <c r="L24" s="64"/>
      <c r="M24" s="64"/>
      <c r="N24" s="63"/>
      <c r="O24" s="63"/>
      <c r="P24" s="63"/>
      <c r="Q24" s="63"/>
      <c r="R24" s="63"/>
      <c r="S24" s="63"/>
      <c r="T24" s="63"/>
      <c r="U24" s="63"/>
      <c r="V24" s="63"/>
      <c r="W24" s="63"/>
    </row>
    <row r="25" spans="1:26" s="87" customFormat="1" ht="17.25" customHeight="1" x14ac:dyDescent="0.25">
      <c r="A25" s="226" t="s">
        <v>148</v>
      </c>
    </row>
    <row r="26" spans="1:26" ht="17.25" customHeight="1" x14ac:dyDescent="0.15">
      <c r="A26" s="226" t="s">
        <v>402</v>
      </c>
    </row>
    <row r="27" spans="1:26" x14ac:dyDescent="0.15">
      <c r="A27" s="34" t="s">
        <v>213</v>
      </c>
    </row>
    <row r="29" spans="1:26" x14ac:dyDescent="0.15">
      <c r="B29" s="15"/>
      <c r="C29" s="15"/>
      <c r="D29" s="15"/>
      <c r="E29" s="15"/>
      <c r="F29" s="15"/>
      <c r="G29" s="15"/>
      <c r="H29" s="15"/>
      <c r="I29" s="15"/>
      <c r="J29" s="15"/>
      <c r="K29" s="15"/>
      <c r="L29" s="15"/>
      <c r="M29" s="15"/>
      <c r="N29" s="15"/>
      <c r="O29" s="15"/>
      <c r="P29" s="15"/>
      <c r="Q29" s="15"/>
      <c r="R29" s="15"/>
      <c r="S29" s="15"/>
      <c r="T29" s="15"/>
      <c r="U29" s="15"/>
      <c r="V29" s="15"/>
      <c r="W29" s="15"/>
    </row>
  </sheetData>
  <mergeCells count="13">
    <mergeCell ref="A3:A6"/>
    <mergeCell ref="B3:C5"/>
    <mergeCell ref="F3:W3"/>
    <mergeCell ref="F4:G5"/>
    <mergeCell ref="J4:K5"/>
    <mergeCell ref="L4:M5"/>
    <mergeCell ref="N4:O5"/>
    <mergeCell ref="H4:I5"/>
    <mergeCell ref="P4:Q5"/>
    <mergeCell ref="R4:S5"/>
    <mergeCell ref="T4:U5"/>
    <mergeCell ref="V4:W5"/>
    <mergeCell ref="D3:E5"/>
  </mergeCells>
  <hyperlinks>
    <hyperlink ref="Y2" location="OBSAH!A1" display="Zpět na obsah"/>
  </hyperlinks>
  <pageMargins left="0.70866141732283472" right="0.70866141732283472" top="0.78740157480314965" bottom="0.78740157480314965" header="0.31496062992125984" footer="0.31496062992125984"/>
  <pageSetup paperSize="9" scale="90"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9"/>
  <sheetViews>
    <sheetView showGridLines="0" workbookViewId="0"/>
  </sheetViews>
  <sheetFormatPr defaultRowHeight="15" x14ac:dyDescent="0.25"/>
  <cols>
    <col min="1" max="1" width="20.5703125" customWidth="1"/>
    <col min="2" max="2" width="6.42578125" customWidth="1"/>
    <col min="3" max="3" width="5.7109375" customWidth="1"/>
    <col min="4" max="4" width="7.42578125" customWidth="1"/>
    <col min="5" max="5" width="5.7109375" customWidth="1"/>
    <col min="6" max="6" width="7.5703125" customWidth="1"/>
    <col min="7" max="7" width="5.7109375" customWidth="1"/>
    <col min="8" max="8" width="6.28515625" customWidth="1"/>
    <col min="9" max="23" width="5.7109375" customWidth="1"/>
  </cols>
  <sheetData>
    <row r="1" spans="1:26" x14ac:dyDescent="0.25">
      <c r="A1" s="102" t="s">
        <v>310</v>
      </c>
      <c r="B1" s="85"/>
      <c r="C1" s="85"/>
      <c r="D1" s="85"/>
      <c r="E1" s="85"/>
      <c r="F1" s="85"/>
      <c r="G1" s="85"/>
      <c r="H1" s="85"/>
      <c r="I1" s="85"/>
      <c r="J1" s="85"/>
      <c r="K1" s="85"/>
      <c r="L1" s="85"/>
      <c r="M1" s="73"/>
      <c r="N1" s="85"/>
      <c r="O1" s="85"/>
      <c r="P1" s="85"/>
      <c r="Q1" s="85"/>
      <c r="R1" s="170"/>
      <c r="S1" s="85"/>
      <c r="T1" s="85"/>
      <c r="U1" s="85"/>
      <c r="V1" s="85"/>
      <c r="W1" s="85"/>
    </row>
    <row r="2" spans="1:26" ht="15.75" thickBot="1" x14ac:dyDescent="0.3">
      <c r="A2" s="597" t="s">
        <v>407</v>
      </c>
      <c r="B2" s="255"/>
      <c r="C2" s="255"/>
      <c r="D2" s="255"/>
      <c r="E2" s="255"/>
      <c r="F2" s="255"/>
      <c r="G2" s="255"/>
      <c r="H2" s="255"/>
      <c r="I2" s="255"/>
      <c r="J2" s="255"/>
      <c r="K2" s="255"/>
      <c r="L2" s="255"/>
      <c r="M2" s="255"/>
      <c r="N2" s="255"/>
      <c r="O2" s="255"/>
      <c r="P2" s="255"/>
      <c r="Q2" s="255"/>
      <c r="R2" s="255"/>
      <c r="S2" s="255"/>
      <c r="T2" s="255"/>
      <c r="U2" s="86"/>
      <c r="V2" s="86"/>
      <c r="W2" s="86"/>
      <c r="X2" s="86"/>
      <c r="Y2" s="133" t="s">
        <v>391</v>
      </c>
      <c r="Z2" s="86"/>
    </row>
    <row r="3" spans="1:26" x14ac:dyDescent="0.25">
      <c r="A3" s="703" t="s">
        <v>78</v>
      </c>
      <c r="B3" s="717" t="s">
        <v>47</v>
      </c>
      <c r="C3" s="718"/>
      <c r="D3" s="718" t="s">
        <v>202</v>
      </c>
      <c r="E3" s="719"/>
      <c r="F3" s="677" t="s">
        <v>32</v>
      </c>
      <c r="G3" s="677"/>
      <c r="H3" s="677"/>
      <c r="I3" s="677"/>
      <c r="J3" s="677"/>
      <c r="K3" s="677"/>
      <c r="L3" s="677"/>
      <c r="M3" s="677"/>
      <c r="N3" s="677"/>
      <c r="O3" s="677"/>
      <c r="P3" s="677"/>
      <c r="Q3" s="677"/>
      <c r="R3" s="677"/>
      <c r="S3" s="677"/>
      <c r="T3" s="677"/>
      <c r="U3" s="677"/>
      <c r="V3" s="809"/>
      <c r="W3" s="809"/>
    </row>
    <row r="4" spans="1:26" x14ac:dyDescent="0.25">
      <c r="A4" s="767"/>
      <c r="B4" s="776"/>
      <c r="C4" s="780"/>
      <c r="D4" s="780"/>
      <c r="E4" s="802"/>
      <c r="F4" s="774" t="s">
        <v>68</v>
      </c>
      <c r="G4" s="674"/>
      <c r="H4" s="674" t="s">
        <v>69</v>
      </c>
      <c r="I4" s="674"/>
      <c r="J4" s="810" t="s">
        <v>33</v>
      </c>
      <c r="K4" s="810"/>
      <c r="L4" s="674" t="s">
        <v>36</v>
      </c>
      <c r="M4" s="674"/>
      <c r="N4" s="674" t="s">
        <v>34</v>
      </c>
      <c r="O4" s="674"/>
      <c r="P4" s="674" t="s">
        <v>35</v>
      </c>
      <c r="Q4" s="674"/>
      <c r="R4" s="674" t="s">
        <v>37</v>
      </c>
      <c r="S4" s="674"/>
      <c r="T4" s="674" t="s">
        <v>242</v>
      </c>
      <c r="U4" s="674"/>
      <c r="V4" s="778" t="s">
        <v>46</v>
      </c>
      <c r="W4" s="752"/>
    </row>
    <row r="5" spans="1:26" x14ac:dyDescent="0.25">
      <c r="A5" s="767"/>
      <c r="B5" s="720"/>
      <c r="C5" s="721"/>
      <c r="D5" s="721"/>
      <c r="E5" s="722"/>
      <c r="F5" s="795"/>
      <c r="G5" s="721"/>
      <c r="H5" s="721"/>
      <c r="I5" s="721"/>
      <c r="J5" s="811"/>
      <c r="K5" s="811"/>
      <c r="L5" s="721"/>
      <c r="M5" s="721"/>
      <c r="N5" s="721"/>
      <c r="O5" s="721"/>
      <c r="P5" s="721"/>
      <c r="Q5" s="721"/>
      <c r="R5" s="721"/>
      <c r="S5" s="721"/>
      <c r="T5" s="721"/>
      <c r="U5" s="721"/>
      <c r="V5" s="794"/>
      <c r="W5" s="705"/>
    </row>
    <row r="6" spans="1:26" ht="15.75" thickBot="1" x14ac:dyDescent="0.3">
      <c r="A6" s="768"/>
      <c r="B6" s="440" t="s">
        <v>52</v>
      </c>
      <c r="C6" s="441" t="s">
        <v>60</v>
      </c>
      <c r="D6" s="443" t="s">
        <v>52</v>
      </c>
      <c r="E6" s="447" t="s">
        <v>57</v>
      </c>
      <c r="F6" s="448" t="s">
        <v>52</v>
      </c>
      <c r="G6" s="445" t="s">
        <v>57</v>
      </c>
      <c r="H6" s="443" t="s">
        <v>52</v>
      </c>
      <c r="I6" s="445" t="s">
        <v>57</v>
      </c>
      <c r="J6" s="443" t="s">
        <v>52</v>
      </c>
      <c r="K6" s="445" t="s">
        <v>57</v>
      </c>
      <c r="L6" s="443" t="s">
        <v>52</v>
      </c>
      <c r="M6" s="445" t="s">
        <v>57</v>
      </c>
      <c r="N6" s="443" t="s">
        <v>52</v>
      </c>
      <c r="O6" s="445" t="s">
        <v>57</v>
      </c>
      <c r="P6" s="443" t="s">
        <v>52</v>
      </c>
      <c r="Q6" s="445" t="s">
        <v>57</v>
      </c>
      <c r="R6" s="443" t="s">
        <v>52</v>
      </c>
      <c r="S6" s="445" t="s">
        <v>57</v>
      </c>
      <c r="T6" s="443" t="s">
        <v>52</v>
      </c>
      <c r="U6" s="445" t="s">
        <v>57</v>
      </c>
      <c r="V6" s="443" t="s">
        <v>52</v>
      </c>
      <c r="W6" s="444" t="s">
        <v>57</v>
      </c>
    </row>
    <row r="7" spans="1:26" ht="17.100000000000001" customHeight="1" x14ac:dyDescent="0.25">
      <c r="A7" s="449" t="s">
        <v>390</v>
      </c>
      <c r="B7" s="286">
        <v>44291</v>
      </c>
      <c r="C7" s="298">
        <v>9.0994070829549703E-2</v>
      </c>
      <c r="D7" s="287">
        <v>10412</v>
      </c>
      <c r="E7" s="293">
        <f>D7/$B7</f>
        <v>0.23508161929060081</v>
      </c>
      <c r="F7" s="237">
        <v>20880</v>
      </c>
      <c r="G7" s="292">
        <f>F7/$B7</f>
        <v>0.47142760380212684</v>
      </c>
      <c r="H7" s="237">
        <v>5279</v>
      </c>
      <c r="I7" s="292">
        <f t="shared" ref="I7:I21" si="0">H7/$B7</f>
        <v>0.11918900002257796</v>
      </c>
      <c r="J7" s="351">
        <v>6793</v>
      </c>
      <c r="K7" s="292">
        <f t="shared" ref="K7:K21" si="1">J7/$B7</f>
        <v>0.15337201688830687</v>
      </c>
      <c r="L7" s="351">
        <v>5037</v>
      </c>
      <c r="M7" s="292">
        <f t="shared" ref="M7:M21" si="2">L7/$B7</f>
        <v>0.11372513603215099</v>
      </c>
      <c r="N7" s="351">
        <v>584</v>
      </c>
      <c r="O7" s="292">
        <f t="shared" ref="O7:O21" si="3">N7/$B7</f>
        <v>1.3185523018220405E-2</v>
      </c>
      <c r="P7" s="351">
        <v>427</v>
      </c>
      <c r="Q7" s="292">
        <f t="shared" ref="Q7:Q21" si="4">P7/$B7</f>
        <v>9.6407848095549885E-3</v>
      </c>
      <c r="R7" s="351">
        <v>643</v>
      </c>
      <c r="S7" s="292">
        <f t="shared" ref="S7:S21" si="5">R7/$B7</f>
        <v>1.4517622090266646E-2</v>
      </c>
      <c r="T7" s="351">
        <v>835</v>
      </c>
      <c r="U7" s="292">
        <f t="shared" ref="U7:U21" si="6">T7/$B7</f>
        <v>1.8852588562010341E-2</v>
      </c>
      <c r="V7" s="351">
        <v>3813</v>
      </c>
      <c r="W7" s="298">
        <f t="shared" ref="W7:W21" si="7">V7/$B7</f>
        <v>8.6089724774784951E-2</v>
      </c>
      <c r="Y7" s="217"/>
      <c r="Z7" s="217"/>
    </row>
    <row r="8" spans="1:26" ht="17.100000000000001" customHeight="1" x14ac:dyDescent="0.25">
      <c r="A8" s="408" t="s">
        <v>10</v>
      </c>
      <c r="B8" s="81">
        <v>4670</v>
      </c>
      <c r="C8" s="295">
        <v>7.9097576260564698E-2</v>
      </c>
      <c r="D8" s="190">
        <v>1135</v>
      </c>
      <c r="E8" s="196">
        <f t="shared" ref="E8:G21" si="8">D8/$B8</f>
        <v>0.2430406852248394</v>
      </c>
      <c r="F8" s="206">
        <v>2658</v>
      </c>
      <c r="G8" s="143">
        <f t="shared" si="8"/>
        <v>0.5691648822269807</v>
      </c>
      <c r="H8" s="206">
        <v>276</v>
      </c>
      <c r="I8" s="143">
        <f t="shared" si="0"/>
        <v>5.910064239828694E-2</v>
      </c>
      <c r="J8" s="142">
        <v>339</v>
      </c>
      <c r="K8" s="143">
        <f t="shared" si="1"/>
        <v>7.2591006423982876E-2</v>
      </c>
      <c r="L8" s="142">
        <v>604</v>
      </c>
      <c r="M8" s="143">
        <f t="shared" si="2"/>
        <v>0.12933618843683084</v>
      </c>
      <c r="N8" s="142">
        <v>82</v>
      </c>
      <c r="O8" s="143">
        <f t="shared" si="3"/>
        <v>1.7558886509635975E-2</v>
      </c>
      <c r="P8" s="142">
        <v>83</v>
      </c>
      <c r="Q8" s="143">
        <f t="shared" si="4"/>
        <v>1.7773019271948607E-2</v>
      </c>
      <c r="R8" s="142">
        <v>50</v>
      </c>
      <c r="S8" s="143">
        <f t="shared" si="5"/>
        <v>1.0706638115631691E-2</v>
      </c>
      <c r="T8" s="142">
        <v>61</v>
      </c>
      <c r="U8" s="143">
        <f t="shared" si="6"/>
        <v>1.3062098501070664E-2</v>
      </c>
      <c r="V8" s="142">
        <v>517</v>
      </c>
      <c r="W8" s="433">
        <f t="shared" si="7"/>
        <v>0.11070663811563169</v>
      </c>
      <c r="Y8" s="217"/>
      <c r="Z8" s="217"/>
    </row>
    <row r="9" spans="1:26" ht="17.100000000000001" customHeight="1" x14ac:dyDescent="0.25">
      <c r="A9" s="408" t="s">
        <v>11</v>
      </c>
      <c r="B9" s="81">
        <v>5821</v>
      </c>
      <c r="C9" s="295">
        <v>8.0341738782383057E-2</v>
      </c>
      <c r="D9" s="190">
        <v>1155</v>
      </c>
      <c r="E9" s="196">
        <f t="shared" si="8"/>
        <v>0.19841951554715684</v>
      </c>
      <c r="F9" s="206">
        <v>2510</v>
      </c>
      <c r="G9" s="143">
        <f t="shared" si="8"/>
        <v>0.43119738876481706</v>
      </c>
      <c r="H9" s="206">
        <v>980</v>
      </c>
      <c r="I9" s="143">
        <f t="shared" si="0"/>
        <v>0.16835595258546643</v>
      </c>
      <c r="J9" s="142">
        <v>780</v>
      </c>
      <c r="K9" s="143">
        <f t="shared" si="1"/>
        <v>0.13399759491496308</v>
      </c>
      <c r="L9" s="142">
        <v>851</v>
      </c>
      <c r="M9" s="143">
        <f t="shared" si="2"/>
        <v>0.14619481188799174</v>
      </c>
      <c r="N9" s="142">
        <v>56</v>
      </c>
      <c r="O9" s="143">
        <f t="shared" si="3"/>
        <v>9.6203401477409373E-3</v>
      </c>
      <c r="P9" s="142">
        <v>62</v>
      </c>
      <c r="Q9" s="143">
        <f t="shared" si="4"/>
        <v>1.0651090877856038E-2</v>
      </c>
      <c r="R9" s="142">
        <v>60</v>
      </c>
      <c r="S9" s="143">
        <f t="shared" si="5"/>
        <v>1.0307507301151006E-2</v>
      </c>
      <c r="T9" s="142">
        <v>75</v>
      </c>
      <c r="U9" s="143">
        <f t="shared" si="6"/>
        <v>1.2884384126438756E-2</v>
      </c>
      <c r="V9" s="142">
        <v>447</v>
      </c>
      <c r="W9" s="433">
        <f t="shared" si="7"/>
        <v>7.6790929393574986E-2</v>
      </c>
      <c r="Y9" s="217"/>
      <c r="Z9" s="217"/>
    </row>
    <row r="10" spans="1:26" ht="17.100000000000001" customHeight="1" x14ac:dyDescent="0.25">
      <c r="A10" s="408" t="s">
        <v>12</v>
      </c>
      <c r="B10" s="81">
        <v>2331</v>
      </c>
      <c r="C10" s="295">
        <v>8.0031586898303919E-2</v>
      </c>
      <c r="D10" s="190">
        <v>470</v>
      </c>
      <c r="E10" s="196">
        <f t="shared" si="8"/>
        <v>0.20163020163020162</v>
      </c>
      <c r="F10" s="206">
        <v>1343</v>
      </c>
      <c r="G10" s="143">
        <f t="shared" si="8"/>
        <v>0.57614757614757617</v>
      </c>
      <c r="H10" s="206">
        <v>128</v>
      </c>
      <c r="I10" s="143">
        <f t="shared" si="0"/>
        <v>5.4912054912054913E-2</v>
      </c>
      <c r="J10" s="142">
        <v>416</v>
      </c>
      <c r="K10" s="143">
        <f t="shared" si="1"/>
        <v>0.17846417846417847</v>
      </c>
      <c r="L10" s="142">
        <v>193</v>
      </c>
      <c r="M10" s="143">
        <f t="shared" si="2"/>
        <v>8.2797082797082797E-2</v>
      </c>
      <c r="N10" s="142">
        <v>27</v>
      </c>
      <c r="O10" s="143">
        <f t="shared" si="3"/>
        <v>1.1583011583011582E-2</v>
      </c>
      <c r="P10" s="142">
        <v>18</v>
      </c>
      <c r="Q10" s="143">
        <f t="shared" si="4"/>
        <v>7.7220077220077222E-3</v>
      </c>
      <c r="R10" s="142">
        <v>28</v>
      </c>
      <c r="S10" s="143">
        <f t="shared" si="5"/>
        <v>1.2012012012012012E-2</v>
      </c>
      <c r="T10" s="142">
        <v>33</v>
      </c>
      <c r="U10" s="143">
        <f t="shared" si="6"/>
        <v>1.4157014157014158E-2</v>
      </c>
      <c r="V10" s="142">
        <v>145</v>
      </c>
      <c r="W10" s="433">
        <f t="shared" si="7"/>
        <v>6.2205062205062202E-2</v>
      </c>
      <c r="Y10" s="217"/>
      <c r="Z10" s="217"/>
    </row>
    <row r="11" spans="1:26" ht="17.100000000000001" customHeight="1" x14ac:dyDescent="0.25">
      <c r="A11" s="408" t="s">
        <v>13</v>
      </c>
      <c r="B11" s="81">
        <v>2139</v>
      </c>
      <c r="C11" s="295">
        <v>7.9664804469273737E-2</v>
      </c>
      <c r="D11" s="190">
        <v>589</v>
      </c>
      <c r="E11" s="196">
        <f t="shared" si="8"/>
        <v>0.27536231884057971</v>
      </c>
      <c r="F11" s="206">
        <v>670</v>
      </c>
      <c r="G11" s="143">
        <f t="shared" si="8"/>
        <v>0.31323048153342681</v>
      </c>
      <c r="H11" s="206">
        <v>439</v>
      </c>
      <c r="I11" s="143">
        <f t="shared" si="0"/>
        <v>0.20523609163160356</v>
      </c>
      <c r="J11" s="142">
        <v>378</v>
      </c>
      <c r="K11" s="143">
        <f t="shared" si="1"/>
        <v>0.17671809256661991</v>
      </c>
      <c r="L11" s="142">
        <v>234</v>
      </c>
      <c r="M11" s="143">
        <f t="shared" si="2"/>
        <v>0.1093969144460028</v>
      </c>
      <c r="N11" s="142">
        <v>29</v>
      </c>
      <c r="O11" s="143">
        <f t="shared" si="3"/>
        <v>1.3557737260402058E-2</v>
      </c>
      <c r="P11" s="142">
        <v>20</v>
      </c>
      <c r="Q11" s="143">
        <f t="shared" si="4"/>
        <v>9.3501636278634868E-3</v>
      </c>
      <c r="R11" s="142">
        <v>57</v>
      </c>
      <c r="S11" s="143">
        <f t="shared" si="5"/>
        <v>2.6647966339410939E-2</v>
      </c>
      <c r="T11" s="142">
        <v>28</v>
      </c>
      <c r="U11" s="143">
        <f t="shared" si="6"/>
        <v>1.3090229079008883E-2</v>
      </c>
      <c r="V11" s="142">
        <v>284</v>
      </c>
      <c r="W11" s="433">
        <f t="shared" si="7"/>
        <v>0.13277232351566151</v>
      </c>
      <c r="Y11" s="217"/>
      <c r="Z11" s="217"/>
    </row>
    <row r="12" spans="1:26" ht="17.100000000000001" customHeight="1" x14ac:dyDescent="0.25">
      <c r="A12" s="408" t="s">
        <v>14</v>
      </c>
      <c r="B12" s="81">
        <v>1645</v>
      </c>
      <c r="C12" s="295">
        <v>0.1342418802023829</v>
      </c>
      <c r="D12" s="190">
        <v>507</v>
      </c>
      <c r="E12" s="196">
        <f t="shared" si="8"/>
        <v>0.30820668693009118</v>
      </c>
      <c r="F12" s="206">
        <v>1013</v>
      </c>
      <c r="G12" s="143">
        <f t="shared" si="8"/>
        <v>0.61580547112462003</v>
      </c>
      <c r="H12" s="206">
        <v>72</v>
      </c>
      <c r="I12" s="143">
        <f t="shared" si="0"/>
        <v>4.376899696048632E-2</v>
      </c>
      <c r="J12" s="142">
        <v>295</v>
      </c>
      <c r="K12" s="143">
        <f t="shared" si="1"/>
        <v>0.17933130699088146</v>
      </c>
      <c r="L12" s="142">
        <v>88</v>
      </c>
      <c r="M12" s="143">
        <f t="shared" si="2"/>
        <v>5.3495440729483285E-2</v>
      </c>
      <c r="N12" s="142">
        <v>9</v>
      </c>
      <c r="O12" s="143">
        <f t="shared" si="3"/>
        <v>5.47112462006079E-3</v>
      </c>
      <c r="P12" s="142">
        <v>13</v>
      </c>
      <c r="Q12" s="143">
        <f t="shared" si="4"/>
        <v>7.9027355623100311E-3</v>
      </c>
      <c r="R12" s="142">
        <v>12</v>
      </c>
      <c r="S12" s="143">
        <f t="shared" si="5"/>
        <v>7.29483282674772E-3</v>
      </c>
      <c r="T12" s="142">
        <v>6</v>
      </c>
      <c r="U12" s="143">
        <f t="shared" si="6"/>
        <v>3.64741641337386E-3</v>
      </c>
      <c r="V12" s="142">
        <v>137</v>
      </c>
      <c r="W12" s="433">
        <f t="shared" si="7"/>
        <v>8.3282674772036477E-2</v>
      </c>
      <c r="Y12" s="217"/>
      <c r="Z12" s="217"/>
    </row>
    <row r="13" spans="1:26" ht="17.100000000000001" customHeight="1" x14ac:dyDescent="0.25">
      <c r="A13" s="408" t="s">
        <v>15</v>
      </c>
      <c r="B13" s="81">
        <v>4091</v>
      </c>
      <c r="C13" s="295">
        <v>0.11262836219475264</v>
      </c>
      <c r="D13" s="190">
        <v>1312</v>
      </c>
      <c r="E13" s="196">
        <f t="shared" si="8"/>
        <v>0.32070398435590319</v>
      </c>
      <c r="F13" s="206">
        <v>1181</v>
      </c>
      <c r="G13" s="143">
        <f t="shared" si="8"/>
        <v>0.28868247372280614</v>
      </c>
      <c r="H13" s="206">
        <v>680</v>
      </c>
      <c r="I13" s="143">
        <f t="shared" si="0"/>
        <v>0.16621852847714494</v>
      </c>
      <c r="J13" s="142">
        <v>1034</v>
      </c>
      <c r="K13" s="143">
        <f t="shared" si="1"/>
        <v>0.25274993889024688</v>
      </c>
      <c r="L13" s="142">
        <v>552</v>
      </c>
      <c r="M13" s="143">
        <f t="shared" si="2"/>
        <v>0.13493033488144707</v>
      </c>
      <c r="N13" s="142">
        <v>30</v>
      </c>
      <c r="O13" s="143">
        <f t="shared" si="3"/>
        <v>7.3331703739916891E-3</v>
      </c>
      <c r="P13" s="142">
        <v>32</v>
      </c>
      <c r="Q13" s="143">
        <f t="shared" si="4"/>
        <v>7.822048398924468E-3</v>
      </c>
      <c r="R13" s="142">
        <v>32</v>
      </c>
      <c r="S13" s="143">
        <f t="shared" si="5"/>
        <v>7.822048398924468E-3</v>
      </c>
      <c r="T13" s="142">
        <v>42</v>
      </c>
      <c r="U13" s="143">
        <f t="shared" si="6"/>
        <v>1.0266438523588365E-2</v>
      </c>
      <c r="V13" s="142">
        <v>508</v>
      </c>
      <c r="W13" s="433">
        <f t="shared" si="7"/>
        <v>0.12417501833292593</v>
      </c>
      <c r="Y13" s="217"/>
      <c r="Z13" s="217"/>
    </row>
    <row r="14" spans="1:26" ht="17.100000000000001" customHeight="1" x14ac:dyDescent="0.25">
      <c r="A14" s="408" t="s">
        <v>16</v>
      </c>
      <c r="B14" s="81">
        <v>2006</v>
      </c>
      <c r="C14" s="295">
        <v>9.6693338474886731E-2</v>
      </c>
      <c r="D14" s="190">
        <v>689</v>
      </c>
      <c r="E14" s="196">
        <f t="shared" si="8"/>
        <v>0.34346959122632104</v>
      </c>
      <c r="F14" s="206">
        <v>791</v>
      </c>
      <c r="G14" s="143">
        <f t="shared" si="8"/>
        <v>0.39431704885343966</v>
      </c>
      <c r="H14" s="206">
        <v>219</v>
      </c>
      <c r="I14" s="143">
        <f t="shared" si="0"/>
        <v>0.10917248255234296</v>
      </c>
      <c r="J14" s="142">
        <v>520</v>
      </c>
      <c r="K14" s="143">
        <f t="shared" si="1"/>
        <v>0.25922233300099701</v>
      </c>
      <c r="L14" s="142">
        <v>198</v>
      </c>
      <c r="M14" s="143">
        <f t="shared" si="2"/>
        <v>9.8703888334995021E-2</v>
      </c>
      <c r="N14" s="142">
        <v>25</v>
      </c>
      <c r="O14" s="143">
        <f t="shared" si="3"/>
        <v>1.2462612163509471E-2</v>
      </c>
      <c r="P14" s="142">
        <v>21</v>
      </c>
      <c r="Q14" s="143">
        <f t="shared" si="4"/>
        <v>1.0468594217347957E-2</v>
      </c>
      <c r="R14" s="142">
        <v>22</v>
      </c>
      <c r="S14" s="143">
        <f t="shared" si="5"/>
        <v>1.0967098703888335E-2</v>
      </c>
      <c r="T14" s="142">
        <v>65</v>
      </c>
      <c r="U14" s="143">
        <f t="shared" si="6"/>
        <v>3.2402791625124626E-2</v>
      </c>
      <c r="V14" s="142">
        <v>145</v>
      </c>
      <c r="W14" s="433">
        <f t="shared" si="7"/>
        <v>7.2283150548354935E-2</v>
      </c>
      <c r="Y14" s="217"/>
      <c r="Z14" s="217"/>
    </row>
    <row r="15" spans="1:26" ht="17.100000000000001" customHeight="1" x14ac:dyDescent="0.25">
      <c r="A15" s="408" t="s">
        <v>17</v>
      </c>
      <c r="B15" s="81">
        <v>2670</v>
      </c>
      <c r="C15" s="295">
        <v>0.10899738732854343</v>
      </c>
      <c r="D15" s="190">
        <v>625</v>
      </c>
      <c r="E15" s="196">
        <f t="shared" si="8"/>
        <v>0.23408239700374531</v>
      </c>
      <c r="F15" s="206">
        <v>1304</v>
      </c>
      <c r="G15" s="143">
        <f t="shared" si="8"/>
        <v>0.48838951310861423</v>
      </c>
      <c r="H15" s="206">
        <v>297</v>
      </c>
      <c r="I15" s="143">
        <f t="shared" si="0"/>
        <v>0.11123595505617978</v>
      </c>
      <c r="J15" s="142">
        <v>352</v>
      </c>
      <c r="K15" s="143">
        <f t="shared" si="1"/>
        <v>0.13183520599250936</v>
      </c>
      <c r="L15" s="142">
        <v>326</v>
      </c>
      <c r="M15" s="143">
        <f t="shared" si="2"/>
        <v>0.12209737827715356</v>
      </c>
      <c r="N15" s="142">
        <v>35</v>
      </c>
      <c r="O15" s="143">
        <f t="shared" si="3"/>
        <v>1.3108614232209739E-2</v>
      </c>
      <c r="P15" s="142">
        <v>37</v>
      </c>
      <c r="Q15" s="143">
        <f t="shared" si="4"/>
        <v>1.3857677902621723E-2</v>
      </c>
      <c r="R15" s="142">
        <v>51</v>
      </c>
      <c r="S15" s="143">
        <f t="shared" si="5"/>
        <v>1.9101123595505618E-2</v>
      </c>
      <c r="T15" s="142">
        <v>46</v>
      </c>
      <c r="U15" s="143">
        <f t="shared" si="6"/>
        <v>1.7228464419475654E-2</v>
      </c>
      <c r="V15" s="142">
        <v>222</v>
      </c>
      <c r="W15" s="433">
        <f t="shared" si="7"/>
        <v>8.3146067415730343E-2</v>
      </c>
      <c r="Y15" s="217"/>
      <c r="Z15" s="217"/>
    </row>
    <row r="16" spans="1:26" ht="17.100000000000001" customHeight="1" x14ac:dyDescent="0.25">
      <c r="A16" s="408" t="s">
        <v>18</v>
      </c>
      <c r="B16" s="81">
        <v>1971</v>
      </c>
      <c r="C16" s="295">
        <v>8.1981532318442726E-2</v>
      </c>
      <c r="D16" s="190">
        <v>421</v>
      </c>
      <c r="E16" s="196">
        <f t="shared" si="8"/>
        <v>0.21359715880263824</v>
      </c>
      <c r="F16" s="206">
        <v>906</v>
      </c>
      <c r="G16" s="143">
        <f t="shared" si="8"/>
        <v>0.45966514459665142</v>
      </c>
      <c r="H16" s="206">
        <v>213</v>
      </c>
      <c r="I16" s="143">
        <f t="shared" si="0"/>
        <v>0.1080669710806697</v>
      </c>
      <c r="J16" s="142">
        <v>335</v>
      </c>
      <c r="K16" s="143">
        <f t="shared" si="1"/>
        <v>0.16996448503297817</v>
      </c>
      <c r="L16" s="142">
        <v>260</v>
      </c>
      <c r="M16" s="143">
        <f t="shared" si="2"/>
        <v>0.13191273465246067</v>
      </c>
      <c r="N16" s="142">
        <v>21</v>
      </c>
      <c r="O16" s="143">
        <f t="shared" si="3"/>
        <v>1.06544901065449E-2</v>
      </c>
      <c r="P16" s="142">
        <v>16</v>
      </c>
      <c r="Q16" s="143">
        <f t="shared" si="4"/>
        <v>8.1177067478437337E-3</v>
      </c>
      <c r="R16" s="142">
        <v>32</v>
      </c>
      <c r="S16" s="143">
        <f t="shared" si="5"/>
        <v>1.6235413495687467E-2</v>
      </c>
      <c r="T16" s="142">
        <v>28</v>
      </c>
      <c r="U16" s="143">
        <f t="shared" si="6"/>
        <v>1.4205986808726534E-2</v>
      </c>
      <c r="V16" s="142">
        <v>160</v>
      </c>
      <c r="W16" s="433">
        <f t="shared" si="7"/>
        <v>8.1177067478437337E-2</v>
      </c>
      <c r="Y16" s="217"/>
      <c r="Z16" s="217"/>
    </row>
    <row r="17" spans="1:26" ht="17.100000000000001" customHeight="1" x14ac:dyDescent="0.25">
      <c r="A17" s="408" t="s">
        <v>19</v>
      </c>
      <c r="B17" s="81">
        <v>1641</v>
      </c>
      <c r="C17" s="295">
        <v>7.1329218464748323E-2</v>
      </c>
      <c r="D17" s="190">
        <v>317</v>
      </c>
      <c r="E17" s="196">
        <f t="shared" si="8"/>
        <v>0.19317489335770871</v>
      </c>
      <c r="F17" s="206">
        <v>835</v>
      </c>
      <c r="G17" s="143">
        <f t="shared" si="8"/>
        <v>0.50883607556368071</v>
      </c>
      <c r="H17" s="206">
        <v>113</v>
      </c>
      <c r="I17" s="143">
        <f t="shared" si="0"/>
        <v>6.8860450944546014E-2</v>
      </c>
      <c r="J17" s="142">
        <v>339</v>
      </c>
      <c r="K17" s="143">
        <f t="shared" si="1"/>
        <v>0.20658135283363802</v>
      </c>
      <c r="L17" s="142">
        <v>105</v>
      </c>
      <c r="M17" s="143">
        <f t="shared" si="2"/>
        <v>6.3985374771480807E-2</v>
      </c>
      <c r="N17" s="142">
        <v>26</v>
      </c>
      <c r="O17" s="143">
        <f t="shared" si="3"/>
        <v>1.5843997562461912E-2</v>
      </c>
      <c r="P17" s="142">
        <v>17</v>
      </c>
      <c r="Q17" s="143">
        <f t="shared" si="4"/>
        <v>1.0359536867763558E-2</v>
      </c>
      <c r="R17" s="142">
        <v>19</v>
      </c>
      <c r="S17" s="143">
        <f t="shared" si="5"/>
        <v>1.157830591102986E-2</v>
      </c>
      <c r="T17" s="142">
        <v>20</v>
      </c>
      <c r="U17" s="143">
        <f t="shared" si="6"/>
        <v>1.2187690432663011E-2</v>
      </c>
      <c r="V17" s="142">
        <v>167</v>
      </c>
      <c r="W17" s="433">
        <f t="shared" si="7"/>
        <v>0.10176721511273613</v>
      </c>
      <c r="Y17" s="217"/>
      <c r="Z17" s="217"/>
    </row>
    <row r="18" spans="1:26" ht="17.100000000000001" customHeight="1" x14ac:dyDescent="0.25">
      <c r="A18" s="408" t="s">
        <v>20</v>
      </c>
      <c r="B18" s="81">
        <v>5260</v>
      </c>
      <c r="C18" s="295">
        <v>9.4938993574471151E-2</v>
      </c>
      <c r="D18" s="190">
        <v>843</v>
      </c>
      <c r="E18" s="196">
        <f t="shared" si="8"/>
        <v>0.16026615969581748</v>
      </c>
      <c r="F18" s="206">
        <v>3042</v>
      </c>
      <c r="G18" s="143">
        <f t="shared" si="8"/>
        <v>0.57832699619771866</v>
      </c>
      <c r="H18" s="206">
        <v>625</v>
      </c>
      <c r="I18" s="143">
        <f t="shared" si="0"/>
        <v>0.1188212927756654</v>
      </c>
      <c r="J18" s="142">
        <v>449</v>
      </c>
      <c r="K18" s="143">
        <f t="shared" si="1"/>
        <v>8.536121673003802E-2</v>
      </c>
      <c r="L18" s="142">
        <v>451</v>
      </c>
      <c r="M18" s="143">
        <f t="shared" si="2"/>
        <v>8.5741444866920147E-2</v>
      </c>
      <c r="N18" s="142">
        <v>68</v>
      </c>
      <c r="O18" s="143">
        <f t="shared" si="3"/>
        <v>1.2927756653992395E-2</v>
      </c>
      <c r="P18" s="142">
        <v>51</v>
      </c>
      <c r="Q18" s="143">
        <f t="shared" si="4"/>
        <v>9.6958174904942969E-3</v>
      </c>
      <c r="R18" s="142">
        <v>80</v>
      </c>
      <c r="S18" s="143">
        <f t="shared" si="5"/>
        <v>1.5209125475285171E-2</v>
      </c>
      <c r="T18" s="142">
        <v>221</v>
      </c>
      <c r="U18" s="143">
        <f t="shared" si="6"/>
        <v>4.2015209125475288E-2</v>
      </c>
      <c r="V18" s="142">
        <v>273</v>
      </c>
      <c r="W18" s="433">
        <f t="shared" si="7"/>
        <v>5.1901140684410645E-2</v>
      </c>
      <c r="Y18" s="217"/>
      <c r="Z18" s="217"/>
    </row>
    <row r="19" spans="1:26" ht="17.100000000000001" customHeight="1" x14ac:dyDescent="0.25">
      <c r="A19" s="408" t="s">
        <v>21</v>
      </c>
      <c r="B19" s="81">
        <v>2808</v>
      </c>
      <c r="C19" s="295">
        <v>0.10251542477456099</v>
      </c>
      <c r="D19" s="190">
        <v>716</v>
      </c>
      <c r="E19" s="196">
        <f t="shared" si="8"/>
        <v>0.25498575498575499</v>
      </c>
      <c r="F19" s="206">
        <v>1360</v>
      </c>
      <c r="G19" s="143">
        <f t="shared" si="8"/>
        <v>0.48433048433048431</v>
      </c>
      <c r="H19" s="206">
        <v>313</v>
      </c>
      <c r="I19" s="143">
        <f t="shared" si="0"/>
        <v>0.11146723646723647</v>
      </c>
      <c r="J19" s="144">
        <v>439</v>
      </c>
      <c r="K19" s="143">
        <f t="shared" si="1"/>
        <v>0.15633903133903135</v>
      </c>
      <c r="L19" s="142">
        <v>304</v>
      </c>
      <c r="M19" s="143">
        <f t="shared" si="2"/>
        <v>0.10826210826210826</v>
      </c>
      <c r="N19" s="142">
        <v>48</v>
      </c>
      <c r="O19" s="143">
        <f t="shared" si="3"/>
        <v>1.7094017094017096E-2</v>
      </c>
      <c r="P19" s="142">
        <v>24</v>
      </c>
      <c r="Q19" s="143">
        <f t="shared" si="4"/>
        <v>8.5470085470085479E-3</v>
      </c>
      <c r="R19" s="142">
        <v>32</v>
      </c>
      <c r="S19" s="143">
        <f t="shared" si="5"/>
        <v>1.1396011396011397E-2</v>
      </c>
      <c r="T19" s="142">
        <v>18</v>
      </c>
      <c r="U19" s="143">
        <f t="shared" si="6"/>
        <v>6.41025641025641E-3</v>
      </c>
      <c r="V19" s="142">
        <v>270</v>
      </c>
      <c r="W19" s="433">
        <f t="shared" si="7"/>
        <v>9.6153846153846159E-2</v>
      </c>
      <c r="Y19" s="217"/>
      <c r="Z19" s="217"/>
    </row>
    <row r="20" spans="1:26" ht="17.100000000000001" customHeight="1" x14ac:dyDescent="0.25">
      <c r="A20" s="408" t="s">
        <v>22</v>
      </c>
      <c r="B20" s="185">
        <v>2533</v>
      </c>
      <c r="C20" s="295">
        <v>0.10079586152009551</v>
      </c>
      <c r="D20" s="186">
        <v>441</v>
      </c>
      <c r="E20" s="196">
        <f t="shared" si="8"/>
        <v>0.17410185550730359</v>
      </c>
      <c r="F20" s="195">
        <v>1381</v>
      </c>
      <c r="G20" s="143">
        <f t="shared" si="8"/>
        <v>0.54520331622581919</v>
      </c>
      <c r="H20" s="195">
        <v>361</v>
      </c>
      <c r="I20" s="143">
        <f t="shared" si="0"/>
        <v>0.14251875246742993</v>
      </c>
      <c r="J20" s="144">
        <v>271</v>
      </c>
      <c r="K20" s="143">
        <f t="shared" si="1"/>
        <v>0.10698776154757204</v>
      </c>
      <c r="L20" s="144">
        <v>172</v>
      </c>
      <c r="M20" s="143">
        <f t="shared" si="2"/>
        <v>6.7903671535728391E-2</v>
      </c>
      <c r="N20" s="144">
        <v>50</v>
      </c>
      <c r="O20" s="143">
        <f t="shared" si="3"/>
        <v>1.9739439399921042E-2</v>
      </c>
      <c r="P20" s="144">
        <v>8</v>
      </c>
      <c r="Q20" s="143">
        <f t="shared" si="4"/>
        <v>3.1583103039873666E-3</v>
      </c>
      <c r="R20" s="144">
        <v>46</v>
      </c>
      <c r="S20" s="143">
        <f t="shared" si="5"/>
        <v>1.8160284247927358E-2</v>
      </c>
      <c r="T20" s="144">
        <v>33</v>
      </c>
      <c r="U20" s="143">
        <f t="shared" si="6"/>
        <v>1.3028030003947888E-2</v>
      </c>
      <c r="V20" s="144">
        <v>211</v>
      </c>
      <c r="W20" s="433">
        <f t="shared" si="7"/>
        <v>8.3300434267666798E-2</v>
      </c>
      <c r="Y20" s="217"/>
      <c r="Z20" s="217"/>
    </row>
    <row r="21" spans="1:26" ht="17.100000000000001" customHeight="1" x14ac:dyDescent="0.25">
      <c r="A21" s="450" t="s">
        <v>23</v>
      </c>
      <c r="B21" s="185">
        <v>4705</v>
      </c>
      <c r="C21" s="295">
        <v>9.3197844861738377E-2</v>
      </c>
      <c r="D21" s="186">
        <v>1192</v>
      </c>
      <c r="E21" s="196">
        <f t="shared" si="8"/>
        <v>0.25334750265674816</v>
      </c>
      <c r="F21" s="195">
        <v>1886</v>
      </c>
      <c r="G21" s="143">
        <f t="shared" si="8"/>
        <v>0.40085015940488844</v>
      </c>
      <c r="H21" s="195">
        <v>563</v>
      </c>
      <c r="I21" s="143">
        <f t="shared" si="0"/>
        <v>0.11965993623804463</v>
      </c>
      <c r="J21" s="144">
        <v>846</v>
      </c>
      <c r="K21" s="143">
        <f t="shared" si="1"/>
        <v>0.17980871413390009</v>
      </c>
      <c r="L21" s="144">
        <v>699</v>
      </c>
      <c r="M21" s="143">
        <f t="shared" si="2"/>
        <v>0.1485653560042508</v>
      </c>
      <c r="N21" s="144">
        <v>78</v>
      </c>
      <c r="O21" s="143">
        <f t="shared" si="3"/>
        <v>1.6578108395324122E-2</v>
      </c>
      <c r="P21" s="144">
        <v>25</v>
      </c>
      <c r="Q21" s="143">
        <f t="shared" si="4"/>
        <v>5.3134962805526037E-3</v>
      </c>
      <c r="R21" s="144">
        <v>122</v>
      </c>
      <c r="S21" s="143">
        <f t="shared" si="5"/>
        <v>2.5929861849096705E-2</v>
      </c>
      <c r="T21" s="144">
        <v>159</v>
      </c>
      <c r="U21" s="143">
        <f t="shared" si="6"/>
        <v>3.3793836344314557E-2</v>
      </c>
      <c r="V21" s="144">
        <v>327</v>
      </c>
      <c r="W21" s="433">
        <f t="shared" si="7"/>
        <v>6.9500531349628053E-2</v>
      </c>
      <c r="Y21" s="217"/>
      <c r="Z21" s="217"/>
    </row>
    <row r="22" spans="1:26" s="280" customFormat="1" ht="17.100000000000001" customHeight="1" x14ac:dyDescent="0.25">
      <c r="A22" s="600"/>
      <c r="B22" s="11"/>
      <c r="C22" s="84"/>
      <c r="D22" s="11"/>
      <c r="E22" s="84"/>
      <c r="F22" s="11"/>
      <c r="G22" s="84"/>
      <c r="H22" s="11"/>
      <c r="I22" s="84"/>
      <c r="J22" s="11"/>
      <c r="K22" s="84"/>
      <c r="L22" s="11"/>
      <c r="M22" s="84"/>
      <c r="N22" s="11"/>
      <c r="O22" s="84"/>
      <c r="P22" s="11"/>
      <c r="Q22" s="84"/>
      <c r="R22" s="11"/>
      <c r="S22" s="84"/>
      <c r="T22" s="11"/>
      <c r="U22" s="84"/>
      <c r="V22" s="11"/>
      <c r="W22" s="84"/>
      <c r="Y22" s="217"/>
      <c r="Z22" s="217"/>
    </row>
    <row r="23" spans="1:26" x14ac:dyDescent="0.25">
      <c r="A23" s="225" t="s">
        <v>405</v>
      </c>
      <c r="B23" s="104"/>
      <c r="C23" s="104"/>
      <c r="D23" s="104"/>
      <c r="E23" s="104"/>
      <c r="F23" s="104"/>
      <c r="G23" s="104"/>
      <c r="H23" s="104"/>
      <c r="I23" s="104"/>
      <c r="J23" s="104"/>
      <c r="K23" s="104"/>
      <c r="L23" s="104"/>
      <c r="M23" s="104"/>
      <c r="N23" s="104"/>
      <c r="O23" s="104"/>
      <c r="P23" s="104"/>
      <c r="Q23" s="104"/>
      <c r="R23" s="104"/>
      <c r="S23" s="104"/>
      <c r="T23" s="104"/>
      <c r="U23" s="104"/>
      <c r="V23" s="104"/>
      <c r="W23" s="104"/>
    </row>
    <row r="24" spans="1:26" x14ac:dyDescent="0.25">
      <c r="A24" s="226" t="s">
        <v>221</v>
      </c>
      <c r="B24" s="106"/>
      <c r="C24" s="106"/>
      <c r="D24" s="106"/>
      <c r="E24" s="106"/>
      <c r="F24" s="106"/>
      <c r="G24" s="106"/>
      <c r="H24" s="106"/>
      <c r="I24" s="106"/>
      <c r="J24" s="106"/>
      <c r="K24" s="106"/>
      <c r="L24" s="106"/>
      <c r="M24" s="106"/>
      <c r="N24" s="104"/>
      <c r="O24" s="104"/>
      <c r="P24" s="104"/>
      <c r="Q24" s="104"/>
      <c r="R24" s="104"/>
      <c r="S24" s="104"/>
      <c r="T24" s="104"/>
      <c r="U24" s="104"/>
      <c r="V24" s="104"/>
      <c r="W24" s="104"/>
    </row>
    <row r="25" spans="1:26" x14ac:dyDescent="0.25">
      <c r="A25" s="226" t="s">
        <v>389</v>
      </c>
      <c r="B25" s="212"/>
      <c r="C25" s="212"/>
      <c r="D25" s="212"/>
      <c r="E25" s="212"/>
      <c r="F25" s="212"/>
      <c r="G25" s="212"/>
      <c r="H25" s="212"/>
      <c r="I25" s="212"/>
      <c r="J25" s="212"/>
      <c r="K25" s="212"/>
      <c r="L25" s="212"/>
      <c r="M25" s="212"/>
      <c r="N25" s="212"/>
      <c r="O25" s="212"/>
      <c r="P25" s="212"/>
      <c r="Q25" s="212"/>
      <c r="R25" s="212"/>
      <c r="S25" s="212"/>
      <c r="T25" s="212"/>
      <c r="U25" s="212"/>
      <c r="V25" s="212"/>
      <c r="W25" s="212"/>
    </row>
    <row r="26" spans="1:26" x14ac:dyDescent="0.25">
      <c r="A26" s="226" t="s">
        <v>404</v>
      </c>
      <c r="B26" s="14"/>
      <c r="C26" s="14"/>
      <c r="D26" s="14"/>
      <c r="E26" s="14"/>
      <c r="F26" s="14"/>
      <c r="G26" s="14"/>
      <c r="H26" s="14"/>
      <c r="I26" s="14"/>
      <c r="J26" s="14"/>
      <c r="K26" s="14"/>
      <c r="L26" s="14"/>
      <c r="M26" s="14"/>
      <c r="N26" s="14"/>
      <c r="O26" s="14"/>
      <c r="P26" s="14"/>
      <c r="Q26" s="14"/>
      <c r="R26" s="14"/>
      <c r="S26" s="14"/>
      <c r="T26" s="14"/>
      <c r="U26" s="14"/>
      <c r="V26" s="14"/>
      <c r="W26" s="14"/>
    </row>
    <row r="27" spans="1:26" x14ac:dyDescent="0.25">
      <c r="A27" s="34" t="s">
        <v>213</v>
      </c>
    </row>
    <row r="29" spans="1:26" x14ac:dyDescent="0.25">
      <c r="B29" s="15"/>
      <c r="C29" s="15"/>
      <c r="D29" s="15"/>
      <c r="E29" s="15"/>
      <c r="F29" s="15"/>
      <c r="G29" s="15"/>
      <c r="H29" s="15"/>
      <c r="I29" s="15"/>
      <c r="J29" s="15"/>
      <c r="K29" s="15"/>
      <c r="L29" s="15"/>
      <c r="M29" s="15"/>
      <c r="N29" s="15"/>
      <c r="O29" s="15"/>
      <c r="P29" s="15"/>
      <c r="Q29" s="15"/>
      <c r="R29" s="15"/>
      <c r="S29" s="15"/>
      <c r="T29" s="15"/>
      <c r="U29" s="15"/>
      <c r="V29" s="15"/>
      <c r="W29" s="15"/>
    </row>
  </sheetData>
  <mergeCells count="13">
    <mergeCell ref="R4:S5"/>
    <mergeCell ref="T4:U5"/>
    <mergeCell ref="V4:W5"/>
    <mergeCell ref="A3:A6"/>
    <mergeCell ref="B3:C5"/>
    <mergeCell ref="D3:E5"/>
    <mergeCell ref="F3:W3"/>
    <mergeCell ref="F4:G5"/>
    <mergeCell ref="H4:I5"/>
    <mergeCell ref="J4:K5"/>
    <mergeCell ref="L4:M5"/>
    <mergeCell ref="N4:O5"/>
    <mergeCell ref="P4:Q5"/>
  </mergeCells>
  <hyperlinks>
    <hyperlink ref="Y2" location="OBSAH!A1" display="Zpět na obsah"/>
  </hyperlinks>
  <pageMargins left="0.7" right="0.7" top="0.78740157499999996" bottom="0.78740157499999996"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9"/>
  <sheetViews>
    <sheetView showGridLines="0" workbookViewId="0"/>
  </sheetViews>
  <sheetFormatPr defaultRowHeight="15" x14ac:dyDescent="0.25"/>
  <cols>
    <col min="1" max="1" width="20.28515625" customWidth="1"/>
    <col min="2" max="23" width="6.42578125" customWidth="1"/>
  </cols>
  <sheetData>
    <row r="1" spans="1:26" x14ac:dyDescent="0.25">
      <c r="A1" s="102" t="s">
        <v>311</v>
      </c>
    </row>
    <row r="2" spans="1:26" ht="15.75" thickBot="1" x14ac:dyDescent="0.3">
      <c r="A2" s="597" t="s">
        <v>407</v>
      </c>
      <c r="U2" s="86"/>
      <c r="V2" s="86"/>
      <c r="W2" s="86"/>
      <c r="X2" s="86"/>
      <c r="Y2" s="133" t="s">
        <v>391</v>
      </c>
      <c r="Z2" s="86"/>
    </row>
    <row r="3" spans="1:26" ht="15" customHeight="1" x14ac:dyDescent="0.25">
      <c r="A3" s="703" t="s">
        <v>78</v>
      </c>
      <c r="B3" s="717" t="s">
        <v>47</v>
      </c>
      <c r="C3" s="718"/>
      <c r="D3" s="718" t="s">
        <v>202</v>
      </c>
      <c r="E3" s="719"/>
      <c r="F3" s="677" t="s">
        <v>32</v>
      </c>
      <c r="G3" s="677"/>
      <c r="H3" s="677"/>
      <c r="I3" s="677"/>
      <c r="J3" s="677"/>
      <c r="K3" s="677"/>
      <c r="L3" s="677"/>
      <c r="M3" s="677"/>
      <c r="N3" s="677"/>
      <c r="O3" s="677"/>
      <c r="P3" s="677"/>
      <c r="Q3" s="677"/>
      <c r="R3" s="677"/>
      <c r="S3" s="677"/>
      <c r="T3" s="677"/>
      <c r="U3" s="677"/>
      <c r="V3" s="809"/>
      <c r="W3" s="809"/>
    </row>
    <row r="4" spans="1:26" x14ac:dyDescent="0.25">
      <c r="A4" s="767"/>
      <c r="B4" s="776"/>
      <c r="C4" s="780"/>
      <c r="D4" s="780"/>
      <c r="E4" s="802"/>
      <c r="F4" s="774" t="s">
        <v>68</v>
      </c>
      <c r="G4" s="674"/>
      <c r="H4" s="674" t="s">
        <v>69</v>
      </c>
      <c r="I4" s="674"/>
      <c r="J4" s="810" t="s">
        <v>33</v>
      </c>
      <c r="K4" s="810"/>
      <c r="L4" s="674" t="s">
        <v>36</v>
      </c>
      <c r="M4" s="674"/>
      <c r="N4" s="674" t="s">
        <v>34</v>
      </c>
      <c r="O4" s="674"/>
      <c r="P4" s="674" t="s">
        <v>35</v>
      </c>
      <c r="Q4" s="674"/>
      <c r="R4" s="674" t="s">
        <v>37</v>
      </c>
      <c r="S4" s="674"/>
      <c r="T4" s="674" t="s">
        <v>242</v>
      </c>
      <c r="U4" s="674"/>
      <c r="V4" s="778" t="s">
        <v>46</v>
      </c>
      <c r="W4" s="752"/>
    </row>
    <row r="5" spans="1:26" x14ac:dyDescent="0.25">
      <c r="A5" s="767"/>
      <c r="B5" s="720"/>
      <c r="C5" s="721"/>
      <c r="D5" s="721"/>
      <c r="E5" s="722"/>
      <c r="F5" s="795"/>
      <c r="G5" s="721"/>
      <c r="H5" s="721"/>
      <c r="I5" s="721"/>
      <c r="J5" s="811"/>
      <c r="K5" s="811"/>
      <c r="L5" s="721"/>
      <c r="M5" s="721"/>
      <c r="N5" s="721"/>
      <c r="O5" s="721"/>
      <c r="P5" s="721"/>
      <c r="Q5" s="721"/>
      <c r="R5" s="721"/>
      <c r="S5" s="721"/>
      <c r="T5" s="721"/>
      <c r="U5" s="721"/>
      <c r="V5" s="794"/>
      <c r="W5" s="705"/>
    </row>
    <row r="6" spans="1:26" ht="15.75" thickBot="1" x14ac:dyDescent="0.3">
      <c r="A6" s="768"/>
      <c r="B6" s="440" t="s">
        <v>52</v>
      </c>
      <c r="C6" s="441" t="s">
        <v>60</v>
      </c>
      <c r="D6" s="443" t="s">
        <v>52</v>
      </c>
      <c r="E6" s="447" t="s">
        <v>57</v>
      </c>
      <c r="F6" s="448" t="s">
        <v>52</v>
      </c>
      <c r="G6" s="445" t="s">
        <v>57</v>
      </c>
      <c r="H6" s="443" t="s">
        <v>52</v>
      </c>
      <c r="I6" s="445" t="s">
        <v>57</v>
      </c>
      <c r="J6" s="443" t="s">
        <v>52</v>
      </c>
      <c r="K6" s="445" t="s">
        <v>57</v>
      </c>
      <c r="L6" s="443" t="s">
        <v>52</v>
      </c>
      <c r="M6" s="445" t="s">
        <v>57</v>
      </c>
      <c r="N6" s="443" t="s">
        <v>52</v>
      </c>
      <c r="O6" s="445" t="s">
        <v>57</v>
      </c>
      <c r="P6" s="443" t="s">
        <v>52</v>
      </c>
      <c r="Q6" s="445" t="s">
        <v>57</v>
      </c>
      <c r="R6" s="443" t="s">
        <v>52</v>
      </c>
      <c r="S6" s="445" t="s">
        <v>57</v>
      </c>
      <c r="T6" s="443" t="s">
        <v>52</v>
      </c>
      <c r="U6" s="445" t="s">
        <v>57</v>
      </c>
      <c r="V6" s="443" t="s">
        <v>52</v>
      </c>
      <c r="W6" s="444" t="s">
        <v>57</v>
      </c>
    </row>
    <row r="7" spans="1:26" ht="17.100000000000001" customHeight="1" x14ac:dyDescent="0.25">
      <c r="A7" s="449" t="s">
        <v>390</v>
      </c>
      <c r="B7" s="286">
        <v>85410</v>
      </c>
      <c r="C7" s="298">
        <v>0.16561505020224387</v>
      </c>
      <c r="D7" s="287">
        <v>18874</v>
      </c>
      <c r="E7" s="293">
        <f>D7/$B7</f>
        <v>0.22098114974827304</v>
      </c>
      <c r="F7" s="287">
        <v>33343</v>
      </c>
      <c r="G7" s="298">
        <f>F7/$B7</f>
        <v>0.39038754244233698</v>
      </c>
      <c r="H7" s="287">
        <v>17281</v>
      </c>
      <c r="I7" s="292">
        <f>H7/$B7</f>
        <v>0.2023299379463763</v>
      </c>
      <c r="J7" s="287">
        <v>8443</v>
      </c>
      <c r="K7" s="292">
        <f>J7/$B7</f>
        <v>9.8852593373141312E-2</v>
      </c>
      <c r="L7" s="287">
        <v>11603</v>
      </c>
      <c r="M7" s="292">
        <f>L7/$B7</f>
        <v>0.13585060297389065</v>
      </c>
      <c r="N7" s="287">
        <v>667</v>
      </c>
      <c r="O7" s="292">
        <f>N7/$B7</f>
        <v>7.8093900011708232E-3</v>
      </c>
      <c r="P7" s="287">
        <v>593</v>
      </c>
      <c r="Q7" s="292">
        <f>P7/$B7</f>
        <v>6.9429809155836554E-3</v>
      </c>
      <c r="R7" s="287">
        <v>720</v>
      </c>
      <c r="S7" s="292">
        <f>R7/$B7</f>
        <v>8.4299262381454156E-3</v>
      </c>
      <c r="T7" s="287">
        <v>3667</v>
      </c>
      <c r="U7" s="292">
        <f>T7/$B7</f>
        <v>4.2934082660110055E-2</v>
      </c>
      <c r="V7" s="287">
        <v>9093</v>
      </c>
      <c r="W7" s="298">
        <f>V7/$B7</f>
        <v>0.10646294344924481</v>
      </c>
      <c r="Y7" s="217"/>
      <c r="Z7" s="217"/>
    </row>
    <row r="8" spans="1:26" ht="17.100000000000001" customHeight="1" x14ac:dyDescent="0.25">
      <c r="A8" s="408" t="s">
        <v>10</v>
      </c>
      <c r="B8" s="81">
        <v>9139</v>
      </c>
      <c r="C8" s="295">
        <v>0.14618657623648346</v>
      </c>
      <c r="D8" s="190">
        <v>2342</v>
      </c>
      <c r="E8" s="196">
        <f t="shared" ref="E8:E21" si="0">D8/$B8</f>
        <v>0.25626436152751941</v>
      </c>
      <c r="F8" s="142">
        <v>4197</v>
      </c>
      <c r="G8" s="295">
        <f t="shared" ref="G8:G21" si="1">F8/$B8</f>
        <v>0.45924061713535397</v>
      </c>
      <c r="H8" s="190">
        <v>1174</v>
      </c>
      <c r="I8" s="244">
        <f t="shared" ref="I8:I21" si="2">H8/$B8</f>
        <v>0.12846044424991793</v>
      </c>
      <c r="J8" s="190">
        <v>419</v>
      </c>
      <c r="K8" s="244">
        <f t="shared" ref="K8:K21" si="3">J8/$B8</f>
        <v>4.5847466900098478E-2</v>
      </c>
      <c r="L8" s="190">
        <v>1503</v>
      </c>
      <c r="M8" s="244">
        <f t="shared" ref="M8:M21" si="4">L8/$B8</f>
        <v>0.16446000656526971</v>
      </c>
      <c r="N8" s="190">
        <v>96</v>
      </c>
      <c r="O8" s="244">
        <f t="shared" ref="O8:O21" si="5">N8/$B8</f>
        <v>1.0504431557063137E-2</v>
      </c>
      <c r="P8" s="190">
        <v>122</v>
      </c>
      <c r="Q8" s="244">
        <f t="shared" ref="Q8:Q21" si="6">P8/$B8</f>
        <v>1.3349381770434402E-2</v>
      </c>
      <c r="R8" s="190">
        <v>57</v>
      </c>
      <c r="S8" s="244">
        <f t="shared" ref="S8:S21" si="7">R8/$B8</f>
        <v>6.2370062370062374E-3</v>
      </c>
      <c r="T8" s="190">
        <v>342</v>
      </c>
      <c r="U8" s="244">
        <f t="shared" ref="U8:U21" si="8">T8/$B8</f>
        <v>3.7422037422037424E-2</v>
      </c>
      <c r="V8" s="142">
        <v>1229</v>
      </c>
      <c r="W8" s="433">
        <f t="shared" ref="W8:W21" si="9">V8/$B8</f>
        <v>0.1344786081628187</v>
      </c>
      <c r="Y8" s="217"/>
      <c r="Z8" s="217"/>
    </row>
    <row r="9" spans="1:26" ht="17.100000000000001" customHeight="1" x14ac:dyDescent="0.25">
      <c r="A9" s="408" t="s">
        <v>11</v>
      </c>
      <c r="B9" s="81">
        <v>11633</v>
      </c>
      <c r="C9" s="295">
        <v>0.15278233803075872</v>
      </c>
      <c r="D9" s="190">
        <v>1943</v>
      </c>
      <c r="E9" s="196">
        <f t="shared" si="0"/>
        <v>0.16702484311871402</v>
      </c>
      <c r="F9" s="142">
        <v>4159</v>
      </c>
      <c r="G9" s="295">
        <f t="shared" si="1"/>
        <v>0.35751740737556947</v>
      </c>
      <c r="H9" s="190">
        <v>2974</v>
      </c>
      <c r="I9" s="244">
        <f t="shared" si="2"/>
        <v>0.25565202441330698</v>
      </c>
      <c r="J9" s="190">
        <v>928</v>
      </c>
      <c r="K9" s="244">
        <f t="shared" si="3"/>
        <v>7.9773059399982804E-2</v>
      </c>
      <c r="L9" s="190">
        <v>1911</v>
      </c>
      <c r="M9" s="244">
        <f t="shared" si="4"/>
        <v>0.16427404796699047</v>
      </c>
      <c r="N9" s="190">
        <v>71</v>
      </c>
      <c r="O9" s="244">
        <f t="shared" si="5"/>
        <v>6.103326742886616E-3</v>
      </c>
      <c r="P9" s="190">
        <v>95</v>
      </c>
      <c r="Q9" s="244">
        <f t="shared" si="6"/>
        <v>8.1664231066792738E-3</v>
      </c>
      <c r="R9" s="190">
        <v>62</v>
      </c>
      <c r="S9" s="244">
        <f t="shared" si="7"/>
        <v>5.3296656064643682E-3</v>
      </c>
      <c r="T9" s="190">
        <v>371</v>
      </c>
      <c r="U9" s="244">
        <f t="shared" si="8"/>
        <v>3.1892031290294852E-2</v>
      </c>
      <c r="V9" s="142">
        <v>1062</v>
      </c>
      <c r="W9" s="433">
        <f t="shared" si="9"/>
        <v>9.1292014097825155E-2</v>
      </c>
      <c r="Y9" s="217"/>
      <c r="Z9" s="217"/>
    </row>
    <row r="10" spans="1:26" ht="17.100000000000001" customHeight="1" x14ac:dyDescent="0.25">
      <c r="A10" s="408" t="s">
        <v>12</v>
      </c>
      <c r="B10" s="81">
        <v>4424</v>
      </c>
      <c r="C10" s="295">
        <v>0.14281563740839978</v>
      </c>
      <c r="D10" s="190">
        <v>793</v>
      </c>
      <c r="E10" s="196">
        <f t="shared" si="0"/>
        <v>0.17924954792043399</v>
      </c>
      <c r="F10" s="142">
        <v>2208</v>
      </c>
      <c r="G10" s="295">
        <f t="shared" si="1"/>
        <v>0.49909584086799275</v>
      </c>
      <c r="H10" s="190">
        <v>559</v>
      </c>
      <c r="I10" s="244">
        <f t="shared" si="2"/>
        <v>0.12635623869801085</v>
      </c>
      <c r="J10" s="190">
        <v>568</v>
      </c>
      <c r="K10" s="244">
        <f t="shared" si="3"/>
        <v>0.12839059674502712</v>
      </c>
      <c r="L10" s="190">
        <v>546</v>
      </c>
      <c r="M10" s="244">
        <f t="shared" si="4"/>
        <v>0.12341772151898735</v>
      </c>
      <c r="N10" s="190">
        <v>45</v>
      </c>
      <c r="O10" s="244">
        <f t="shared" si="5"/>
        <v>1.0171790235081375E-2</v>
      </c>
      <c r="P10" s="190">
        <v>24</v>
      </c>
      <c r="Q10" s="244">
        <f t="shared" si="6"/>
        <v>5.4249547920433997E-3</v>
      </c>
      <c r="R10" s="190">
        <v>29</v>
      </c>
      <c r="S10" s="244">
        <f t="shared" si="7"/>
        <v>6.5551537070524411E-3</v>
      </c>
      <c r="T10" s="190">
        <v>123</v>
      </c>
      <c r="U10" s="244">
        <f t="shared" si="8"/>
        <v>2.7802893309222424E-2</v>
      </c>
      <c r="V10" s="142">
        <v>322</v>
      </c>
      <c r="W10" s="433">
        <f t="shared" si="9"/>
        <v>7.2784810126582278E-2</v>
      </c>
      <c r="Y10" s="217"/>
      <c r="Z10" s="217"/>
    </row>
    <row r="11" spans="1:26" ht="17.100000000000001" customHeight="1" x14ac:dyDescent="0.25">
      <c r="A11" s="408" t="s">
        <v>13</v>
      </c>
      <c r="B11" s="81">
        <v>4386</v>
      </c>
      <c r="C11" s="295">
        <v>0.15568649723129349</v>
      </c>
      <c r="D11" s="190">
        <v>1060</v>
      </c>
      <c r="E11" s="196">
        <f t="shared" si="0"/>
        <v>0.24167806657546739</v>
      </c>
      <c r="F11" s="142">
        <v>1145</v>
      </c>
      <c r="G11" s="295">
        <f t="shared" si="1"/>
        <v>0.26105791153670771</v>
      </c>
      <c r="H11" s="190">
        <v>1263</v>
      </c>
      <c r="I11" s="244">
        <f t="shared" si="2"/>
        <v>0.28796169630642954</v>
      </c>
      <c r="J11" s="190">
        <v>541</v>
      </c>
      <c r="K11" s="244">
        <f t="shared" si="3"/>
        <v>0.12334701322389421</v>
      </c>
      <c r="L11" s="190">
        <v>523</v>
      </c>
      <c r="M11" s="244">
        <f t="shared" si="4"/>
        <v>0.11924304605563156</v>
      </c>
      <c r="N11" s="190">
        <v>25</v>
      </c>
      <c r="O11" s="244">
        <f t="shared" si="5"/>
        <v>5.699954400364797E-3</v>
      </c>
      <c r="P11" s="190">
        <v>37</v>
      </c>
      <c r="Q11" s="244">
        <f t="shared" si="6"/>
        <v>8.4359325125398996E-3</v>
      </c>
      <c r="R11" s="190">
        <v>60</v>
      </c>
      <c r="S11" s="244">
        <f t="shared" si="7"/>
        <v>1.3679890560875513E-2</v>
      </c>
      <c r="T11" s="190">
        <v>105</v>
      </c>
      <c r="U11" s="244">
        <f t="shared" si="8"/>
        <v>2.3939808481532147E-2</v>
      </c>
      <c r="V11" s="142">
        <v>687</v>
      </c>
      <c r="W11" s="433">
        <f t="shared" si="9"/>
        <v>0.15663474692202461</v>
      </c>
      <c r="Y11" s="217"/>
      <c r="Z11" s="217"/>
    </row>
    <row r="12" spans="1:26" ht="17.100000000000001" customHeight="1" x14ac:dyDescent="0.25">
      <c r="A12" s="408" t="s">
        <v>14</v>
      </c>
      <c r="B12" s="81">
        <v>2762</v>
      </c>
      <c r="C12" s="295">
        <v>0.21415833139489804</v>
      </c>
      <c r="D12" s="190">
        <v>812</v>
      </c>
      <c r="E12" s="196">
        <f t="shared" si="0"/>
        <v>0.29398986241853731</v>
      </c>
      <c r="F12" s="142">
        <v>1603</v>
      </c>
      <c r="G12" s="295">
        <f t="shared" si="1"/>
        <v>0.58037653874004347</v>
      </c>
      <c r="H12" s="190">
        <v>222</v>
      </c>
      <c r="I12" s="244">
        <f t="shared" si="2"/>
        <v>8.0376538740043441E-2</v>
      </c>
      <c r="J12" s="190">
        <v>313</v>
      </c>
      <c r="K12" s="244">
        <f t="shared" si="3"/>
        <v>0.11332367849384505</v>
      </c>
      <c r="L12" s="190">
        <v>218</v>
      </c>
      <c r="M12" s="244">
        <f t="shared" si="4"/>
        <v>7.892831281679942E-2</v>
      </c>
      <c r="N12" s="190">
        <v>8</v>
      </c>
      <c r="O12" s="244">
        <f t="shared" si="5"/>
        <v>2.8964518464880519E-3</v>
      </c>
      <c r="P12" s="190">
        <v>15</v>
      </c>
      <c r="Q12" s="244">
        <f t="shared" si="6"/>
        <v>5.4308472121650979E-3</v>
      </c>
      <c r="R12" s="190">
        <v>14</v>
      </c>
      <c r="S12" s="244">
        <f t="shared" si="7"/>
        <v>5.0687907313540911E-3</v>
      </c>
      <c r="T12" s="190">
        <v>19</v>
      </c>
      <c r="U12" s="244">
        <f t="shared" si="8"/>
        <v>6.8790731354091235E-3</v>
      </c>
      <c r="V12" s="142">
        <v>350</v>
      </c>
      <c r="W12" s="433">
        <f t="shared" si="9"/>
        <v>0.12671976828385229</v>
      </c>
      <c r="Y12" s="217"/>
      <c r="Z12" s="217"/>
    </row>
    <row r="13" spans="1:26" ht="17.100000000000001" customHeight="1" x14ac:dyDescent="0.25">
      <c r="A13" s="408" t="s">
        <v>15</v>
      </c>
      <c r="B13" s="81">
        <v>7654</v>
      </c>
      <c r="C13" s="295">
        <v>0.1974920012385179</v>
      </c>
      <c r="D13" s="190">
        <v>2193</v>
      </c>
      <c r="E13" s="196">
        <f t="shared" si="0"/>
        <v>0.28651685393258425</v>
      </c>
      <c r="F13" s="142">
        <v>1848</v>
      </c>
      <c r="G13" s="295">
        <f t="shared" si="1"/>
        <v>0.24144238306767704</v>
      </c>
      <c r="H13" s="190">
        <v>1817</v>
      </c>
      <c r="I13" s="244">
        <f t="shared" si="2"/>
        <v>0.23739221322184478</v>
      </c>
      <c r="J13" s="190">
        <v>1290</v>
      </c>
      <c r="K13" s="244">
        <f t="shared" si="3"/>
        <v>0.16853932584269662</v>
      </c>
      <c r="L13" s="190">
        <v>1185</v>
      </c>
      <c r="M13" s="244">
        <f t="shared" si="4"/>
        <v>0.15482100862294226</v>
      </c>
      <c r="N13" s="190">
        <v>37</v>
      </c>
      <c r="O13" s="244">
        <f t="shared" si="5"/>
        <v>4.8340736869610665E-3</v>
      </c>
      <c r="P13" s="190">
        <v>53</v>
      </c>
      <c r="Q13" s="244">
        <f t="shared" si="6"/>
        <v>6.9244839299712566E-3</v>
      </c>
      <c r="R13" s="190">
        <v>39</v>
      </c>
      <c r="S13" s="244">
        <f t="shared" si="7"/>
        <v>5.0953749673373402E-3</v>
      </c>
      <c r="T13" s="190">
        <v>164</v>
      </c>
      <c r="U13" s="244">
        <f t="shared" si="8"/>
        <v>2.1426704990854455E-2</v>
      </c>
      <c r="V13" s="142">
        <v>1221</v>
      </c>
      <c r="W13" s="433">
        <f t="shared" si="9"/>
        <v>0.15952443166971519</v>
      </c>
      <c r="Y13" s="217"/>
      <c r="Z13" s="217"/>
    </row>
    <row r="14" spans="1:26" ht="17.100000000000001" customHeight="1" x14ac:dyDescent="0.25">
      <c r="A14" s="408" t="s">
        <v>16</v>
      </c>
      <c r="B14" s="81">
        <v>3741</v>
      </c>
      <c r="C14" s="295">
        <v>0.16851351351351351</v>
      </c>
      <c r="D14" s="190">
        <v>1173</v>
      </c>
      <c r="E14" s="196">
        <f t="shared" si="0"/>
        <v>0.31355252606255013</v>
      </c>
      <c r="F14" s="142">
        <v>1195</v>
      </c>
      <c r="G14" s="295">
        <f t="shared" si="1"/>
        <v>0.31943330660251268</v>
      </c>
      <c r="H14" s="190">
        <v>779</v>
      </c>
      <c r="I14" s="244">
        <f t="shared" si="2"/>
        <v>0.20823309275594762</v>
      </c>
      <c r="J14" s="190">
        <v>664</v>
      </c>
      <c r="K14" s="244">
        <f t="shared" si="3"/>
        <v>0.17749264902432504</v>
      </c>
      <c r="L14" s="190">
        <v>422</v>
      </c>
      <c r="M14" s="244">
        <f t="shared" si="4"/>
        <v>0.1128040630847367</v>
      </c>
      <c r="N14" s="190">
        <v>25</v>
      </c>
      <c r="O14" s="244">
        <f t="shared" si="5"/>
        <v>6.6827051590483827E-3</v>
      </c>
      <c r="P14" s="190">
        <v>36</v>
      </c>
      <c r="Q14" s="244">
        <f t="shared" si="6"/>
        <v>9.6230954290296711E-3</v>
      </c>
      <c r="R14" s="190">
        <v>23</v>
      </c>
      <c r="S14" s="244">
        <f t="shared" si="7"/>
        <v>6.1480887463245121E-3</v>
      </c>
      <c r="T14" s="190">
        <v>237</v>
      </c>
      <c r="U14" s="244">
        <f t="shared" si="8"/>
        <v>6.3352044907778668E-2</v>
      </c>
      <c r="V14" s="142">
        <v>360</v>
      </c>
      <c r="W14" s="433">
        <f t="shared" si="9"/>
        <v>9.6230954290296711E-2</v>
      </c>
      <c r="Y14" s="217"/>
      <c r="Z14" s="217"/>
    </row>
    <row r="15" spans="1:26" ht="17.100000000000001" customHeight="1" x14ac:dyDescent="0.25">
      <c r="A15" s="408" t="s">
        <v>17</v>
      </c>
      <c r="B15" s="81">
        <v>5060</v>
      </c>
      <c r="C15" s="295">
        <v>0.19357306809487376</v>
      </c>
      <c r="D15" s="190">
        <v>1148</v>
      </c>
      <c r="E15" s="196">
        <f t="shared" si="0"/>
        <v>0.22687747035573122</v>
      </c>
      <c r="F15" s="142">
        <v>2021</v>
      </c>
      <c r="G15" s="295">
        <f t="shared" si="1"/>
        <v>0.39940711462450595</v>
      </c>
      <c r="H15" s="190">
        <v>876</v>
      </c>
      <c r="I15" s="244">
        <f t="shared" si="2"/>
        <v>0.17312252964426877</v>
      </c>
      <c r="J15" s="190">
        <v>424</v>
      </c>
      <c r="K15" s="244">
        <f t="shared" si="3"/>
        <v>8.3794466403162057E-2</v>
      </c>
      <c r="L15" s="190">
        <v>795</v>
      </c>
      <c r="M15" s="244">
        <f t="shared" si="4"/>
        <v>0.15711462450592886</v>
      </c>
      <c r="N15" s="190">
        <v>54</v>
      </c>
      <c r="O15" s="244">
        <f t="shared" si="5"/>
        <v>1.0671936758893281E-2</v>
      </c>
      <c r="P15" s="190">
        <v>37</v>
      </c>
      <c r="Q15" s="244">
        <f t="shared" si="6"/>
        <v>7.3122529644268778E-3</v>
      </c>
      <c r="R15" s="190">
        <v>49</v>
      </c>
      <c r="S15" s="244">
        <f t="shared" si="7"/>
        <v>9.6837944664031617E-3</v>
      </c>
      <c r="T15" s="190">
        <v>227</v>
      </c>
      <c r="U15" s="244">
        <f t="shared" si="8"/>
        <v>4.4861660079051381E-2</v>
      </c>
      <c r="V15" s="142">
        <v>577</v>
      </c>
      <c r="W15" s="433">
        <f t="shared" si="9"/>
        <v>0.11403162055335968</v>
      </c>
      <c r="Y15" s="217"/>
      <c r="Z15" s="217"/>
    </row>
    <row r="16" spans="1:26" ht="17.100000000000001" customHeight="1" x14ac:dyDescent="0.25">
      <c r="A16" s="408" t="s">
        <v>18</v>
      </c>
      <c r="B16" s="81">
        <v>3976</v>
      </c>
      <c r="C16" s="295">
        <v>0.15750901239947709</v>
      </c>
      <c r="D16" s="190">
        <v>789</v>
      </c>
      <c r="E16" s="196">
        <f t="shared" si="0"/>
        <v>0.19844064386317908</v>
      </c>
      <c r="F16" s="142">
        <v>1553</v>
      </c>
      <c r="G16" s="295">
        <f t="shared" si="1"/>
        <v>0.39059356136820927</v>
      </c>
      <c r="H16" s="190">
        <v>791</v>
      </c>
      <c r="I16" s="244">
        <f t="shared" si="2"/>
        <v>0.198943661971831</v>
      </c>
      <c r="J16" s="190">
        <v>457</v>
      </c>
      <c r="K16" s="244">
        <f t="shared" si="3"/>
        <v>0.11493963782696177</v>
      </c>
      <c r="L16" s="190">
        <v>596</v>
      </c>
      <c r="M16" s="244">
        <f t="shared" si="4"/>
        <v>0.14989939637826963</v>
      </c>
      <c r="N16" s="190">
        <v>29</v>
      </c>
      <c r="O16" s="244">
        <f t="shared" si="5"/>
        <v>7.2937625754527164E-3</v>
      </c>
      <c r="P16" s="190">
        <v>22</v>
      </c>
      <c r="Q16" s="244">
        <f t="shared" si="6"/>
        <v>5.533199195171026E-3</v>
      </c>
      <c r="R16" s="190">
        <v>32</v>
      </c>
      <c r="S16" s="244">
        <f t="shared" si="7"/>
        <v>8.0482897384305842E-3</v>
      </c>
      <c r="T16" s="190">
        <v>121</v>
      </c>
      <c r="U16" s="244">
        <f t="shared" si="8"/>
        <v>3.0432595573440645E-2</v>
      </c>
      <c r="V16" s="142">
        <v>375</v>
      </c>
      <c r="W16" s="433">
        <f t="shared" si="9"/>
        <v>9.4315895372233394E-2</v>
      </c>
      <c r="Y16" s="217"/>
      <c r="Z16" s="217"/>
    </row>
    <row r="17" spans="1:26" ht="17.100000000000001" customHeight="1" x14ac:dyDescent="0.25">
      <c r="A17" s="408" t="s">
        <v>19</v>
      </c>
      <c r="B17" s="81">
        <v>3375</v>
      </c>
      <c r="C17" s="295">
        <v>0.13971105683652771</v>
      </c>
      <c r="D17" s="190">
        <v>570</v>
      </c>
      <c r="E17" s="196">
        <f t="shared" si="0"/>
        <v>0.16888888888888889</v>
      </c>
      <c r="F17" s="142">
        <v>1620</v>
      </c>
      <c r="G17" s="295">
        <f t="shared" si="1"/>
        <v>0.48</v>
      </c>
      <c r="H17" s="190">
        <v>481</v>
      </c>
      <c r="I17" s="244">
        <f t="shared" si="2"/>
        <v>0.14251851851851852</v>
      </c>
      <c r="J17" s="190">
        <v>421</v>
      </c>
      <c r="K17" s="244">
        <f t="shared" si="3"/>
        <v>0.12474074074074074</v>
      </c>
      <c r="L17" s="190">
        <v>215</v>
      </c>
      <c r="M17" s="244">
        <f t="shared" si="4"/>
        <v>6.3703703703703707E-2</v>
      </c>
      <c r="N17" s="190">
        <v>35</v>
      </c>
      <c r="O17" s="244">
        <f t="shared" si="5"/>
        <v>1.037037037037037E-2</v>
      </c>
      <c r="P17" s="190">
        <v>20</v>
      </c>
      <c r="Q17" s="244">
        <f t="shared" si="6"/>
        <v>5.9259259259259256E-3</v>
      </c>
      <c r="R17" s="190">
        <v>33</v>
      </c>
      <c r="S17" s="244">
        <f t="shared" si="7"/>
        <v>9.7777777777777776E-3</v>
      </c>
      <c r="T17" s="190">
        <v>118</v>
      </c>
      <c r="U17" s="244">
        <f t="shared" si="8"/>
        <v>3.496296296296296E-2</v>
      </c>
      <c r="V17" s="142">
        <v>432</v>
      </c>
      <c r="W17" s="433">
        <f t="shared" si="9"/>
        <v>0.128</v>
      </c>
      <c r="Y17" s="217"/>
      <c r="Z17" s="217"/>
    </row>
    <row r="18" spans="1:26" ht="17.100000000000001" customHeight="1" x14ac:dyDescent="0.25">
      <c r="A18" s="408" t="s">
        <v>20</v>
      </c>
      <c r="B18" s="81">
        <v>9916</v>
      </c>
      <c r="C18" s="295">
        <v>0.17011202415467225</v>
      </c>
      <c r="D18" s="190">
        <v>1670</v>
      </c>
      <c r="E18" s="196">
        <f t="shared" si="0"/>
        <v>0.16841468334005646</v>
      </c>
      <c r="F18" s="142">
        <v>4434</v>
      </c>
      <c r="G18" s="295">
        <f t="shared" si="1"/>
        <v>0.44715611133521582</v>
      </c>
      <c r="H18" s="190">
        <v>2281</v>
      </c>
      <c r="I18" s="244">
        <f t="shared" si="2"/>
        <v>0.23003227107704718</v>
      </c>
      <c r="J18" s="190">
        <v>493</v>
      </c>
      <c r="K18" s="244">
        <f t="shared" si="3"/>
        <v>4.9717628075837031E-2</v>
      </c>
      <c r="L18" s="190">
        <v>1015</v>
      </c>
      <c r="M18" s="244">
        <f t="shared" si="4"/>
        <v>0.10235982250907624</v>
      </c>
      <c r="N18" s="190">
        <v>71</v>
      </c>
      <c r="O18" s="244">
        <f t="shared" si="5"/>
        <v>7.1601452198467126E-3</v>
      </c>
      <c r="P18" s="190">
        <v>66</v>
      </c>
      <c r="Q18" s="244">
        <f t="shared" si="6"/>
        <v>6.6559096409842681E-3</v>
      </c>
      <c r="R18" s="190">
        <v>86</v>
      </c>
      <c r="S18" s="244">
        <f t="shared" si="7"/>
        <v>8.6728519564340453E-3</v>
      </c>
      <c r="T18" s="190">
        <v>923</v>
      </c>
      <c r="U18" s="244">
        <f t="shared" si="8"/>
        <v>9.3081887858007265E-2</v>
      </c>
      <c r="V18" s="142">
        <v>547</v>
      </c>
      <c r="W18" s="433">
        <f t="shared" si="9"/>
        <v>5.5163372327551433E-2</v>
      </c>
      <c r="Y18" s="217"/>
      <c r="Z18" s="217"/>
    </row>
    <row r="19" spans="1:26" ht="17.100000000000001" customHeight="1" x14ac:dyDescent="0.25">
      <c r="A19" s="408" t="s">
        <v>21</v>
      </c>
      <c r="B19" s="81">
        <v>5361</v>
      </c>
      <c r="C19" s="295">
        <v>0.18362733344750815</v>
      </c>
      <c r="D19" s="190">
        <v>1259</v>
      </c>
      <c r="E19" s="196">
        <f t="shared" si="0"/>
        <v>0.23484424547659019</v>
      </c>
      <c r="F19" s="142">
        <v>2175</v>
      </c>
      <c r="G19" s="295">
        <f t="shared" si="1"/>
        <v>0.40570789031897037</v>
      </c>
      <c r="H19" s="190">
        <v>1159</v>
      </c>
      <c r="I19" s="244">
        <f t="shared" si="2"/>
        <v>0.21619100914008579</v>
      </c>
      <c r="J19" s="190">
        <v>510</v>
      </c>
      <c r="K19" s="244">
        <f t="shared" si="3"/>
        <v>9.5131505316172357E-2</v>
      </c>
      <c r="L19" s="190">
        <v>623</v>
      </c>
      <c r="M19" s="244">
        <f t="shared" si="4"/>
        <v>0.11620966237642232</v>
      </c>
      <c r="N19" s="190">
        <v>49</v>
      </c>
      <c r="O19" s="244">
        <f t="shared" si="5"/>
        <v>9.1400858048871474E-3</v>
      </c>
      <c r="P19" s="190">
        <v>25</v>
      </c>
      <c r="Q19" s="244">
        <f t="shared" si="6"/>
        <v>4.6633090841260959E-3</v>
      </c>
      <c r="R19" s="190">
        <v>39</v>
      </c>
      <c r="S19" s="244">
        <f t="shared" si="7"/>
        <v>7.2747621712367094E-3</v>
      </c>
      <c r="T19" s="190">
        <v>105</v>
      </c>
      <c r="U19" s="244">
        <f t="shared" si="8"/>
        <v>1.9585898153329603E-2</v>
      </c>
      <c r="V19" s="142">
        <v>676</v>
      </c>
      <c r="W19" s="433">
        <f t="shared" si="9"/>
        <v>0.12609587763476962</v>
      </c>
      <c r="Y19" s="217"/>
      <c r="Z19" s="217"/>
    </row>
    <row r="20" spans="1:26" ht="17.100000000000001" customHeight="1" x14ac:dyDescent="0.25">
      <c r="A20" s="408" t="s">
        <v>22</v>
      </c>
      <c r="B20" s="185">
        <v>4729</v>
      </c>
      <c r="C20" s="295">
        <v>0.17545356732089193</v>
      </c>
      <c r="D20" s="186">
        <v>835</v>
      </c>
      <c r="E20" s="196">
        <f t="shared" si="0"/>
        <v>0.17657009938676252</v>
      </c>
      <c r="F20" s="144">
        <v>2110</v>
      </c>
      <c r="G20" s="295">
        <f t="shared" si="1"/>
        <v>0.44618312539648974</v>
      </c>
      <c r="H20" s="186">
        <v>1107</v>
      </c>
      <c r="I20" s="244">
        <f t="shared" si="2"/>
        <v>0.23408754493550432</v>
      </c>
      <c r="J20" s="186">
        <v>410</v>
      </c>
      <c r="K20" s="244">
        <f t="shared" si="3"/>
        <v>8.6699090716853458E-2</v>
      </c>
      <c r="L20" s="186">
        <v>430</v>
      </c>
      <c r="M20" s="244">
        <f t="shared" si="4"/>
        <v>9.0928314654260947E-2</v>
      </c>
      <c r="N20" s="186">
        <v>42</v>
      </c>
      <c r="O20" s="244">
        <f t="shared" si="5"/>
        <v>8.8813702685557206E-3</v>
      </c>
      <c r="P20" s="186">
        <v>12</v>
      </c>
      <c r="Q20" s="244">
        <f t="shared" si="6"/>
        <v>2.5375343624444912E-3</v>
      </c>
      <c r="R20" s="186">
        <v>60</v>
      </c>
      <c r="S20" s="244">
        <f t="shared" si="7"/>
        <v>1.2687671812222457E-2</v>
      </c>
      <c r="T20" s="186">
        <v>117</v>
      </c>
      <c r="U20" s="244">
        <f t="shared" si="8"/>
        <v>2.4740960033833793E-2</v>
      </c>
      <c r="V20" s="144">
        <v>441</v>
      </c>
      <c r="W20" s="433">
        <f t="shared" si="9"/>
        <v>9.3254387819835055E-2</v>
      </c>
      <c r="Y20" s="217"/>
      <c r="Z20" s="217"/>
    </row>
    <row r="21" spans="1:26" ht="17.100000000000001" customHeight="1" x14ac:dyDescent="0.25">
      <c r="A21" s="450" t="s">
        <v>23</v>
      </c>
      <c r="B21" s="185">
        <v>9254</v>
      </c>
      <c r="C21" s="295">
        <v>0.17112952141430579</v>
      </c>
      <c r="D21" s="186">
        <v>2287</v>
      </c>
      <c r="E21" s="196">
        <f t="shared" si="0"/>
        <v>0.24713637346012535</v>
      </c>
      <c r="F21" s="144">
        <v>3075</v>
      </c>
      <c r="G21" s="295">
        <f t="shared" si="1"/>
        <v>0.33228874000432246</v>
      </c>
      <c r="H21" s="186">
        <v>1798</v>
      </c>
      <c r="I21" s="244">
        <f t="shared" si="2"/>
        <v>0.19429435919602334</v>
      </c>
      <c r="J21" s="186">
        <v>1005</v>
      </c>
      <c r="K21" s="244">
        <f t="shared" si="3"/>
        <v>0.10860168575751027</v>
      </c>
      <c r="L21" s="186">
        <v>1621</v>
      </c>
      <c r="M21" s="244">
        <f t="shared" si="4"/>
        <v>0.17516749513723795</v>
      </c>
      <c r="N21" s="186">
        <v>80</v>
      </c>
      <c r="O21" s="244">
        <f t="shared" si="5"/>
        <v>8.6449103090555438E-3</v>
      </c>
      <c r="P21" s="186">
        <v>29</v>
      </c>
      <c r="Q21" s="244">
        <f t="shared" si="6"/>
        <v>3.1337799870326346E-3</v>
      </c>
      <c r="R21" s="186">
        <v>137</v>
      </c>
      <c r="S21" s="244">
        <f t="shared" si="7"/>
        <v>1.4804408904257618E-2</v>
      </c>
      <c r="T21" s="186">
        <v>695</v>
      </c>
      <c r="U21" s="244">
        <f t="shared" si="8"/>
        <v>7.5102658309920037E-2</v>
      </c>
      <c r="V21" s="144">
        <v>814</v>
      </c>
      <c r="W21" s="433">
        <f t="shared" si="9"/>
        <v>8.7961962394640159E-2</v>
      </c>
      <c r="Y21" s="217"/>
      <c r="Z21" s="217"/>
    </row>
    <row r="22" spans="1:26" s="280" customFormat="1" ht="17.100000000000001" customHeight="1" x14ac:dyDescent="0.25">
      <c r="A22" s="600"/>
      <c r="B22" s="11"/>
      <c r="C22" s="84"/>
      <c r="D22" s="11"/>
      <c r="E22" s="84"/>
      <c r="F22" s="11"/>
      <c r="G22" s="84"/>
      <c r="H22" s="11"/>
      <c r="I22" s="84"/>
      <c r="J22" s="11"/>
      <c r="K22" s="84"/>
      <c r="L22" s="11"/>
      <c r="M22" s="84"/>
      <c r="N22" s="11"/>
      <c r="O22" s="84"/>
      <c r="P22" s="11"/>
      <c r="Q22" s="84"/>
      <c r="R22" s="11"/>
      <c r="S22" s="84"/>
      <c r="T22" s="11"/>
      <c r="U22" s="84"/>
      <c r="V22" s="11"/>
      <c r="W22" s="84"/>
      <c r="Y22" s="217"/>
      <c r="Z22" s="217"/>
    </row>
    <row r="23" spans="1:26" x14ac:dyDescent="0.25">
      <c r="A23" s="225" t="s">
        <v>403</v>
      </c>
    </row>
    <row r="24" spans="1:26" x14ac:dyDescent="0.25">
      <c r="A24" s="226" t="s">
        <v>221</v>
      </c>
    </row>
    <row r="25" spans="1:26" x14ac:dyDescent="0.25">
      <c r="A25" s="226" t="s">
        <v>148</v>
      </c>
    </row>
    <row r="26" spans="1:26" x14ac:dyDescent="0.25">
      <c r="A26" s="226" t="s">
        <v>402</v>
      </c>
    </row>
    <row r="27" spans="1:26" x14ac:dyDescent="0.25">
      <c r="A27" s="34" t="s">
        <v>213</v>
      </c>
    </row>
    <row r="29" spans="1:26" x14ac:dyDescent="0.25">
      <c r="B29" s="15"/>
      <c r="C29" s="15"/>
      <c r="D29" s="15"/>
      <c r="E29" s="15"/>
      <c r="F29" s="15"/>
      <c r="G29" s="15"/>
      <c r="H29" s="15"/>
      <c r="I29" s="15"/>
      <c r="J29" s="15"/>
      <c r="K29" s="15"/>
      <c r="L29" s="15"/>
      <c r="M29" s="15"/>
      <c r="N29" s="15"/>
      <c r="O29" s="15"/>
      <c r="P29" s="15"/>
      <c r="Q29" s="15"/>
      <c r="R29" s="15"/>
      <c r="S29" s="15"/>
      <c r="T29" s="15"/>
      <c r="U29" s="15"/>
      <c r="V29" s="15"/>
      <c r="W29" s="15"/>
    </row>
  </sheetData>
  <mergeCells count="13">
    <mergeCell ref="R4:S5"/>
    <mergeCell ref="T4:U5"/>
    <mergeCell ref="V4:W5"/>
    <mergeCell ref="A3:A6"/>
    <mergeCell ref="B3:C5"/>
    <mergeCell ref="D3:E5"/>
    <mergeCell ref="F3:W3"/>
    <mergeCell ref="F4:G5"/>
    <mergeCell ref="H4:I5"/>
    <mergeCell ref="J4:K5"/>
    <mergeCell ref="L4:M5"/>
    <mergeCell ref="N4:O5"/>
    <mergeCell ref="P4:Q5"/>
  </mergeCells>
  <hyperlinks>
    <hyperlink ref="Y2" location="OBSAH!A1" display="Zpět na obsah"/>
  </hyperlink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dimension ref="A1:AH29"/>
  <sheetViews>
    <sheetView showGridLines="0" zoomScaleNormal="100" workbookViewId="0"/>
  </sheetViews>
  <sheetFormatPr defaultColWidth="9.140625" defaultRowHeight="15" x14ac:dyDescent="0.25"/>
  <cols>
    <col min="1" max="1" width="10.42578125" style="87" customWidth="1"/>
    <col min="2" max="2" width="5.7109375" style="87" customWidth="1"/>
    <col min="3" max="4" width="6.42578125" style="87" customWidth="1"/>
    <col min="5" max="5" width="7.140625" style="87" customWidth="1"/>
    <col min="6" max="6" width="7.42578125" style="87" customWidth="1"/>
    <col min="7" max="8" width="5.7109375" style="87" customWidth="1"/>
    <col min="9" max="12" width="6.42578125" style="87" customWidth="1"/>
    <col min="13" max="14" width="5.85546875" style="87" customWidth="1"/>
    <col min="15" max="18" width="6.42578125" style="87" customWidth="1"/>
    <col min="19" max="20" width="5.7109375" style="87" customWidth="1"/>
    <col min="21" max="23" width="9.140625" style="87"/>
    <col min="24" max="24" width="13.28515625" style="87" customWidth="1"/>
    <col min="25" max="16384" width="9.140625" style="87"/>
  </cols>
  <sheetData>
    <row r="1" spans="1:34" s="85" customFormat="1" ht="17.25" customHeight="1" x14ac:dyDescent="0.2">
      <c r="A1" s="102" t="s">
        <v>275</v>
      </c>
      <c r="P1" s="170"/>
    </row>
    <row r="2" spans="1:34" s="86" customFormat="1" ht="17.25" customHeight="1" thickBot="1" x14ac:dyDescent="0.3">
      <c r="A2" s="597" t="s">
        <v>407</v>
      </c>
      <c r="V2" s="133" t="s">
        <v>391</v>
      </c>
    </row>
    <row r="3" spans="1:34" s="212" customFormat="1" ht="17.25" customHeight="1" x14ac:dyDescent="0.25">
      <c r="A3" s="644" t="s">
        <v>84</v>
      </c>
      <c r="B3" s="645"/>
      <c r="C3" s="701" t="s">
        <v>197</v>
      </c>
      <c r="D3" s="702"/>
      <c r="E3" s="702"/>
      <c r="F3" s="702"/>
      <c r="G3" s="702"/>
      <c r="H3" s="703"/>
      <c r="I3" s="717" t="s">
        <v>195</v>
      </c>
      <c r="J3" s="718"/>
      <c r="K3" s="718"/>
      <c r="L3" s="718"/>
      <c r="M3" s="718"/>
      <c r="N3" s="719"/>
      <c r="O3" s="711" t="s">
        <v>196</v>
      </c>
      <c r="P3" s="712"/>
      <c r="Q3" s="712"/>
      <c r="R3" s="712"/>
      <c r="S3" s="712"/>
      <c r="T3" s="713"/>
    </row>
    <row r="4" spans="1:34" s="212" customFormat="1" ht="15.75" customHeight="1" x14ac:dyDescent="0.25">
      <c r="A4" s="646"/>
      <c r="B4" s="647"/>
      <c r="C4" s="704"/>
      <c r="D4" s="705"/>
      <c r="E4" s="705"/>
      <c r="F4" s="705"/>
      <c r="G4" s="705"/>
      <c r="H4" s="706"/>
      <c r="I4" s="720"/>
      <c r="J4" s="721"/>
      <c r="K4" s="721"/>
      <c r="L4" s="721"/>
      <c r="M4" s="721"/>
      <c r="N4" s="722"/>
      <c r="O4" s="714"/>
      <c r="P4" s="715"/>
      <c r="Q4" s="715"/>
      <c r="R4" s="715"/>
      <c r="S4" s="715"/>
      <c r="T4" s="716"/>
    </row>
    <row r="5" spans="1:34" s="212" customFormat="1" ht="23.25" customHeight="1" x14ac:dyDescent="0.25">
      <c r="A5" s="646"/>
      <c r="B5" s="647"/>
      <c r="C5" s="699" t="s">
        <v>1</v>
      </c>
      <c r="D5" s="697" t="s">
        <v>28</v>
      </c>
      <c r="E5" s="697" t="s">
        <v>40</v>
      </c>
      <c r="F5" s="674" t="s">
        <v>9</v>
      </c>
      <c r="G5" s="707" t="s">
        <v>72</v>
      </c>
      <c r="H5" s="707" t="s">
        <v>180</v>
      </c>
      <c r="I5" s="699" t="s">
        <v>1</v>
      </c>
      <c r="J5" s="697" t="s">
        <v>28</v>
      </c>
      <c r="K5" s="697" t="s">
        <v>40</v>
      </c>
      <c r="L5" s="674" t="s">
        <v>9</v>
      </c>
      <c r="M5" s="707" t="s">
        <v>72</v>
      </c>
      <c r="N5" s="707" t="s">
        <v>180</v>
      </c>
      <c r="O5" s="699" t="s">
        <v>1</v>
      </c>
      <c r="P5" s="697" t="s">
        <v>28</v>
      </c>
      <c r="Q5" s="697" t="s">
        <v>40</v>
      </c>
      <c r="R5" s="674" t="s">
        <v>9</v>
      </c>
      <c r="S5" s="707" t="s">
        <v>72</v>
      </c>
      <c r="T5" s="709" t="s">
        <v>180</v>
      </c>
    </row>
    <row r="6" spans="1:34" s="212" customFormat="1" ht="23.25" customHeight="1" thickBot="1" x14ac:dyDescent="0.3">
      <c r="A6" s="648"/>
      <c r="B6" s="649"/>
      <c r="C6" s="700"/>
      <c r="D6" s="698"/>
      <c r="E6" s="698"/>
      <c r="F6" s="675"/>
      <c r="G6" s="708"/>
      <c r="H6" s="708"/>
      <c r="I6" s="700"/>
      <c r="J6" s="698"/>
      <c r="K6" s="698"/>
      <c r="L6" s="675"/>
      <c r="M6" s="708"/>
      <c r="N6" s="708"/>
      <c r="O6" s="700"/>
      <c r="P6" s="698"/>
      <c r="Q6" s="698"/>
      <c r="R6" s="675"/>
      <c r="S6" s="708"/>
      <c r="T6" s="710"/>
    </row>
    <row r="7" spans="1:34" s="10" customFormat="1" ht="17.25" customHeight="1" x14ac:dyDescent="0.25">
      <c r="A7" s="631" t="s">
        <v>6</v>
      </c>
      <c r="B7" s="632"/>
      <c r="C7" s="208">
        <v>3939</v>
      </c>
      <c r="D7" s="141">
        <v>42089</v>
      </c>
      <c r="E7" s="141">
        <v>839019</v>
      </c>
      <c r="F7" s="395">
        <v>57641.1</v>
      </c>
      <c r="G7" s="246">
        <v>19.934400912352395</v>
      </c>
      <c r="H7" s="246">
        <v>14.5559158308915</v>
      </c>
      <c r="I7" s="80">
        <v>124</v>
      </c>
      <c r="J7" s="141">
        <v>764</v>
      </c>
      <c r="K7" s="141">
        <v>8805</v>
      </c>
      <c r="L7" s="395">
        <v>969.6</v>
      </c>
      <c r="M7" s="396">
        <v>11.524869109947645</v>
      </c>
      <c r="N7" s="397">
        <v>9.0810643564356432</v>
      </c>
      <c r="O7" s="276">
        <v>43</v>
      </c>
      <c r="P7" s="277">
        <v>406</v>
      </c>
      <c r="Q7" s="277">
        <v>6313</v>
      </c>
      <c r="R7" s="278">
        <v>518</v>
      </c>
      <c r="S7" s="279">
        <v>15.549261083743842</v>
      </c>
      <c r="T7" s="497">
        <v>12.187258687258687</v>
      </c>
      <c r="V7" s="211"/>
      <c r="W7" s="211"/>
      <c r="X7" s="211"/>
      <c r="Z7" s="619"/>
      <c r="AB7" s="211"/>
      <c r="AC7" s="211"/>
      <c r="AH7" s="211"/>
    </row>
    <row r="8" spans="1:34" s="10" customFormat="1" ht="17.25" customHeight="1" x14ac:dyDescent="0.25">
      <c r="A8" s="631" t="s">
        <v>7</v>
      </c>
      <c r="B8" s="632"/>
      <c r="C8" s="208">
        <v>3927</v>
      </c>
      <c r="D8" s="142">
        <v>42831</v>
      </c>
      <c r="E8" s="142">
        <v>863613</v>
      </c>
      <c r="F8" s="395">
        <v>58593.700000000004</v>
      </c>
      <c r="G8" s="246">
        <v>20.163269594452615</v>
      </c>
      <c r="H8" s="246">
        <v>14.739007777286636</v>
      </c>
      <c r="I8" s="81">
        <v>145</v>
      </c>
      <c r="J8" s="142">
        <v>843</v>
      </c>
      <c r="K8" s="142">
        <v>10057</v>
      </c>
      <c r="L8" s="395">
        <v>1084.0999999999999</v>
      </c>
      <c r="M8" s="396">
        <v>11.930011862396205</v>
      </c>
      <c r="N8" s="397">
        <v>9.2768194815976397</v>
      </c>
      <c r="O8" s="81">
        <v>43</v>
      </c>
      <c r="P8" s="142">
        <v>417</v>
      </c>
      <c r="Q8" s="142">
        <v>6581</v>
      </c>
      <c r="R8" s="395">
        <v>542.9</v>
      </c>
      <c r="S8" s="396">
        <v>15.781774580335732</v>
      </c>
      <c r="T8" s="398">
        <v>12.121937741757231</v>
      </c>
      <c r="V8" s="211"/>
      <c r="W8" s="211"/>
      <c r="X8" s="211"/>
      <c r="Z8" s="619"/>
      <c r="AB8" s="211"/>
      <c r="AC8" s="211"/>
      <c r="AH8" s="211"/>
    </row>
    <row r="9" spans="1:34" s="10" customFormat="1" ht="17.25" customHeight="1" x14ac:dyDescent="0.25">
      <c r="A9" s="631" t="s">
        <v>8</v>
      </c>
      <c r="B9" s="632"/>
      <c r="C9" s="208">
        <v>3915</v>
      </c>
      <c r="D9" s="142">
        <v>43691</v>
      </c>
      <c r="E9" s="142">
        <v>887347</v>
      </c>
      <c r="F9" s="395">
        <v>59798.700000000004</v>
      </c>
      <c r="G9" s="246">
        <v>20.309606097365592</v>
      </c>
      <c r="H9" s="246">
        <v>14.838901180125989</v>
      </c>
      <c r="I9" s="81">
        <v>180</v>
      </c>
      <c r="J9" s="142">
        <v>988</v>
      </c>
      <c r="K9" s="142">
        <v>11949</v>
      </c>
      <c r="L9" s="395">
        <v>1276.7</v>
      </c>
      <c r="M9" s="396">
        <v>12.09412955465587</v>
      </c>
      <c r="N9" s="397">
        <v>9.3592856583379014</v>
      </c>
      <c r="O9" s="81">
        <v>45</v>
      </c>
      <c r="P9" s="142">
        <v>437</v>
      </c>
      <c r="Q9" s="142">
        <v>6892</v>
      </c>
      <c r="R9" s="395">
        <v>559.5</v>
      </c>
      <c r="S9" s="396">
        <v>15.77116704805492</v>
      </c>
      <c r="T9" s="398">
        <v>12.318141197497766</v>
      </c>
      <c r="V9" s="211"/>
      <c r="W9" s="211"/>
      <c r="X9" s="211"/>
      <c r="Z9" s="619"/>
      <c r="AB9" s="211"/>
      <c r="AC9" s="211"/>
      <c r="AH9" s="211"/>
    </row>
    <row r="10" spans="1:34" s="10" customFormat="1" ht="17.25" customHeight="1" x14ac:dyDescent="0.25">
      <c r="A10" s="631" t="s">
        <v>48</v>
      </c>
      <c r="B10" s="632"/>
      <c r="C10" s="206">
        <v>3914</v>
      </c>
      <c r="D10" s="142">
        <v>44454</v>
      </c>
      <c r="E10" s="142">
        <v>905245</v>
      </c>
      <c r="F10" s="399">
        <v>61006.8</v>
      </c>
      <c r="G10" s="246">
        <v>20.363634318621497</v>
      </c>
      <c r="H10" s="246">
        <v>14.838427847387504</v>
      </c>
      <c r="I10" s="81">
        <v>196</v>
      </c>
      <c r="J10" s="142">
        <v>1125</v>
      </c>
      <c r="K10" s="142">
        <v>13702</v>
      </c>
      <c r="L10" s="399">
        <v>1415.1</v>
      </c>
      <c r="M10" s="396">
        <v>12.179555555555556</v>
      </c>
      <c r="N10" s="397">
        <v>9.6827079358349231</v>
      </c>
      <c r="O10" s="81">
        <v>45</v>
      </c>
      <c r="P10" s="142">
        <v>444</v>
      </c>
      <c r="Q10" s="142">
        <v>7161</v>
      </c>
      <c r="R10" s="399">
        <v>582.9</v>
      </c>
      <c r="S10" s="396">
        <v>16.128378378378379</v>
      </c>
      <c r="T10" s="398">
        <v>12.285126093669584</v>
      </c>
      <c r="V10" s="211"/>
      <c r="W10" s="211"/>
      <c r="X10" s="211"/>
      <c r="Z10" s="619"/>
      <c r="AB10" s="211"/>
      <c r="AC10" s="211"/>
      <c r="AH10" s="211"/>
    </row>
    <row r="11" spans="1:34" s="10" customFormat="1" ht="17.25" customHeight="1" x14ac:dyDescent="0.25">
      <c r="A11" s="631" t="s">
        <v>77</v>
      </c>
      <c r="B11" s="632"/>
      <c r="C11" s="206">
        <v>3911</v>
      </c>
      <c r="D11" s="142">
        <v>45032</v>
      </c>
      <c r="E11" s="142">
        <v>917851</v>
      </c>
      <c r="F11" s="399">
        <v>62152.5</v>
      </c>
      <c r="G11" s="246">
        <v>20.382194883638302</v>
      </c>
      <c r="H11" s="246">
        <v>14.767724548489602</v>
      </c>
      <c r="I11" s="81">
        <v>215</v>
      </c>
      <c r="J11" s="142">
        <v>1293</v>
      </c>
      <c r="K11" s="142">
        <v>15753</v>
      </c>
      <c r="L11" s="399">
        <v>1590.6</v>
      </c>
      <c r="M11" s="396">
        <v>12.183294663573086</v>
      </c>
      <c r="N11" s="397">
        <v>9.9038098830629959</v>
      </c>
      <c r="O11" s="81">
        <v>46</v>
      </c>
      <c r="P11" s="142">
        <v>449</v>
      </c>
      <c r="Q11" s="142">
        <v>7324</v>
      </c>
      <c r="R11" s="399">
        <v>602.20000000000005</v>
      </c>
      <c r="S11" s="396">
        <v>16.311804008908688</v>
      </c>
      <c r="T11" s="398">
        <v>12.162072401195616</v>
      </c>
      <c r="V11" s="211"/>
      <c r="W11" s="211"/>
      <c r="X11" s="211"/>
      <c r="Z11" s="619"/>
      <c r="AB11" s="211"/>
      <c r="AC11" s="211"/>
      <c r="AH11" s="211"/>
    </row>
    <row r="12" spans="1:34" s="10" customFormat="1" ht="17.25" customHeight="1" x14ac:dyDescent="0.25">
      <c r="A12" s="631" t="s">
        <v>177</v>
      </c>
      <c r="B12" s="632"/>
      <c r="C12" s="206">
        <v>3907</v>
      </c>
      <c r="D12" s="142">
        <v>46168</v>
      </c>
      <c r="E12" s="142">
        <v>927665</v>
      </c>
      <c r="F12" s="399">
        <v>64583.8</v>
      </c>
      <c r="G12" s="246">
        <v>20.093246404435973</v>
      </c>
      <c r="H12" s="246">
        <v>14.36374137167525</v>
      </c>
      <c r="I12" s="81">
        <v>239</v>
      </c>
      <c r="J12" s="142">
        <v>1508</v>
      </c>
      <c r="K12" s="142">
        <v>17952</v>
      </c>
      <c r="L12" s="399">
        <v>1862.4</v>
      </c>
      <c r="M12" s="396">
        <v>11.904509283819628</v>
      </c>
      <c r="N12" s="397">
        <v>9.6391752577319583</v>
      </c>
      <c r="O12" s="81">
        <v>46</v>
      </c>
      <c r="P12" s="142">
        <v>441</v>
      </c>
      <c r="Q12" s="142">
        <v>7329</v>
      </c>
      <c r="R12" s="399">
        <v>594.70000000000005</v>
      </c>
      <c r="S12" s="396">
        <v>16.61904761904762</v>
      </c>
      <c r="T12" s="398">
        <v>12.323860770136202</v>
      </c>
      <c r="V12" s="211"/>
      <c r="W12" s="211"/>
      <c r="X12" s="211"/>
      <c r="Z12" s="619"/>
      <c r="AB12" s="211"/>
      <c r="AC12" s="211"/>
      <c r="AH12" s="211"/>
    </row>
    <row r="13" spans="1:34" s="10" customFormat="1" ht="17.25" customHeight="1" x14ac:dyDescent="0.25">
      <c r="A13" s="631" t="s">
        <v>222</v>
      </c>
      <c r="B13" s="632"/>
      <c r="C13" s="206">
        <v>3910</v>
      </c>
      <c r="D13" s="142">
        <v>47064</v>
      </c>
      <c r="E13" s="142">
        <v>935054</v>
      </c>
      <c r="F13" s="399">
        <v>66827.3</v>
      </c>
      <c r="G13" s="246">
        <v>19.867712051674317</v>
      </c>
      <c r="H13" s="246">
        <v>13.992096044580583</v>
      </c>
      <c r="I13" s="81">
        <v>255</v>
      </c>
      <c r="J13" s="142">
        <v>1682</v>
      </c>
      <c r="K13" s="142">
        <v>19859</v>
      </c>
      <c r="L13" s="399">
        <v>2092.3000000000002</v>
      </c>
      <c r="M13" s="396">
        <v>11.806777645659929</v>
      </c>
      <c r="N13" s="397">
        <v>9.4914687186349944</v>
      </c>
      <c r="O13" s="81">
        <v>49</v>
      </c>
      <c r="P13" s="142">
        <v>455</v>
      </c>
      <c r="Q13" s="142">
        <v>7435</v>
      </c>
      <c r="R13" s="399">
        <v>615.29999999999995</v>
      </c>
      <c r="S13" s="396">
        <v>16.340659340659339</v>
      </c>
      <c r="T13" s="398">
        <v>12.083536486266862</v>
      </c>
      <c r="V13" s="211"/>
      <c r="W13" s="211"/>
      <c r="X13" s="211"/>
      <c r="Z13" s="619"/>
      <c r="AB13" s="211"/>
      <c r="AC13" s="211"/>
      <c r="AH13" s="211"/>
    </row>
    <row r="14" spans="1:34" s="10" customFormat="1" ht="17.25" customHeight="1" x14ac:dyDescent="0.25">
      <c r="A14" s="631" t="s">
        <v>239</v>
      </c>
      <c r="B14" s="632"/>
      <c r="C14" s="206">
        <v>3911</v>
      </c>
      <c r="D14" s="142">
        <v>47690</v>
      </c>
      <c r="E14" s="142">
        <v>934852</v>
      </c>
      <c r="F14" s="399">
        <v>68352.2</v>
      </c>
      <c r="G14" s="246">
        <v>19.60268400083875</v>
      </c>
      <c r="H14" s="246">
        <v>13.676984793466779</v>
      </c>
      <c r="I14" s="81">
        <v>279</v>
      </c>
      <c r="J14" s="142">
        <v>1891</v>
      </c>
      <c r="K14" s="142">
        <v>22268</v>
      </c>
      <c r="L14" s="399">
        <v>2346.1</v>
      </c>
      <c r="M14" s="396">
        <v>11.775780010576415</v>
      </c>
      <c r="N14" s="397">
        <v>9.4914965261497812</v>
      </c>
      <c r="O14" s="81">
        <v>48</v>
      </c>
      <c r="P14" s="142">
        <v>469</v>
      </c>
      <c r="Q14" s="142">
        <v>7451</v>
      </c>
      <c r="R14" s="399">
        <v>627</v>
      </c>
      <c r="S14" s="396">
        <v>15.886993603411513</v>
      </c>
      <c r="T14" s="398">
        <v>11.883572567783094</v>
      </c>
      <c r="V14" s="211"/>
      <c r="W14" s="211"/>
      <c r="X14" s="211"/>
      <c r="Z14" s="619"/>
      <c r="AB14" s="211"/>
      <c r="AC14" s="211"/>
      <c r="AH14" s="211"/>
    </row>
    <row r="15" spans="1:34" s="10" customFormat="1" ht="17.25" customHeight="1" x14ac:dyDescent="0.25">
      <c r="A15" s="631" t="s">
        <v>243</v>
      </c>
      <c r="B15" s="632"/>
      <c r="C15" s="206">
        <v>3914</v>
      </c>
      <c r="D15" s="142">
        <v>48531</v>
      </c>
      <c r="E15" s="142">
        <v>974808</v>
      </c>
      <c r="F15" s="399">
        <v>70410.7</v>
      </c>
      <c r="G15" s="246">
        <v>20.086295357606478</v>
      </c>
      <c r="H15" s="246">
        <v>13.844600323530374</v>
      </c>
      <c r="I15" s="81">
        <v>298</v>
      </c>
      <c r="J15" s="142">
        <v>2186</v>
      </c>
      <c r="K15" s="142">
        <v>25278</v>
      </c>
      <c r="L15" s="399">
        <v>2682.4</v>
      </c>
      <c r="M15" s="396">
        <v>11.563586459286368</v>
      </c>
      <c r="N15" s="397">
        <v>9.4236504622725921</v>
      </c>
      <c r="O15" s="81">
        <v>49</v>
      </c>
      <c r="P15" s="142">
        <v>473</v>
      </c>
      <c r="Q15" s="142">
        <v>7692</v>
      </c>
      <c r="R15" s="399">
        <v>632.70000000000005</v>
      </c>
      <c r="S15" s="396">
        <v>16.262156448202958</v>
      </c>
      <c r="T15" s="398">
        <v>12.157420578473209</v>
      </c>
      <c r="V15" s="211"/>
      <c r="W15" s="211"/>
      <c r="X15" s="211"/>
      <c r="Z15" s="619"/>
      <c r="AB15" s="211"/>
      <c r="AC15" s="211"/>
      <c r="AH15" s="211"/>
    </row>
    <row r="16" spans="1:34" s="10" customFormat="1" ht="17.25" customHeight="1" x14ac:dyDescent="0.25">
      <c r="A16" s="631" t="s">
        <v>248</v>
      </c>
      <c r="B16" s="632"/>
      <c r="C16" s="206">
        <v>3917</v>
      </c>
      <c r="D16" s="142">
        <v>48852</v>
      </c>
      <c r="E16" s="142">
        <v>965155</v>
      </c>
      <c r="F16" s="399">
        <v>71440</v>
      </c>
      <c r="G16" s="246">
        <v>19.756714157045771</v>
      </c>
      <c r="H16" s="246">
        <v>13.510008398656215</v>
      </c>
      <c r="I16" s="81">
        <v>310</v>
      </c>
      <c r="J16" s="142">
        <v>2219</v>
      </c>
      <c r="K16" s="142">
        <v>27448</v>
      </c>
      <c r="L16" s="399">
        <v>2883.9</v>
      </c>
      <c r="M16" s="396">
        <v>12.369535826949075</v>
      </c>
      <c r="N16" s="397">
        <v>9.5176670480945944</v>
      </c>
      <c r="O16" s="81">
        <v>49</v>
      </c>
      <c r="P16" s="142">
        <v>470</v>
      </c>
      <c r="Q16" s="142">
        <v>7743</v>
      </c>
      <c r="R16" s="399">
        <v>658.5</v>
      </c>
      <c r="S16" s="396">
        <v>16.474468085106384</v>
      </c>
      <c r="T16" s="398">
        <v>11.758542141230068</v>
      </c>
      <c r="V16" s="211"/>
      <c r="W16" s="211"/>
      <c r="X16" s="211"/>
      <c r="Z16" s="619"/>
      <c r="AB16" s="211"/>
      <c r="AC16" s="211"/>
      <c r="AH16" s="211"/>
    </row>
    <row r="17" spans="1:34" s="10" customFormat="1" ht="17.25" customHeight="1" thickBot="1" x14ac:dyDescent="0.3">
      <c r="A17" s="631" t="s">
        <v>268</v>
      </c>
      <c r="B17" s="632"/>
      <c r="C17" s="206">
        <v>3912</v>
      </c>
      <c r="D17" s="142">
        <v>49146</v>
      </c>
      <c r="E17" s="142">
        <v>964727</v>
      </c>
      <c r="F17" s="245">
        <v>71764.800000000003</v>
      </c>
      <c r="G17" s="246">
        <v>19.629817279127497</v>
      </c>
      <c r="H17" s="246">
        <v>13.442899583082513</v>
      </c>
      <c r="I17" s="76">
        <v>332</v>
      </c>
      <c r="J17" s="118">
        <v>2388</v>
      </c>
      <c r="K17" s="118">
        <v>29847</v>
      </c>
      <c r="L17" s="245">
        <v>3169.7</v>
      </c>
      <c r="M17" s="246">
        <v>12.498743718592964</v>
      </c>
      <c r="N17" s="246">
        <v>9.4163485503359947</v>
      </c>
      <c r="O17" s="76">
        <v>49</v>
      </c>
      <c r="P17" s="118">
        <v>481</v>
      </c>
      <c r="Q17" s="118">
        <v>7886</v>
      </c>
      <c r="R17" s="245">
        <v>676.6</v>
      </c>
      <c r="S17" s="246">
        <v>16.395010395010395</v>
      </c>
      <c r="T17" s="211">
        <v>11.655335501034584</v>
      </c>
      <c r="V17" s="211"/>
      <c r="W17" s="211"/>
      <c r="X17" s="211"/>
      <c r="Z17" s="619"/>
      <c r="AB17" s="211"/>
      <c r="AC17" s="211"/>
      <c r="AH17" s="211"/>
    </row>
    <row r="18" spans="1:34" s="104" customFormat="1" ht="17.25" customHeight="1" x14ac:dyDescent="0.2">
      <c r="A18" s="633" t="s">
        <v>269</v>
      </c>
      <c r="B18" s="358" t="s">
        <v>79</v>
      </c>
      <c r="C18" s="384">
        <f>C17-C16</f>
        <v>-5</v>
      </c>
      <c r="D18" s="360">
        <f t="shared" ref="D18:R18" si="0">D17-D16</f>
        <v>294</v>
      </c>
      <c r="E18" s="360">
        <f t="shared" si="0"/>
        <v>-428</v>
      </c>
      <c r="F18" s="385">
        <f t="shared" si="0"/>
        <v>324.80000000000291</v>
      </c>
      <c r="G18" s="386">
        <f>G17-G16</f>
        <v>-0.12689687791827353</v>
      </c>
      <c r="H18" s="387">
        <f>H17-H16</f>
        <v>-6.7108815573702074E-2</v>
      </c>
      <c r="I18" s="384">
        <f t="shared" si="0"/>
        <v>22</v>
      </c>
      <c r="J18" s="360">
        <f t="shared" si="0"/>
        <v>169</v>
      </c>
      <c r="K18" s="360">
        <f t="shared" si="0"/>
        <v>2399</v>
      </c>
      <c r="L18" s="385">
        <f t="shared" si="0"/>
        <v>285.79999999999973</v>
      </c>
      <c r="M18" s="386">
        <f t="shared" si="0"/>
        <v>0.12920789164388857</v>
      </c>
      <c r="N18" s="387">
        <f t="shared" si="0"/>
        <v>-0.10131849775859969</v>
      </c>
      <c r="O18" s="384">
        <f t="shared" si="0"/>
        <v>0</v>
      </c>
      <c r="P18" s="360">
        <f t="shared" si="0"/>
        <v>11</v>
      </c>
      <c r="Q18" s="360">
        <f t="shared" si="0"/>
        <v>143</v>
      </c>
      <c r="R18" s="385">
        <f t="shared" si="0"/>
        <v>18.100000000000023</v>
      </c>
      <c r="S18" s="386">
        <f>S17-S16</f>
        <v>-7.9457690095988909E-2</v>
      </c>
      <c r="T18" s="400">
        <f>T17-T16</f>
        <v>-0.10320664019548431</v>
      </c>
      <c r="V18" s="106"/>
      <c r="W18" s="106"/>
      <c r="X18" s="106"/>
      <c r="Y18" s="106"/>
      <c r="Z18" s="106"/>
      <c r="AA18" s="106"/>
      <c r="AB18" s="106"/>
      <c r="AC18" s="106"/>
      <c r="AD18" s="106"/>
      <c r="AE18" s="106"/>
      <c r="AF18" s="106"/>
      <c r="AG18" s="106"/>
      <c r="AH18" s="106"/>
    </row>
    <row r="19" spans="1:34" s="104" customFormat="1" ht="17.25" customHeight="1" x14ac:dyDescent="0.2">
      <c r="A19" s="634"/>
      <c r="B19" s="371" t="s">
        <v>80</v>
      </c>
      <c r="C19" s="388">
        <f>C17/C16-1</f>
        <v>-1.2764871074801842E-3</v>
      </c>
      <c r="D19" s="364">
        <f t="shared" ref="D19:R19" si="1">D17/D16-1</f>
        <v>6.0181773520020521E-3</v>
      </c>
      <c r="E19" s="364">
        <f t="shared" si="1"/>
        <v>-4.4345208800655733E-4</v>
      </c>
      <c r="F19" s="364">
        <f t="shared" si="1"/>
        <v>4.5464725643897808E-3</v>
      </c>
      <c r="G19" s="389">
        <f>G17/G16-1</f>
        <v>-6.4229748383042296E-3</v>
      </c>
      <c r="H19" s="390">
        <f>H17/H16-1</f>
        <v>-4.9673407738500819E-3</v>
      </c>
      <c r="I19" s="388">
        <f t="shared" si="1"/>
        <v>7.0967741935483941E-2</v>
      </c>
      <c r="J19" s="364">
        <f t="shared" si="1"/>
        <v>7.6160432627309538E-2</v>
      </c>
      <c r="K19" s="364">
        <f t="shared" si="1"/>
        <v>8.7401632177207755E-2</v>
      </c>
      <c r="L19" s="364">
        <f t="shared" si="1"/>
        <v>9.9101910607163779E-2</v>
      </c>
      <c r="M19" s="389">
        <f t="shared" si="1"/>
        <v>1.0445654020613038E-2</v>
      </c>
      <c r="N19" s="390">
        <f t="shared" si="1"/>
        <v>-1.064530806200914E-2</v>
      </c>
      <c r="O19" s="388">
        <f t="shared" si="1"/>
        <v>0</v>
      </c>
      <c r="P19" s="364">
        <f t="shared" si="1"/>
        <v>2.3404255319148914E-2</v>
      </c>
      <c r="Q19" s="364">
        <f t="shared" si="1"/>
        <v>1.8468293942916159E-2</v>
      </c>
      <c r="R19" s="364">
        <f t="shared" si="1"/>
        <v>2.7486712224753296E-2</v>
      </c>
      <c r="S19" s="389">
        <f>S17/S16-1</f>
        <v>-4.8230807626391536E-3</v>
      </c>
      <c r="T19" s="401">
        <f>T17/T16-1</f>
        <v>-8.777162930224236E-3</v>
      </c>
    </row>
    <row r="20" spans="1:34" s="212" customFormat="1" ht="17.25" customHeight="1" x14ac:dyDescent="0.25">
      <c r="A20" s="660" t="s">
        <v>273</v>
      </c>
      <c r="B20" s="375" t="s">
        <v>79</v>
      </c>
      <c r="C20" s="391">
        <f>C17-C12</f>
        <v>5</v>
      </c>
      <c r="D20" s="368">
        <f t="shared" ref="D20:R20" si="2">D17-D12</f>
        <v>2978</v>
      </c>
      <c r="E20" s="368">
        <f t="shared" si="2"/>
        <v>37062</v>
      </c>
      <c r="F20" s="392">
        <f t="shared" si="2"/>
        <v>7181</v>
      </c>
      <c r="G20" s="393">
        <f>G17-G12</f>
        <v>-0.46342912530847613</v>
      </c>
      <c r="H20" s="394">
        <f>H17-H12</f>
        <v>-0.92084178859273713</v>
      </c>
      <c r="I20" s="391">
        <f t="shared" si="2"/>
        <v>93</v>
      </c>
      <c r="J20" s="368">
        <f t="shared" si="2"/>
        <v>880</v>
      </c>
      <c r="K20" s="368">
        <f t="shared" si="2"/>
        <v>11895</v>
      </c>
      <c r="L20" s="392">
        <f t="shared" si="2"/>
        <v>1307.2999999999997</v>
      </c>
      <c r="M20" s="393">
        <f t="shared" si="2"/>
        <v>0.59423443477333571</v>
      </c>
      <c r="N20" s="394">
        <f t="shared" si="2"/>
        <v>-0.22282670739596355</v>
      </c>
      <c r="O20" s="391">
        <f t="shared" si="2"/>
        <v>3</v>
      </c>
      <c r="P20" s="368">
        <f t="shared" si="2"/>
        <v>40</v>
      </c>
      <c r="Q20" s="368">
        <f t="shared" si="2"/>
        <v>557</v>
      </c>
      <c r="R20" s="392">
        <f t="shared" si="2"/>
        <v>81.899999999999977</v>
      </c>
      <c r="S20" s="393">
        <f>S17-S12</f>
        <v>-0.22403722403722526</v>
      </c>
      <c r="T20" s="402">
        <f>T17-T12</f>
        <v>-0.66852526910161814</v>
      </c>
    </row>
    <row r="21" spans="1:34" s="212" customFormat="1" ht="17.25" customHeight="1" x14ac:dyDescent="0.25">
      <c r="A21" s="634"/>
      <c r="B21" s="371" t="s">
        <v>80</v>
      </c>
      <c r="C21" s="388">
        <f>C17/C12-1</f>
        <v>1.2797542871769707E-3</v>
      </c>
      <c r="D21" s="364">
        <f t="shared" ref="D21:R21" si="3">D17/D12-1</f>
        <v>6.4503552243978524E-2</v>
      </c>
      <c r="E21" s="364">
        <f t="shared" si="3"/>
        <v>3.9951922299537035E-2</v>
      </c>
      <c r="F21" s="364">
        <f t="shared" si="3"/>
        <v>0.11118887399007171</v>
      </c>
      <c r="G21" s="389">
        <f>G17/G12-1</f>
        <v>-2.3063924862145035E-2</v>
      </c>
      <c r="H21" s="390">
        <f>H17/H12-1</f>
        <v>-6.4108769767228013E-2</v>
      </c>
      <c r="I21" s="495">
        <f t="shared" si="3"/>
        <v>0.38912133891213396</v>
      </c>
      <c r="J21" s="496">
        <f t="shared" si="3"/>
        <v>0.58355437665782484</v>
      </c>
      <c r="K21" s="496">
        <f t="shared" si="3"/>
        <v>0.66260026737967914</v>
      </c>
      <c r="L21" s="364">
        <f t="shared" si="3"/>
        <v>0.70194372852233666</v>
      </c>
      <c r="M21" s="389">
        <f t="shared" si="3"/>
        <v>4.9916751762376865E-2</v>
      </c>
      <c r="N21" s="390">
        <f t="shared" si="3"/>
        <v>-2.3116781408992981E-2</v>
      </c>
      <c r="O21" s="388">
        <f t="shared" si="3"/>
        <v>6.5217391304347894E-2</v>
      </c>
      <c r="P21" s="364">
        <f t="shared" si="3"/>
        <v>9.0702947845805015E-2</v>
      </c>
      <c r="Q21" s="364">
        <f t="shared" si="3"/>
        <v>7.5999454222949847E-2</v>
      </c>
      <c r="R21" s="364">
        <f t="shared" si="3"/>
        <v>0.13771649571212374</v>
      </c>
      <c r="S21" s="389">
        <f>S17/S12-1</f>
        <v>-1.3480749870434794E-2</v>
      </c>
      <c r="T21" s="401">
        <f>T17/T12-1</f>
        <v>-5.4246415272852011E-2</v>
      </c>
    </row>
    <row r="22" spans="1:34" s="104" customFormat="1" ht="17.25" customHeight="1" x14ac:dyDescent="0.2">
      <c r="A22" s="660" t="s">
        <v>272</v>
      </c>
      <c r="B22" s="375" t="s">
        <v>79</v>
      </c>
      <c r="C22" s="391">
        <f>C17-C7</f>
        <v>-27</v>
      </c>
      <c r="D22" s="368">
        <f t="shared" ref="D22:R22" si="4">D17-D7</f>
        <v>7057</v>
      </c>
      <c r="E22" s="368">
        <f t="shared" si="4"/>
        <v>125708</v>
      </c>
      <c r="F22" s="392">
        <f t="shared" si="4"/>
        <v>14123.700000000004</v>
      </c>
      <c r="G22" s="393">
        <f>G17-G7</f>
        <v>-0.30458363322489745</v>
      </c>
      <c r="H22" s="394">
        <f>H17-H7</f>
        <v>-1.1130162478089876</v>
      </c>
      <c r="I22" s="391">
        <f t="shared" si="4"/>
        <v>208</v>
      </c>
      <c r="J22" s="368">
        <f t="shared" si="4"/>
        <v>1624</v>
      </c>
      <c r="K22" s="368">
        <f t="shared" si="4"/>
        <v>21042</v>
      </c>
      <c r="L22" s="392">
        <f t="shared" si="4"/>
        <v>2200.1</v>
      </c>
      <c r="M22" s="393">
        <f t="shared" si="4"/>
        <v>0.97387460864531938</v>
      </c>
      <c r="N22" s="394">
        <f t="shared" si="4"/>
        <v>0.33528419390035147</v>
      </c>
      <c r="O22" s="391">
        <f t="shared" si="4"/>
        <v>6</v>
      </c>
      <c r="P22" s="368">
        <f t="shared" si="4"/>
        <v>75</v>
      </c>
      <c r="Q22" s="368">
        <f t="shared" si="4"/>
        <v>1573</v>
      </c>
      <c r="R22" s="392">
        <f t="shared" si="4"/>
        <v>158.60000000000002</v>
      </c>
      <c r="S22" s="393">
        <f>S17-S7</f>
        <v>0.84574931126655351</v>
      </c>
      <c r="T22" s="402">
        <f>T17-T7</f>
        <v>-0.53192318622410362</v>
      </c>
    </row>
    <row r="23" spans="1:34" s="212" customFormat="1" ht="17.25" customHeight="1" x14ac:dyDescent="0.25">
      <c r="A23" s="661"/>
      <c r="B23" s="378" t="s">
        <v>80</v>
      </c>
      <c r="C23" s="366">
        <f>C17/C7-1</f>
        <v>-6.8545316070068862E-3</v>
      </c>
      <c r="D23" s="379">
        <f t="shared" ref="D23:R23" si="5">D17/D7-1</f>
        <v>0.16766851196274568</v>
      </c>
      <c r="E23" s="379">
        <f t="shared" si="5"/>
        <v>0.1498273579025029</v>
      </c>
      <c r="F23" s="379">
        <f t="shared" si="5"/>
        <v>0.2450282871076368</v>
      </c>
      <c r="G23" s="404">
        <f>G17/G7-1</f>
        <v>-1.5279297058591879E-2</v>
      </c>
      <c r="H23" s="405">
        <f>H17/H7-1</f>
        <v>-7.6464872477956525E-2</v>
      </c>
      <c r="I23" s="498">
        <f t="shared" si="5"/>
        <v>1.6774193548387095</v>
      </c>
      <c r="J23" s="499">
        <f t="shared" si="5"/>
        <v>2.1256544502617802</v>
      </c>
      <c r="K23" s="499">
        <f t="shared" si="5"/>
        <v>2.3897785349233391</v>
      </c>
      <c r="L23" s="379">
        <f t="shared" si="5"/>
        <v>2.2690800330032999</v>
      </c>
      <c r="M23" s="404">
        <f t="shared" si="5"/>
        <v>8.4502010335607558E-2</v>
      </c>
      <c r="N23" s="405">
        <f t="shared" si="5"/>
        <v>3.6921244111956852E-2</v>
      </c>
      <c r="O23" s="366">
        <f t="shared" si="5"/>
        <v>0.13953488372093026</v>
      </c>
      <c r="P23" s="379">
        <f t="shared" si="5"/>
        <v>0.18472906403940881</v>
      </c>
      <c r="Q23" s="379">
        <f t="shared" si="5"/>
        <v>0.2491683827023603</v>
      </c>
      <c r="R23" s="379">
        <f t="shared" si="5"/>
        <v>0.30617760617760625</v>
      </c>
      <c r="S23" s="404">
        <f>S17/S7-1</f>
        <v>5.4391607852719792E-2</v>
      </c>
      <c r="T23" s="406">
        <f>T17/T7-1</f>
        <v>-4.3645843571057497E-2</v>
      </c>
    </row>
    <row r="24" spans="1:34" s="280" customFormat="1" ht="17.25" customHeight="1" x14ac:dyDescent="0.25">
      <c r="A24" s="357"/>
      <c r="B24" s="165"/>
      <c r="C24" s="163"/>
      <c r="D24" s="163"/>
      <c r="E24" s="163"/>
      <c r="F24" s="163"/>
      <c r="G24" s="543"/>
      <c r="H24" s="543"/>
      <c r="I24" s="602"/>
      <c r="J24" s="602"/>
      <c r="K24" s="602"/>
      <c r="L24" s="163"/>
      <c r="M24" s="543"/>
      <c r="N24" s="543"/>
      <c r="O24" s="163"/>
      <c r="P24" s="163"/>
      <c r="Q24" s="163"/>
      <c r="R24" s="163"/>
      <c r="S24" s="543"/>
      <c r="T24" s="543"/>
    </row>
    <row r="25" spans="1:34" ht="17.25" customHeight="1" x14ac:dyDescent="0.25">
      <c r="A25" s="248" t="s">
        <v>241</v>
      </c>
    </row>
    <row r="26" spans="1:34" ht="17.25" customHeight="1" x14ac:dyDescent="0.25">
      <c r="A26" s="34" t="s">
        <v>213</v>
      </c>
    </row>
    <row r="28" spans="1:34" x14ac:dyDescent="0.25">
      <c r="A28" s="82"/>
      <c r="B28" s="82"/>
      <c r="C28" s="82"/>
    </row>
    <row r="29" spans="1:34" x14ac:dyDescent="0.25">
      <c r="E29" s="82"/>
    </row>
  </sheetData>
  <mergeCells count="36">
    <mergeCell ref="S5:S6"/>
    <mergeCell ref="T5:T6"/>
    <mergeCell ref="O3:T4"/>
    <mergeCell ref="M5:M6"/>
    <mergeCell ref="N5:N6"/>
    <mergeCell ref="R5:R6"/>
    <mergeCell ref="I3:N4"/>
    <mergeCell ref="I5:I6"/>
    <mergeCell ref="J5:J6"/>
    <mergeCell ref="O5:O6"/>
    <mergeCell ref="K5:K6"/>
    <mergeCell ref="L5:L6"/>
    <mergeCell ref="A3:B6"/>
    <mergeCell ref="C5:C6"/>
    <mergeCell ref="D5:D6"/>
    <mergeCell ref="E5:E6"/>
    <mergeCell ref="F5:F6"/>
    <mergeCell ref="C3:H4"/>
    <mergeCell ref="G5:G6"/>
    <mergeCell ref="H5:H6"/>
    <mergeCell ref="A18:A19"/>
    <mergeCell ref="A20:A21"/>
    <mergeCell ref="A22:A23"/>
    <mergeCell ref="P5:P6"/>
    <mergeCell ref="Q5:Q6"/>
    <mergeCell ref="A7:B7"/>
    <mergeCell ref="A8:B8"/>
    <mergeCell ref="A9:B9"/>
    <mergeCell ref="A15:B15"/>
    <mergeCell ref="A16:B16"/>
    <mergeCell ref="A17:B17"/>
    <mergeCell ref="A10:B10"/>
    <mergeCell ref="A11:B11"/>
    <mergeCell ref="A12:B12"/>
    <mergeCell ref="A13:B13"/>
    <mergeCell ref="A14:B14"/>
  </mergeCells>
  <hyperlinks>
    <hyperlink ref="V2" location="OBSAH!A1" display="Zpět na obsah"/>
  </hyperlinks>
  <pageMargins left="0.70866141732283472" right="0.70866141732283472" top="0.78740157480314965" bottom="0.78740157480314965" header="0.31496062992125984" footer="0.31496062992125984"/>
  <pageSetup paperSize="9" orientation="landscape" r:id="rId1"/>
  <ignoredErrors>
    <ignoredError sqref="C18:T23" unlockedFormula="1"/>
  </ignoredError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6"/>
  <sheetViews>
    <sheetView showGridLines="0" zoomScaleNormal="100" workbookViewId="0"/>
  </sheetViews>
  <sheetFormatPr defaultColWidth="9.140625" defaultRowHeight="15" x14ac:dyDescent="0.25"/>
  <cols>
    <col min="1" max="1" width="18" style="87" customWidth="1"/>
    <col min="2" max="12" width="6.7109375" style="87" customWidth="1"/>
    <col min="13" max="18" width="6.42578125" style="87" customWidth="1"/>
    <col min="19" max="16384" width="9.140625" style="87"/>
  </cols>
  <sheetData>
    <row r="1" spans="1:27" s="24" customFormat="1" ht="17.25" customHeight="1" x14ac:dyDescent="0.2">
      <c r="A1" s="71" t="s">
        <v>293</v>
      </c>
      <c r="B1" s="73"/>
      <c r="C1" s="73"/>
      <c r="D1" s="73"/>
      <c r="E1" s="28"/>
      <c r="F1" s="28"/>
      <c r="G1" s="28"/>
      <c r="H1" s="28"/>
      <c r="I1" s="28"/>
      <c r="O1" s="170"/>
    </row>
    <row r="2" spans="1:27" ht="17.25" customHeight="1" thickBot="1" x14ac:dyDescent="0.3">
      <c r="A2" s="597" t="s">
        <v>407</v>
      </c>
      <c r="B2" s="86"/>
      <c r="C2" s="86"/>
      <c r="P2" s="86"/>
      <c r="Q2" s="86"/>
      <c r="R2" s="86"/>
      <c r="S2" s="86"/>
      <c r="T2" s="133" t="s">
        <v>391</v>
      </c>
      <c r="U2" s="86"/>
    </row>
    <row r="3" spans="1:27" ht="31.5" customHeight="1" x14ac:dyDescent="0.25">
      <c r="A3" s="753" t="s">
        <v>78</v>
      </c>
      <c r="B3" s="755" t="s">
        <v>85</v>
      </c>
      <c r="C3" s="756"/>
      <c r="D3" s="756"/>
      <c r="E3" s="756"/>
      <c r="F3" s="756"/>
      <c r="G3" s="756"/>
      <c r="H3" s="756"/>
      <c r="I3" s="756"/>
      <c r="J3" s="756"/>
      <c r="K3" s="812"/>
      <c r="L3" s="757"/>
      <c r="M3" s="758" t="s">
        <v>269</v>
      </c>
      <c r="N3" s="759"/>
      <c r="O3" s="760" t="s">
        <v>270</v>
      </c>
      <c r="P3" s="761"/>
      <c r="Q3" s="762" t="s">
        <v>271</v>
      </c>
      <c r="R3" s="759"/>
    </row>
    <row r="4" spans="1:27" ht="17.25" customHeight="1" thickBot="1" x14ac:dyDescent="0.3">
      <c r="A4" s="754"/>
      <c r="B4" s="592" t="s">
        <v>6</v>
      </c>
      <c r="C4" s="412" t="s">
        <v>7</v>
      </c>
      <c r="D4" s="412" t="s">
        <v>8</v>
      </c>
      <c r="E4" s="412" t="s">
        <v>48</v>
      </c>
      <c r="F4" s="412" t="s">
        <v>77</v>
      </c>
      <c r="G4" s="593" t="s">
        <v>177</v>
      </c>
      <c r="H4" s="413" t="s">
        <v>222</v>
      </c>
      <c r="I4" s="413" t="s">
        <v>239</v>
      </c>
      <c r="J4" s="413" t="s">
        <v>243</v>
      </c>
      <c r="K4" s="593" t="s">
        <v>248</v>
      </c>
      <c r="L4" s="414" t="s">
        <v>268</v>
      </c>
      <c r="M4" s="415" t="s">
        <v>79</v>
      </c>
      <c r="N4" s="416" t="s">
        <v>80</v>
      </c>
      <c r="O4" s="420" t="s">
        <v>79</v>
      </c>
      <c r="P4" s="416" t="s">
        <v>80</v>
      </c>
      <c r="Q4" s="420" t="s">
        <v>79</v>
      </c>
      <c r="R4" s="465" t="s">
        <v>80</v>
      </c>
    </row>
    <row r="5" spans="1:27" ht="17.25" customHeight="1" x14ac:dyDescent="0.25">
      <c r="A5" s="407" t="s">
        <v>390</v>
      </c>
      <c r="B5" s="590">
        <v>75848</v>
      </c>
      <c r="C5" s="160">
        <v>78717</v>
      </c>
      <c r="D5" s="160">
        <v>81644</v>
      </c>
      <c r="E5" s="160">
        <v>95631</v>
      </c>
      <c r="F5" s="160">
        <v>101983</v>
      </c>
      <c r="G5" s="417">
        <v>110940</v>
      </c>
      <c r="H5" s="160">
        <v>114108</v>
      </c>
      <c r="I5" s="160">
        <v>111855</v>
      </c>
      <c r="J5" s="160">
        <v>117957</v>
      </c>
      <c r="K5" s="417">
        <v>122822</v>
      </c>
      <c r="L5" s="134">
        <v>129701</v>
      </c>
      <c r="M5" s="454">
        <f>L5-K5</f>
        <v>6879</v>
      </c>
      <c r="N5" s="180">
        <f>L5/K5-1</f>
        <v>5.6007881324192654E-2</v>
      </c>
      <c r="O5" s="454">
        <f>L5-G5</f>
        <v>18761</v>
      </c>
      <c r="P5" s="180">
        <f>L5/G5-1</f>
        <v>0.16910942851992061</v>
      </c>
      <c r="Q5" s="454">
        <f>L5-B5</f>
        <v>53853</v>
      </c>
      <c r="R5" s="466">
        <f>L5/B5-1</f>
        <v>0.71001212952220238</v>
      </c>
      <c r="T5"/>
      <c r="U5"/>
      <c r="V5"/>
      <c r="W5"/>
      <c r="X5"/>
      <c r="Y5"/>
      <c r="Z5"/>
      <c r="AA5"/>
    </row>
    <row r="6" spans="1:27" ht="17.25" customHeight="1" x14ac:dyDescent="0.25">
      <c r="A6" s="408" t="s">
        <v>10</v>
      </c>
      <c r="B6" s="591">
        <v>8391</v>
      </c>
      <c r="C6" s="145">
        <v>8713</v>
      </c>
      <c r="D6" s="145">
        <v>8887</v>
      </c>
      <c r="E6" s="145">
        <v>9798</v>
      </c>
      <c r="F6" s="145">
        <v>9869</v>
      </c>
      <c r="G6" s="418">
        <v>10757</v>
      </c>
      <c r="H6" s="145">
        <v>11026</v>
      </c>
      <c r="I6" s="145">
        <v>11192</v>
      </c>
      <c r="J6" s="145">
        <v>12233</v>
      </c>
      <c r="K6" s="418">
        <v>12887</v>
      </c>
      <c r="L6" s="135">
        <v>13809</v>
      </c>
      <c r="M6" s="455">
        <f t="shared" ref="M6:M19" si="0">L6-K6</f>
        <v>922</v>
      </c>
      <c r="N6" s="181">
        <f t="shared" ref="N6:N19" si="1">L6/K6-1</f>
        <v>7.154496779700481E-2</v>
      </c>
      <c r="O6" s="455">
        <f t="shared" ref="O6:O19" si="2">L6-G6</f>
        <v>3052</v>
      </c>
      <c r="P6" s="181">
        <f t="shared" ref="P6:P19" si="3">L6/G6-1</f>
        <v>0.28372222738681785</v>
      </c>
      <c r="Q6" s="455">
        <f t="shared" ref="Q6:Q19" si="4">L6-B6</f>
        <v>5418</v>
      </c>
      <c r="R6" s="463">
        <f t="shared" ref="R6:R19" si="5">L6/B6-1</f>
        <v>0.64569181265641751</v>
      </c>
      <c r="T6"/>
      <c r="U6"/>
      <c r="V6"/>
      <c r="W6"/>
      <c r="X6"/>
      <c r="Y6"/>
      <c r="Z6"/>
      <c r="AA6"/>
    </row>
    <row r="7" spans="1:27" ht="17.25" customHeight="1" x14ac:dyDescent="0.25">
      <c r="A7" s="408" t="s">
        <v>11</v>
      </c>
      <c r="B7" s="591">
        <v>8817</v>
      </c>
      <c r="C7" s="145">
        <v>9661</v>
      </c>
      <c r="D7" s="145">
        <v>10634</v>
      </c>
      <c r="E7" s="145">
        <v>12930</v>
      </c>
      <c r="F7" s="145">
        <v>13764</v>
      </c>
      <c r="G7" s="418">
        <v>14825</v>
      </c>
      <c r="H7" s="145">
        <v>15407</v>
      </c>
      <c r="I7" s="145">
        <v>15503</v>
      </c>
      <c r="J7" s="145">
        <v>16136</v>
      </c>
      <c r="K7" s="418">
        <v>16426</v>
      </c>
      <c r="L7" s="135">
        <v>17454</v>
      </c>
      <c r="M7" s="455">
        <f t="shared" si="0"/>
        <v>1028</v>
      </c>
      <c r="N7" s="181">
        <f t="shared" si="1"/>
        <v>6.2583708754413658E-2</v>
      </c>
      <c r="O7" s="455">
        <f t="shared" si="2"/>
        <v>2629</v>
      </c>
      <c r="P7" s="181">
        <f t="shared" si="3"/>
        <v>0.17733558178752107</v>
      </c>
      <c r="Q7" s="455">
        <f t="shared" si="4"/>
        <v>8637</v>
      </c>
      <c r="R7" s="463">
        <f t="shared" si="5"/>
        <v>0.97958489282068739</v>
      </c>
      <c r="T7"/>
      <c r="U7"/>
      <c r="V7"/>
      <c r="W7"/>
      <c r="X7"/>
      <c r="Y7"/>
      <c r="Z7"/>
      <c r="AA7"/>
    </row>
    <row r="8" spans="1:27" ht="17.25" customHeight="1" x14ac:dyDescent="0.25">
      <c r="A8" s="408" t="s">
        <v>12</v>
      </c>
      <c r="B8" s="591">
        <v>2518</v>
      </c>
      <c r="C8" s="145">
        <v>2596</v>
      </c>
      <c r="D8" s="145">
        <v>2713</v>
      </c>
      <c r="E8" s="145">
        <v>3754</v>
      </c>
      <c r="F8" s="145">
        <v>4420</v>
      </c>
      <c r="G8" s="418">
        <v>4946</v>
      </c>
      <c r="H8" s="145">
        <v>5215</v>
      </c>
      <c r="I8" s="145">
        <v>5438</v>
      </c>
      <c r="J8" s="145">
        <v>6084</v>
      </c>
      <c r="K8" s="418">
        <v>6414</v>
      </c>
      <c r="L8" s="135">
        <v>6755</v>
      </c>
      <c r="M8" s="455">
        <f t="shared" si="0"/>
        <v>341</v>
      </c>
      <c r="N8" s="181">
        <f t="shared" si="1"/>
        <v>5.3164951668225768E-2</v>
      </c>
      <c r="O8" s="455">
        <f t="shared" si="2"/>
        <v>1809</v>
      </c>
      <c r="P8" s="181">
        <f t="shared" si="3"/>
        <v>0.3657501010917914</v>
      </c>
      <c r="Q8" s="455">
        <f t="shared" si="4"/>
        <v>4237</v>
      </c>
      <c r="R8" s="463">
        <f t="shared" si="5"/>
        <v>1.682684670373312</v>
      </c>
      <c r="T8"/>
      <c r="U8"/>
      <c r="V8"/>
      <c r="W8"/>
      <c r="X8"/>
      <c r="Y8"/>
      <c r="Z8"/>
      <c r="AA8"/>
    </row>
    <row r="9" spans="1:27" ht="17.25" customHeight="1" x14ac:dyDescent="0.25">
      <c r="A9" s="408" t="s">
        <v>13</v>
      </c>
      <c r="B9" s="591">
        <v>4277</v>
      </c>
      <c r="C9" s="145">
        <v>4407</v>
      </c>
      <c r="D9" s="145">
        <v>4489</v>
      </c>
      <c r="E9" s="145">
        <v>4980</v>
      </c>
      <c r="F9" s="145">
        <v>5445</v>
      </c>
      <c r="G9" s="418">
        <v>6070</v>
      </c>
      <c r="H9" s="145">
        <v>6179</v>
      </c>
      <c r="I9" s="145">
        <v>5826</v>
      </c>
      <c r="J9" s="145">
        <v>6003</v>
      </c>
      <c r="K9" s="418">
        <v>6200</v>
      </c>
      <c r="L9" s="135">
        <v>6525</v>
      </c>
      <c r="M9" s="455">
        <f t="shared" si="0"/>
        <v>325</v>
      </c>
      <c r="N9" s="181">
        <f t="shared" si="1"/>
        <v>5.2419354838709742E-2</v>
      </c>
      <c r="O9" s="455">
        <f t="shared" si="2"/>
        <v>455</v>
      </c>
      <c r="P9" s="181">
        <f t="shared" si="3"/>
        <v>7.4958813838550187E-2</v>
      </c>
      <c r="Q9" s="455">
        <f t="shared" si="4"/>
        <v>2248</v>
      </c>
      <c r="R9" s="463">
        <f t="shared" si="5"/>
        <v>0.5256020575169511</v>
      </c>
      <c r="T9"/>
      <c r="U9"/>
      <c r="V9"/>
      <c r="W9"/>
      <c r="X9"/>
      <c r="Y9"/>
      <c r="Z9"/>
      <c r="AA9"/>
    </row>
    <row r="10" spans="1:27" ht="17.25" customHeight="1" x14ac:dyDescent="0.25">
      <c r="A10" s="408" t="s">
        <v>14</v>
      </c>
      <c r="B10" s="591">
        <v>2528</v>
      </c>
      <c r="C10" s="145">
        <v>2675</v>
      </c>
      <c r="D10" s="145">
        <v>2927</v>
      </c>
      <c r="E10" s="145">
        <v>3134</v>
      </c>
      <c r="F10" s="145">
        <v>3432</v>
      </c>
      <c r="G10" s="418">
        <v>3913</v>
      </c>
      <c r="H10" s="145">
        <v>4026</v>
      </c>
      <c r="I10" s="145">
        <v>3979</v>
      </c>
      <c r="J10" s="145">
        <v>4283</v>
      </c>
      <c r="K10" s="418">
        <v>4433</v>
      </c>
      <c r="L10" s="135">
        <v>4407</v>
      </c>
      <c r="M10" s="620">
        <f t="shared" si="0"/>
        <v>-26</v>
      </c>
      <c r="N10" s="181">
        <f t="shared" si="1"/>
        <v>-5.8651026392961825E-3</v>
      </c>
      <c r="O10" s="455">
        <f t="shared" si="2"/>
        <v>494</v>
      </c>
      <c r="P10" s="181">
        <f t="shared" si="3"/>
        <v>0.12624584717607967</v>
      </c>
      <c r="Q10" s="455">
        <f t="shared" si="4"/>
        <v>1879</v>
      </c>
      <c r="R10" s="463">
        <f t="shared" si="5"/>
        <v>0.74327531645569622</v>
      </c>
      <c r="T10"/>
      <c r="U10"/>
      <c r="V10"/>
      <c r="W10"/>
      <c r="X10"/>
      <c r="Y10"/>
      <c r="Z10"/>
      <c r="AA10"/>
    </row>
    <row r="11" spans="1:27" ht="17.25" customHeight="1" x14ac:dyDescent="0.25">
      <c r="A11" s="408" t="s">
        <v>15</v>
      </c>
      <c r="B11" s="591">
        <v>8373</v>
      </c>
      <c r="C11" s="145">
        <v>8247</v>
      </c>
      <c r="D11" s="145">
        <v>8242</v>
      </c>
      <c r="E11" s="145">
        <v>8933</v>
      </c>
      <c r="F11" s="145">
        <v>9319</v>
      </c>
      <c r="G11" s="418">
        <v>10399</v>
      </c>
      <c r="H11" s="145">
        <v>10706</v>
      </c>
      <c r="I11" s="145">
        <v>10376</v>
      </c>
      <c r="J11" s="145">
        <v>10895</v>
      </c>
      <c r="K11" s="418">
        <v>11261</v>
      </c>
      <c r="L11" s="135">
        <v>11745</v>
      </c>
      <c r="M11" s="455">
        <f t="shared" si="0"/>
        <v>484</v>
      </c>
      <c r="N11" s="181">
        <f t="shared" si="1"/>
        <v>4.2980197140573662E-2</v>
      </c>
      <c r="O11" s="455">
        <f t="shared" si="2"/>
        <v>1346</v>
      </c>
      <c r="P11" s="181">
        <f t="shared" si="3"/>
        <v>0.12943552264640834</v>
      </c>
      <c r="Q11" s="455">
        <f t="shared" si="4"/>
        <v>3372</v>
      </c>
      <c r="R11" s="463">
        <f t="shared" si="5"/>
        <v>0.40272303833751333</v>
      </c>
      <c r="T11"/>
      <c r="U11"/>
      <c r="V11"/>
      <c r="W11"/>
      <c r="X11"/>
      <c r="Y11"/>
      <c r="Z11"/>
      <c r="AA11"/>
    </row>
    <row r="12" spans="1:27" ht="17.25" customHeight="1" x14ac:dyDescent="0.25">
      <c r="A12" s="408" t="s">
        <v>16</v>
      </c>
      <c r="B12" s="591">
        <v>3299</v>
      </c>
      <c r="C12" s="145">
        <v>3454</v>
      </c>
      <c r="D12" s="145">
        <v>3599</v>
      </c>
      <c r="E12" s="145">
        <v>4219</v>
      </c>
      <c r="F12" s="145">
        <v>4494</v>
      </c>
      <c r="G12" s="418">
        <v>5249</v>
      </c>
      <c r="H12" s="145">
        <v>5321</v>
      </c>
      <c r="I12" s="145">
        <v>5331</v>
      </c>
      <c r="J12" s="145">
        <v>5604</v>
      </c>
      <c r="K12" s="418">
        <v>5691</v>
      </c>
      <c r="L12" s="135">
        <v>5747</v>
      </c>
      <c r="M12" s="455">
        <f t="shared" si="0"/>
        <v>56</v>
      </c>
      <c r="N12" s="181">
        <f t="shared" si="1"/>
        <v>9.8400984009840986E-3</v>
      </c>
      <c r="O12" s="455">
        <f t="shared" si="2"/>
        <v>498</v>
      </c>
      <c r="P12" s="181">
        <f t="shared" si="3"/>
        <v>9.4875214326538337E-2</v>
      </c>
      <c r="Q12" s="455">
        <f t="shared" si="4"/>
        <v>2448</v>
      </c>
      <c r="R12" s="463">
        <f t="shared" si="5"/>
        <v>0.74204304334646864</v>
      </c>
      <c r="T12"/>
      <c r="U12"/>
      <c r="V12"/>
      <c r="W12"/>
      <c r="X12"/>
      <c r="Y12"/>
      <c r="Z12"/>
      <c r="AA12"/>
    </row>
    <row r="13" spans="1:27" ht="17.25" customHeight="1" x14ac:dyDescent="0.25">
      <c r="A13" s="408" t="s">
        <v>17</v>
      </c>
      <c r="B13" s="591">
        <v>5910</v>
      </c>
      <c r="C13" s="145">
        <v>5761</v>
      </c>
      <c r="D13" s="145">
        <v>5692</v>
      </c>
      <c r="E13" s="145">
        <v>5992</v>
      </c>
      <c r="F13" s="145">
        <v>5838</v>
      </c>
      <c r="G13" s="418">
        <v>6490</v>
      </c>
      <c r="H13" s="145">
        <v>6713</v>
      </c>
      <c r="I13" s="145">
        <v>6482</v>
      </c>
      <c r="J13" s="145">
        <v>6729</v>
      </c>
      <c r="K13" s="418">
        <v>7127</v>
      </c>
      <c r="L13" s="135">
        <v>7730</v>
      </c>
      <c r="M13" s="421">
        <f t="shared" si="0"/>
        <v>603</v>
      </c>
      <c r="N13" s="181">
        <f t="shared" si="1"/>
        <v>8.4607829381226241E-2</v>
      </c>
      <c r="O13" s="421">
        <f t="shared" si="2"/>
        <v>1240</v>
      </c>
      <c r="P13" s="181">
        <f t="shared" si="3"/>
        <v>0.19106317411402163</v>
      </c>
      <c r="Q13" s="421">
        <f t="shared" si="4"/>
        <v>1820</v>
      </c>
      <c r="R13" s="463">
        <f t="shared" si="5"/>
        <v>0.30795262267343482</v>
      </c>
      <c r="T13"/>
      <c r="U13"/>
      <c r="V13"/>
      <c r="W13"/>
      <c r="X13"/>
      <c r="Y13"/>
      <c r="Z13"/>
      <c r="AA13"/>
    </row>
    <row r="14" spans="1:27" ht="17.25" customHeight="1" x14ac:dyDescent="0.25">
      <c r="A14" s="408" t="s">
        <v>18</v>
      </c>
      <c r="B14" s="591">
        <v>3666</v>
      </c>
      <c r="C14" s="145">
        <v>3669</v>
      </c>
      <c r="D14" s="145">
        <v>4023</v>
      </c>
      <c r="E14" s="145">
        <v>4923</v>
      </c>
      <c r="F14" s="145">
        <v>4993</v>
      </c>
      <c r="G14" s="418">
        <v>5060</v>
      </c>
      <c r="H14" s="145">
        <v>5038</v>
      </c>
      <c r="I14" s="145">
        <v>5022</v>
      </c>
      <c r="J14" s="145">
        <v>5197</v>
      </c>
      <c r="K14" s="418">
        <v>5449</v>
      </c>
      <c r="L14" s="135">
        <v>5947</v>
      </c>
      <c r="M14" s="455">
        <f t="shared" si="0"/>
        <v>498</v>
      </c>
      <c r="N14" s="181">
        <f t="shared" si="1"/>
        <v>9.1392916131400215E-2</v>
      </c>
      <c r="O14" s="455">
        <f t="shared" si="2"/>
        <v>887</v>
      </c>
      <c r="P14" s="181">
        <f t="shared" si="3"/>
        <v>0.17529644268774702</v>
      </c>
      <c r="Q14" s="455">
        <f t="shared" si="4"/>
        <v>2281</v>
      </c>
      <c r="R14" s="463">
        <f t="shared" si="5"/>
        <v>0.62220403709765404</v>
      </c>
      <c r="T14"/>
      <c r="U14"/>
      <c r="V14"/>
      <c r="W14"/>
      <c r="X14"/>
      <c r="Y14"/>
      <c r="Z14"/>
      <c r="AA14"/>
    </row>
    <row r="15" spans="1:27" ht="17.25" customHeight="1" x14ac:dyDescent="0.25">
      <c r="A15" s="408" t="s">
        <v>19</v>
      </c>
      <c r="B15" s="591">
        <v>3733</v>
      </c>
      <c r="C15" s="145">
        <v>3915</v>
      </c>
      <c r="D15" s="145">
        <v>4024</v>
      </c>
      <c r="E15" s="145">
        <v>4556</v>
      </c>
      <c r="F15" s="145">
        <v>4816</v>
      </c>
      <c r="G15" s="418">
        <v>5083</v>
      </c>
      <c r="H15" s="145">
        <v>5205</v>
      </c>
      <c r="I15" s="145">
        <v>4724</v>
      </c>
      <c r="J15" s="145">
        <v>4827</v>
      </c>
      <c r="K15" s="418">
        <v>4806</v>
      </c>
      <c r="L15" s="135">
        <v>5016</v>
      </c>
      <c r="M15" s="464">
        <f t="shared" si="0"/>
        <v>210</v>
      </c>
      <c r="N15" s="181">
        <f t="shared" si="1"/>
        <v>4.3695380774032566E-2</v>
      </c>
      <c r="O15" s="464">
        <f t="shared" si="2"/>
        <v>-67</v>
      </c>
      <c r="P15" s="181">
        <f t="shared" si="3"/>
        <v>-1.3181192209325232E-2</v>
      </c>
      <c r="Q15" s="455">
        <f t="shared" si="4"/>
        <v>1283</v>
      </c>
      <c r="R15" s="463">
        <f t="shared" si="5"/>
        <v>0.34369140101794793</v>
      </c>
      <c r="T15"/>
      <c r="U15"/>
      <c r="V15"/>
      <c r="W15"/>
      <c r="X15"/>
      <c r="Y15"/>
      <c r="Z15"/>
      <c r="AA15"/>
    </row>
    <row r="16" spans="1:27" ht="17.25" customHeight="1" x14ac:dyDescent="0.25">
      <c r="A16" s="408" t="s">
        <v>20</v>
      </c>
      <c r="B16" s="591">
        <v>6206</v>
      </c>
      <c r="C16" s="145">
        <v>6542</v>
      </c>
      <c r="D16" s="145">
        <v>6892</v>
      </c>
      <c r="E16" s="145">
        <v>9843</v>
      </c>
      <c r="F16" s="145">
        <v>11235</v>
      </c>
      <c r="G16" s="418">
        <v>11981</v>
      </c>
      <c r="H16" s="145">
        <v>12774</v>
      </c>
      <c r="I16" s="145">
        <v>12469</v>
      </c>
      <c r="J16" s="145">
        <v>13240</v>
      </c>
      <c r="K16" s="418">
        <v>14135</v>
      </c>
      <c r="L16" s="135">
        <v>15176</v>
      </c>
      <c r="M16" s="455">
        <f t="shared" si="0"/>
        <v>1041</v>
      </c>
      <c r="N16" s="181">
        <f t="shared" si="1"/>
        <v>7.3646975592500885E-2</v>
      </c>
      <c r="O16" s="455">
        <f t="shared" si="2"/>
        <v>3195</v>
      </c>
      <c r="P16" s="181">
        <f t="shared" si="3"/>
        <v>0.26667223103246807</v>
      </c>
      <c r="Q16" s="455">
        <f t="shared" si="4"/>
        <v>8970</v>
      </c>
      <c r="R16" s="463">
        <f t="shared" si="5"/>
        <v>1.4453754431195618</v>
      </c>
      <c r="T16"/>
      <c r="U16"/>
      <c r="V16"/>
      <c r="W16"/>
      <c r="X16"/>
      <c r="Y16"/>
      <c r="Z16"/>
      <c r="AA16"/>
    </row>
    <row r="17" spans="1:27" ht="17.25" customHeight="1" x14ac:dyDescent="0.25">
      <c r="A17" s="408" t="s">
        <v>21</v>
      </c>
      <c r="B17" s="591">
        <v>4532</v>
      </c>
      <c r="C17" s="145">
        <v>4781</v>
      </c>
      <c r="D17" s="145">
        <v>4916</v>
      </c>
      <c r="E17" s="145">
        <v>6009</v>
      </c>
      <c r="F17" s="145">
        <v>6652</v>
      </c>
      <c r="G17" s="418">
        <v>7206</v>
      </c>
      <c r="H17" s="145">
        <v>7484</v>
      </c>
      <c r="I17" s="145">
        <v>7249</v>
      </c>
      <c r="J17" s="145">
        <v>7538</v>
      </c>
      <c r="K17" s="418">
        <v>7933</v>
      </c>
      <c r="L17" s="135">
        <v>8169</v>
      </c>
      <c r="M17" s="455">
        <f t="shared" si="0"/>
        <v>236</v>
      </c>
      <c r="N17" s="181">
        <f t="shared" si="1"/>
        <v>2.9749149123912799E-2</v>
      </c>
      <c r="O17" s="455">
        <f t="shared" si="2"/>
        <v>963</v>
      </c>
      <c r="P17" s="181">
        <f t="shared" si="3"/>
        <v>0.13363863447127389</v>
      </c>
      <c r="Q17" s="455">
        <f t="shared" si="4"/>
        <v>3637</v>
      </c>
      <c r="R17" s="463">
        <f t="shared" si="5"/>
        <v>0.80251544571932931</v>
      </c>
      <c r="T17"/>
      <c r="U17"/>
      <c r="V17"/>
      <c r="W17"/>
      <c r="X17"/>
      <c r="Y17"/>
      <c r="Z17"/>
      <c r="AA17"/>
    </row>
    <row r="18" spans="1:27" ht="17.25" customHeight="1" x14ac:dyDescent="0.25">
      <c r="A18" s="408" t="s">
        <v>22</v>
      </c>
      <c r="B18" s="591">
        <v>3077</v>
      </c>
      <c r="C18" s="145">
        <v>3284</v>
      </c>
      <c r="D18" s="145">
        <v>3413</v>
      </c>
      <c r="E18" s="145">
        <v>4849</v>
      </c>
      <c r="F18" s="145">
        <v>5803</v>
      </c>
      <c r="G18" s="418">
        <v>6108</v>
      </c>
      <c r="H18" s="145">
        <v>6211</v>
      </c>
      <c r="I18" s="145">
        <v>5869</v>
      </c>
      <c r="J18" s="145">
        <v>6478</v>
      </c>
      <c r="K18" s="418">
        <v>6823</v>
      </c>
      <c r="L18" s="135">
        <v>7262</v>
      </c>
      <c r="M18" s="455">
        <f t="shared" si="0"/>
        <v>439</v>
      </c>
      <c r="N18" s="181">
        <f t="shared" si="1"/>
        <v>6.4341198886120443E-2</v>
      </c>
      <c r="O18" s="455">
        <f t="shared" si="2"/>
        <v>1154</v>
      </c>
      <c r="P18" s="181">
        <f t="shared" si="3"/>
        <v>0.18893254747871646</v>
      </c>
      <c r="Q18" s="455">
        <f t="shared" si="4"/>
        <v>4185</v>
      </c>
      <c r="R18" s="463">
        <f t="shared" si="5"/>
        <v>1.3600909977250568</v>
      </c>
      <c r="T18"/>
      <c r="U18"/>
      <c r="V18"/>
      <c r="W18"/>
      <c r="X18"/>
      <c r="Y18"/>
      <c r="Z18"/>
      <c r="AA18"/>
    </row>
    <row r="19" spans="1:27" ht="17.25" customHeight="1" x14ac:dyDescent="0.25">
      <c r="A19" s="408" t="s">
        <v>23</v>
      </c>
      <c r="B19" s="591">
        <v>10521</v>
      </c>
      <c r="C19" s="145">
        <v>11012</v>
      </c>
      <c r="D19" s="145">
        <v>11193</v>
      </c>
      <c r="E19" s="145">
        <v>11711</v>
      </c>
      <c r="F19" s="145">
        <v>11903</v>
      </c>
      <c r="G19" s="418">
        <v>12853</v>
      </c>
      <c r="H19" s="145">
        <v>12803</v>
      </c>
      <c r="I19" s="145">
        <v>12395</v>
      </c>
      <c r="J19" s="145">
        <v>12710</v>
      </c>
      <c r="K19" s="418">
        <v>13237</v>
      </c>
      <c r="L19" s="135">
        <v>13959</v>
      </c>
      <c r="M19" s="455">
        <f t="shared" si="0"/>
        <v>722</v>
      </c>
      <c r="N19" s="181">
        <f t="shared" si="1"/>
        <v>5.4544080985117427E-2</v>
      </c>
      <c r="O19" s="455">
        <f t="shared" si="2"/>
        <v>1106</v>
      </c>
      <c r="P19" s="181">
        <f t="shared" si="3"/>
        <v>8.6049949428149031E-2</v>
      </c>
      <c r="Q19" s="455">
        <f t="shared" si="4"/>
        <v>3438</v>
      </c>
      <c r="R19" s="463">
        <f t="shared" si="5"/>
        <v>0.32677502138579984</v>
      </c>
      <c r="T19"/>
      <c r="U19"/>
      <c r="V19"/>
      <c r="W19"/>
      <c r="X19"/>
      <c r="Y19"/>
      <c r="Z19"/>
      <c r="AA19"/>
    </row>
    <row r="20" spans="1:27" s="280" customFormat="1" ht="17.25" customHeight="1" x14ac:dyDescent="0.25">
      <c r="A20" s="410"/>
      <c r="B20" s="545"/>
      <c r="C20" s="545"/>
      <c r="D20" s="545"/>
      <c r="E20" s="545"/>
      <c r="F20" s="545"/>
      <c r="G20" s="545"/>
      <c r="H20" s="545"/>
      <c r="I20" s="545"/>
      <c r="J20" s="545"/>
      <c r="K20" s="545"/>
      <c r="L20" s="545"/>
      <c r="M20" s="596"/>
      <c r="N20" s="605"/>
      <c r="O20" s="606"/>
      <c r="P20" s="605"/>
      <c r="Q20" s="606"/>
      <c r="R20" s="605"/>
    </row>
    <row r="21" spans="1:27" s="14" customFormat="1" ht="17.25" customHeight="1" x14ac:dyDescent="0.25">
      <c r="A21" s="34" t="s">
        <v>213</v>
      </c>
      <c r="B21" s="168"/>
      <c r="C21" s="168"/>
      <c r="D21" s="168"/>
      <c r="E21" s="168"/>
      <c r="F21" s="168"/>
      <c r="G21" s="168"/>
      <c r="H21" s="168"/>
      <c r="I21" s="168"/>
      <c r="J21" s="168"/>
      <c r="K21" s="87"/>
      <c r="L21" s="87"/>
      <c r="M21" s="87"/>
      <c r="N21" s="87"/>
      <c r="O21" s="87"/>
      <c r="P21" s="87"/>
      <c r="T21"/>
    </row>
    <row r="22" spans="1:27" x14ac:dyDescent="0.25">
      <c r="A22"/>
      <c r="B22"/>
      <c r="C22"/>
      <c r="D22"/>
      <c r="E22"/>
      <c r="F22"/>
      <c r="G22"/>
      <c r="H22"/>
      <c r="I22"/>
      <c r="J22"/>
      <c r="K22"/>
      <c r="L22" s="168"/>
      <c r="M22"/>
      <c r="N22"/>
      <c r="O22"/>
      <c r="P22"/>
      <c r="Q22"/>
      <c r="R22"/>
      <c r="S22"/>
      <c r="T22"/>
    </row>
    <row r="23" spans="1:27" x14ac:dyDescent="0.25">
      <c r="A23"/>
      <c r="B23" s="168"/>
      <c r="C23" s="168"/>
      <c r="D23" s="168"/>
      <c r="E23" s="168"/>
      <c r="F23" s="168"/>
      <c r="G23" s="168"/>
      <c r="H23" s="168"/>
      <c r="I23" s="168"/>
      <c r="J23" s="168"/>
      <c r="K23" s="168"/>
      <c r="L23" s="168"/>
      <c r="M23"/>
      <c r="N23"/>
      <c r="O23"/>
      <c r="P23"/>
      <c r="Q23"/>
      <c r="R23"/>
      <c r="S23"/>
      <c r="T23"/>
    </row>
    <row r="24" spans="1:27" x14ac:dyDescent="0.25">
      <c r="A24"/>
      <c r="B24"/>
      <c r="C24"/>
      <c r="D24"/>
      <c r="E24"/>
      <c r="F24"/>
      <c r="G24"/>
      <c r="H24"/>
      <c r="I24"/>
      <c r="J24"/>
      <c r="K24"/>
      <c r="L24"/>
      <c r="M24"/>
      <c r="N24"/>
      <c r="O24"/>
      <c r="P24"/>
      <c r="Q24"/>
      <c r="R24"/>
      <c r="S24"/>
      <c r="T24"/>
    </row>
    <row r="25" spans="1:27" x14ac:dyDescent="0.25">
      <c r="A25"/>
      <c r="B25"/>
      <c r="C25"/>
      <c r="D25"/>
      <c r="E25"/>
      <c r="F25"/>
      <c r="G25"/>
      <c r="H25"/>
      <c r="I25"/>
      <c r="J25"/>
      <c r="K25"/>
      <c r="L25"/>
      <c r="M25"/>
      <c r="N25"/>
      <c r="O25"/>
      <c r="P25"/>
      <c r="Q25"/>
      <c r="R25"/>
      <c r="S25"/>
      <c r="T25"/>
    </row>
    <row r="26" spans="1:27" x14ac:dyDescent="0.25">
      <c r="A26"/>
      <c r="B26"/>
      <c r="C26"/>
      <c r="D26"/>
      <c r="E26"/>
      <c r="F26"/>
      <c r="G26"/>
      <c r="H26"/>
      <c r="I26"/>
      <c r="J26"/>
      <c r="K26"/>
      <c r="L26"/>
      <c r="M26"/>
      <c r="N26"/>
      <c r="O26"/>
      <c r="P26"/>
      <c r="Q26"/>
      <c r="R26"/>
      <c r="S26"/>
    </row>
  </sheetData>
  <mergeCells count="5">
    <mergeCell ref="A3:A4"/>
    <mergeCell ref="B3:L3"/>
    <mergeCell ref="M3:N3"/>
    <mergeCell ref="O3:P3"/>
    <mergeCell ref="Q3:R3"/>
  </mergeCells>
  <hyperlinks>
    <hyperlink ref="T2" location="OBSAH!A1" display="Zpět na obsah"/>
  </hyperlinks>
  <pageMargins left="0.70866141732283472" right="0.70866141732283472" top="0.78740157480314965" bottom="0.78740157480314965"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dimension ref="A1:T27"/>
  <sheetViews>
    <sheetView showGridLines="0" zoomScaleNormal="100" workbookViewId="0"/>
  </sheetViews>
  <sheetFormatPr defaultRowHeight="15" x14ac:dyDescent="0.25"/>
  <cols>
    <col min="1" max="1" width="19.85546875" style="20" customWidth="1"/>
    <col min="2" max="7" width="6.42578125" style="20" customWidth="1"/>
    <col min="8" max="8" width="8.140625" style="20" customWidth="1"/>
    <col min="9" max="9" width="7.140625" style="20" customWidth="1"/>
    <col min="10" max="10" width="7.5703125" style="20" customWidth="1"/>
    <col min="11" max="11" width="7.140625" style="20" customWidth="1"/>
    <col min="12" max="12" width="7.5703125" style="20" customWidth="1"/>
    <col min="13" max="14" width="7.140625" style="20" customWidth="1"/>
    <col min="15" max="15" width="7.140625" customWidth="1"/>
    <col min="16" max="16" width="6.42578125" customWidth="1"/>
    <col min="17" max="17" width="6.42578125" style="87" customWidth="1"/>
    <col min="18" max="196" width="9.140625" style="20"/>
    <col min="197" max="197" width="29.28515625" style="20" customWidth="1"/>
    <col min="198" max="198" width="0.140625" style="20" customWidth="1"/>
    <col min="199" max="199" width="11" style="20" customWidth="1"/>
    <col min="200" max="202" width="9.140625" style="20"/>
    <col min="203" max="203" width="9.85546875" style="20" customWidth="1"/>
    <col min="204" max="204" width="10.28515625" style="20" customWidth="1"/>
    <col min="205" max="208" width="9.140625" style="20"/>
    <col min="209" max="209" width="9.28515625" style="20" customWidth="1"/>
    <col min="210" max="452" width="9.140625" style="20"/>
    <col min="453" max="453" width="29.28515625" style="20" customWidth="1"/>
    <col min="454" max="454" width="0.140625" style="20" customWidth="1"/>
    <col min="455" max="455" width="11" style="20" customWidth="1"/>
    <col min="456" max="458" width="9.140625" style="20"/>
    <col min="459" max="459" width="9.85546875" style="20" customWidth="1"/>
    <col min="460" max="460" width="10.28515625" style="20" customWidth="1"/>
    <col min="461" max="464" width="9.140625" style="20"/>
    <col min="465" max="465" width="9.28515625" style="20" customWidth="1"/>
    <col min="466" max="708" width="9.140625" style="20"/>
    <col min="709" max="709" width="29.28515625" style="20" customWidth="1"/>
    <col min="710" max="710" width="0.140625" style="20" customWidth="1"/>
    <col min="711" max="711" width="11" style="20" customWidth="1"/>
    <col min="712" max="714" width="9.140625" style="20"/>
    <col min="715" max="715" width="9.85546875" style="20" customWidth="1"/>
    <col min="716" max="716" width="10.28515625" style="20" customWidth="1"/>
    <col min="717" max="720" width="9.140625" style="20"/>
    <col min="721" max="721" width="9.28515625" style="20" customWidth="1"/>
    <col min="722" max="964" width="9.140625" style="20"/>
    <col min="965" max="965" width="29.28515625" style="20" customWidth="1"/>
    <col min="966" max="966" width="0.140625" style="20" customWidth="1"/>
    <col min="967" max="967" width="11" style="20" customWidth="1"/>
    <col min="968" max="970" width="9.140625" style="20"/>
    <col min="971" max="971" width="9.85546875" style="20" customWidth="1"/>
    <col min="972" max="972" width="10.28515625" style="20" customWidth="1"/>
    <col min="973" max="976" width="9.140625" style="20"/>
    <col min="977" max="977" width="9.28515625" style="20" customWidth="1"/>
    <col min="978" max="1220" width="9.140625" style="20"/>
    <col min="1221" max="1221" width="29.28515625" style="20" customWidth="1"/>
    <col min="1222" max="1222" width="0.140625" style="20" customWidth="1"/>
    <col min="1223" max="1223" width="11" style="20" customWidth="1"/>
    <col min="1224" max="1226" width="9.140625" style="20"/>
    <col min="1227" max="1227" width="9.85546875" style="20" customWidth="1"/>
    <col min="1228" max="1228" width="10.28515625" style="20" customWidth="1"/>
    <col min="1229" max="1232" width="9.140625" style="20"/>
    <col min="1233" max="1233" width="9.28515625" style="20" customWidth="1"/>
    <col min="1234" max="1476" width="9.140625" style="20"/>
    <col min="1477" max="1477" width="29.28515625" style="20" customWidth="1"/>
    <col min="1478" max="1478" width="0.140625" style="20" customWidth="1"/>
    <col min="1479" max="1479" width="11" style="20" customWidth="1"/>
    <col min="1480" max="1482" width="9.140625" style="20"/>
    <col min="1483" max="1483" width="9.85546875" style="20" customWidth="1"/>
    <col min="1484" max="1484" width="10.28515625" style="20" customWidth="1"/>
    <col min="1485" max="1488" width="9.140625" style="20"/>
    <col min="1489" max="1489" width="9.28515625" style="20" customWidth="1"/>
    <col min="1490" max="1732" width="9.140625" style="20"/>
    <col min="1733" max="1733" width="29.28515625" style="20" customWidth="1"/>
    <col min="1734" max="1734" width="0.140625" style="20" customWidth="1"/>
    <col min="1735" max="1735" width="11" style="20" customWidth="1"/>
    <col min="1736" max="1738" width="9.140625" style="20"/>
    <col min="1739" max="1739" width="9.85546875" style="20" customWidth="1"/>
    <col min="1740" max="1740" width="10.28515625" style="20" customWidth="1"/>
    <col min="1741" max="1744" width="9.140625" style="20"/>
    <col min="1745" max="1745" width="9.28515625" style="20" customWidth="1"/>
    <col min="1746" max="1988" width="9.140625" style="20"/>
    <col min="1989" max="1989" width="29.28515625" style="20" customWidth="1"/>
    <col min="1990" max="1990" width="0.140625" style="20" customWidth="1"/>
    <col min="1991" max="1991" width="11" style="20" customWidth="1"/>
    <col min="1992" max="1994" width="9.140625" style="20"/>
    <col min="1995" max="1995" width="9.85546875" style="20" customWidth="1"/>
    <col min="1996" max="1996" width="10.28515625" style="20" customWidth="1"/>
    <col min="1997" max="2000" width="9.140625" style="20"/>
    <col min="2001" max="2001" width="9.28515625" style="20" customWidth="1"/>
    <col min="2002" max="2244" width="9.140625" style="20"/>
    <col min="2245" max="2245" width="29.28515625" style="20" customWidth="1"/>
    <col min="2246" max="2246" width="0.140625" style="20" customWidth="1"/>
    <col min="2247" max="2247" width="11" style="20" customWidth="1"/>
    <col min="2248" max="2250" width="9.140625" style="20"/>
    <col min="2251" max="2251" width="9.85546875" style="20" customWidth="1"/>
    <col min="2252" max="2252" width="10.28515625" style="20" customWidth="1"/>
    <col min="2253" max="2256" width="9.140625" style="20"/>
    <col min="2257" max="2257" width="9.28515625" style="20" customWidth="1"/>
    <col min="2258" max="2500" width="9.140625" style="20"/>
    <col min="2501" max="2501" width="29.28515625" style="20" customWidth="1"/>
    <col min="2502" max="2502" width="0.140625" style="20" customWidth="1"/>
    <col min="2503" max="2503" width="11" style="20" customWidth="1"/>
    <col min="2504" max="2506" width="9.140625" style="20"/>
    <col min="2507" max="2507" width="9.85546875" style="20" customWidth="1"/>
    <col min="2508" max="2508" width="10.28515625" style="20" customWidth="1"/>
    <col min="2509" max="2512" width="9.140625" style="20"/>
    <col min="2513" max="2513" width="9.28515625" style="20" customWidth="1"/>
    <col min="2514" max="2756" width="9.140625" style="20"/>
    <col min="2757" max="2757" width="29.28515625" style="20" customWidth="1"/>
    <col min="2758" max="2758" width="0.140625" style="20" customWidth="1"/>
    <col min="2759" max="2759" width="11" style="20" customWidth="1"/>
    <col min="2760" max="2762" width="9.140625" style="20"/>
    <col min="2763" max="2763" width="9.85546875" style="20" customWidth="1"/>
    <col min="2764" max="2764" width="10.28515625" style="20" customWidth="1"/>
    <col min="2765" max="2768" width="9.140625" style="20"/>
    <col min="2769" max="2769" width="9.28515625" style="20" customWidth="1"/>
    <col min="2770" max="3012" width="9.140625" style="20"/>
    <col min="3013" max="3013" width="29.28515625" style="20" customWidth="1"/>
    <col min="3014" max="3014" width="0.140625" style="20" customWidth="1"/>
    <col min="3015" max="3015" width="11" style="20" customWidth="1"/>
    <col min="3016" max="3018" width="9.140625" style="20"/>
    <col min="3019" max="3019" width="9.85546875" style="20" customWidth="1"/>
    <col min="3020" max="3020" width="10.28515625" style="20" customWidth="1"/>
    <col min="3021" max="3024" width="9.140625" style="20"/>
    <col min="3025" max="3025" width="9.28515625" style="20" customWidth="1"/>
    <col min="3026" max="3268" width="9.140625" style="20"/>
    <col min="3269" max="3269" width="29.28515625" style="20" customWidth="1"/>
    <col min="3270" max="3270" width="0.140625" style="20" customWidth="1"/>
    <col min="3271" max="3271" width="11" style="20" customWidth="1"/>
    <col min="3272" max="3274" width="9.140625" style="20"/>
    <col min="3275" max="3275" width="9.85546875" style="20" customWidth="1"/>
    <col min="3276" max="3276" width="10.28515625" style="20" customWidth="1"/>
    <col min="3277" max="3280" width="9.140625" style="20"/>
    <col min="3281" max="3281" width="9.28515625" style="20" customWidth="1"/>
    <col min="3282" max="3524" width="9.140625" style="20"/>
    <col min="3525" max="3525" width="29.28515625" style="20" customWidth="1"/>
    <col min="3526" max="3526" width="0.140625" style="20" customWidth="1"/>
    <col min="3527" max="3527" width="11" style="20" customWidth="1"/>
    <col min="3528" max="3530" width="9.140625" style="20"/>
    <col min="3531" max="3531" width="9.85546875" style="20" customWidth="1"/>
    <col min="3532" max="3532" width="10.28515625" style="20" customWidth="1"/>
    <col min="3533" max="3536" width="9.140625" style="20"/>
    <col min="3537" max="3537" width="9.28515625" style="20" customWidth="1"/>
    <col min="3538" max="3780" width="9.140625" style="20"/>
    <col min="3781" max="3781" width="29.28515625" style="20" customWidth="1"/>
    <col min="3782" max="3782" width="0.140625" style="20" customWidth="1"/>
    <col min="3783" max="3783" width="11" style="20" customWidth="1"/>
    <col min="3784" max="3786" width="9.140625" style="20"/>
    <col min="3787" max="3787" width="9.85546875" style="20" customWidth="1"/>
    <col min="3788" max="3788" width="10.28515625" style="20" customWidth="1"/>
    <col min="3789" max="3792" width="9.140625" style="20"/>
    <col min="3793" max="3793" width="9.28515625" style="20" customWidth="1"/>
    <col min="3794" max="4036" width="9.140625" style="20"/>
    <col min="4037" max="4037" width="29.28515625" style="20" customWidth="1"/>
    <col min="4038" max="4038" width="0.140625" style="20" customWidth="1"/>
    <col min="4039" max="4039" width="11" style="20" customWidth="1"/>
    <col min="4040" max="4042" width="9.140625" style="20"/>
    <col min="4043" max="4043" width="9.85546875" style="20" customWidth="1"/>
    <col min="4044" max="4044" width="10.28515625" style="20" customWidth="1"/>
    <col min="4045" max="4048" width="9.140625" style="20"/>
    <col min="4049" max="4049" width="9.28515625" style="20" customWidth="1"/>
    <col min="4050" max="4292" width="9.140625" style="20"/>
    <col min="4293" max="4293" width="29.28515625" style="20" customWidth="1"/>
    <col min="4294" max="4294" width="0.140625" style="20" customWidth="1"/>
    <col min="4295" max="4295" width="11" style="20" customWidth="1"/>
    <col min="4296" max="4298" width="9.140625" style="20"/>
    <col min="4299" max="4299" width="9.85546875" style="20" customWidth="1"/>
    <col min="4300" max="4300" width="10.28515625" style="20" customWidth="1"/>
    <col min="4301" max="4304" width="9.140625" style="20"/>
    <col min="4305" max="4305" width="9.28515625" style="20" customWidth="1"/>
    <col min="4306" max="4548" width="9.140625" style="20"/>
    <col min="4549" max="4549" width="29.28515625" style="20" customWidth="1"/>
    <col min="4550" max="4550" width="0.140625" style="20" customWidth="1"/>
    <col min="4551" max="4551" width="11" style="20" customWidth="1"/>
    <col min="4552" max="4554" width="9.140625" style="20"/>
    <col min="4555" max="4555" width="9.85546875" style="20" customWidth="1"/>
    <col min="4556" max="4556" width="10.28515625" style="20" customWidth="1"/>
    <col min="4557" max="4560" width="9.140625" style="20"/>
    <col min="4561" max="4561" width="9.28515625" style="20" customWidth="1"/>
    <col min="4562" max="4804" width="9.140625" style="20"/>
    <col min="4805" max="4805" width="29.28515625" style="20" customWidth="1"/>
    <col min="4806" max="4806" width="0.140625" style="20" customWidth="1"/>
    <col min="4807" max="4807" width="11" style="20" customWidth="1"/>
    <col min="4808" max="4810" width="9.140625" style="20"/>
    <col min="4811" max="4811" width="9.85546875" style="20" customWidth="1"/>
    <col min="4812" max="4812" width="10.28515625" style="20" customWidth="1"/>
    <col min="4813" max="4816" width="9.140625" style="20"/>
    <col min="4817" max="4817" width="9.28515625" style="20" customWidth="1"/>
    <col min="4818" max="5060" width="9.140625" style="20"/>
    <col min="5061" max="5061" width="29.28515625" style="20" customWidth="1"/>
    <col min="5062" max="5062" width="0.140625" style="20" customWidth="1"/>
    <col min="5063" max="5063" width="11" style="20" customWidth="1"/>
    <col min="5064" max="5066" width="9.140625" style="20"/>
    <col min="5067" max="5067" width="9.85546875" style="20" customWidth="1"/>
    <col min="5068" max="5068" width="10.28515625" style="20" customWidth="1"/>
    <col min="5069" max="5072" width="9.140625" style="20"/>
    <col min="5073" max="5073" width="9.28515625" style="20" customWidth="1"/>
    <col min="5074" max="5316" width="9.140625" style="20"/>
    <col min="5317" max="5317" width="29.28515625" style="20" customWidth="1"/>
    <col min="5318" max="5318" width="0.140625" style="20" customWidth="1"/>
    <col min="5319" max="5319" width="11" style="20" customWidth="1"/>
    <col min="5320" max="5322" width="9.140625" style="20"/>
    <col min="5323" max="5323" width="9.85546875" style="20" customWidth="1"/>
    <col min="5324" max="5324" width="10.28515625" style="20" customWidth="1"/>
    <col min="5325" max="5328" width="9.140625" style="20"/>
    <col min="5329" max="5329" width="9.28515625" style="20" customWidth="1"/>
    <col min="5330" max="5572" width="9.140625" style="20"/>
    <col min="5573" max="5573" width="29.28515625" style="20" customWidth="1"/>
    <col min="5574" max="5574" width="0.140625" style="20" customWidth="1"/>
    <col min="5575" max="5575" width="11" style="20" customWidth="1"/>
    <col min="5576" max="5578" width="9.140625" style="20"/>
    <col min="5579" max="5579" width="9.85546875" style="20" customWidth="1"/>
    <col min="5580" max="5580" width="10.28515625" style="20" customWidth="1"/>
    <col min="5581" max="5584" width="9.140625" style="20"/>
    <col min="5585" max="5585" width="9.28515625" style="20" customWidth="1"/>
    <col min="5586" max="5828" width="9.140625" style="20"/>
    <col min="5829" max="5829" width="29.28515625" style="20" customWidth="1"/>
    <col min="5830" max="5830" width="0.140625" style="20" customWidth="1"/>
    <col min="5831" max="5831" width="11" style="20" customWidth="1"/>
    <col min="5832" max="5834" width="9.140625" style="20"/>
    <col min="5835" max="5835" width="9.85546875" style="20" customWidth="1"/>
    <col min="5836" max="5836" width="10.28515625" style="20" customWidth="1"/>
    <col min="5837" max="5840" width="9.140625" style="20"/>
    <col min="5841" max="5841" width="9.28515625" style="20" customWidth="1"/>
    <col min="5842" max="6084" width="9.140625" style="20"/>
    <col min="6085" max="6085" width="29.28515625" style="20" customWidth="1"/>
    <col min="6086" max="6086" width="0.140625" style="20" customWidth="1"/>
    <col min="6087" max="6087" width="11" style="20" customWidth="1"/>
    <col min="6088" max="6090" width="9.140625" style="20"/>
    <col min="6091" max="6091" width="9.85546875" style="20" customWidth="1"/>
    <col min="6092" max="6092" width="10.28515625" style="20" customWidth="1"/>
    <col min="6093" max="6096" width="9.140625" style="20"/>
    <col min="6097" max="6097" width="9.28515625" style="20" customWidth="1"/>
    <col min="6098" max="6340" width="9.140625" style="20"/>
    <col min="6341" max="6341" width="29.28515625" style="20" customWidth="1"/>
    <col min="6342" max="6342" width="0.140625" style="20" customWidth="1"/>
    <col min="6343" max="6343" width="11" style="20" customWidth="1"/>
    <col min="6344" max="6346" width="9.140625" style="20"/>
    <col min="6347" max="6347" width="9.85546875" style="20" customWidth="1"/>
    <col min="6348" max="6348" width="10.28515625" style="20" customWidth="1"/>
    <col min="6349" max="6352" width="9.140625" style="20"/>
    <col min="6353" max="6353" width="9.28515625" style="20" customWidth="1"/>
    <col min="6354" max="6596" width="9.140625" style="20"/>
    <col min="6597" max="6597" width="29.28515625" style="20" customWidth="1"/>
    <col min="6598" max="6598" width="0.140625" style="20" customWidth="1"/>
    <col min="6599" max="6599" width="11" style="20" customWidth="1"/>
    <col min="6600" max="6602" width="9.140625" style="20"/>
    <col min="6603" max="6603" width="9.85546875" style="20" customWidth="1"/>
    <col min="6604" max="6604" width="10.28515625" style="20" customWidth="1"/>
    <col min="6605" max="6608" width="9.140625" style="20"/>
    <col min="6609" max="6609" width="9.28515625" style="20" customWidth="1"/>
    <col min="6610" max="6852" width="9.140625" style="20"/>
    <col min="6853" max="6853" width="29.28515625" style="20" customWidth="1"/>
    <col min="6854" max="6854" width="0.140625" style="20" customWidth="1"/>
    <col min="6855" max="6855" width="11" style="20" customWidth="1"/>
    <col min="6856" max="6858" width="9.140625" style="20"/>
    <col min="6859" max="6859" width="9.85546875" style="20" customWidth="1"/>
    <col min="6860" max="6860" width="10.28515625" style="20" customWidth="1"/>
    <col min="6861" max="6864" width="9.140625" style="20"/>
    <col min="6865" max="6865" width="9.28515625" style="20" customWidth="1"/>
    <col min="6866" max="7108" width="9.140625" style="20"/>
    <col min="7109" max="7109" width="29.28515625" style="20" customWidth="1"/>
    <col min="7110" max="7110" width="0.140625" style="20" customWidth="1"/>
    <col min="7111" max="7111" width="11" style="20" customWidth="1"/>
    <col min="7112" max="7114" width="9.140625" style="20"/>
    <col min="7115" max="7115" width="9.85546875" style="20" customWidth="1"/>
    <col min="7116" max="7116" width="10.28515625" style="20" customWidth="1"/>
    <col min="7117" max="7120" width="9.140625" style="20"/>
    <col min="7121" max="7121" width="9.28515625" style="20" customWidth="1"/>
    <col min="7122" max="7364" width="9.140625" style="20"/>
    <col min="7365" max="7365" width="29.28515625" style="20" customWidth="1"/>
    <col min="7366" max="7366" width="0.140625" style="20" customWidth="1"/>
    <col min="7367" max="7367" width="11" style="20" customWidth="1"/>
    <col min="7368" max="7370" width="9.140625" style="20"/>
    <col min="7371" max="7371" width="9.85546875" style="20" customWidth="1"/>
    <col min="7372" max="7372" width="10.28515625" style="20" customWidth="1"/>
    <col min="7373" max="7376" width="9.140625" style="20"/>
    <col min="7377" max="7377" width="9.28515625" style="20" customWidth="1"/>
    <col min="7378" max="7620" width="9.140625" style="20"/>
    <col min="7621" max="7621" width="29.28515625" style="20" customWidth="1"/>
    <col min="7622" max="7622" width="0.140625" style="20" customWidth="1"/>
    <col min="7623" max="7623" width="11" style="20" customWidth="1"/>
    <col min="7624" max="7626" width="9.140625" style="20"/>
    <col min="7627" max="7627" width="9.85546875" style="20" customWidth="1"/>
    <col min="7628" max="7628" width="10.28515625" style="20" customWidth="1"/>
    <col min="7629" max="7632" width="9.140625" style="20"/>
    <col min="7633" max="7633" width="9.28515625" style="20" customWidth="1"/>
    <col min="7634" max="7876" width="9.140625" style="20"/>
    <col min="7877" max="7877" width="29.28515625" style="20" customWidth="1"/>
    <col min="7878" max="7878" width="0.140625" style="20" customWidth="1"/>
    <col min="7879" max="7879" width="11" style="20" customWidth="1"/>
    <col min="7880" max="7882" width="9.140625" style="20"/>
    <col min="7883" max="7883" width="9.85546875" style="20" customWidth="1"/>
    <col min="7884" max="7884" width="10.28515625" style="20" customWidth="1"/>
    <col min="7885" max="7888" width="9.140625" style="20"/>
    <col min="7889" max="7889" width="9.28515625" style="20" customWidth="1"/>
    <col min="7890" max="8132" width="9.140625" style="20"/>
    <col min="8133" max="8133" width="29.28515625" style="20" customWidth="1"/>
    <col min="8134" max="8134" width="0.140625" style="20" customWidth="1"/>
    <col min="8135" max="8135" width="11" style="20" customWidth="1"/>
    <col min="8136" max="8138" width="9.140625" style="20"/>
    <col min="8139" max="8139" width="9.85546875" style="20" customWidth="1"/>
    <col min="8140" max="8140" width="10.28515625" style="20" customWidth="1"/>
    <col min="8141" max="8144" width="9.140625" style="20"/>
    <col min="8145" max="8145" width="9.28515625" style="20" customWidth="1"/>
    <col min="8146" max="8388" width="9.140625" style="20"/>
    <col min="8389" max="8389" width="29.28515625" style="20" customWidth="1"/>
    <col min="8390" max="8390" width="0.140625" style="20" customWidth="1"/>
    <col min="8391" max="8391" width="11" style="20" customWidth="1"/>
    <col min="8392" max="8394" width="9.140625" style="20"/>
    <col min="8395" max="8395" width="9.85546875" style="20" customWidth="1"/>
    <col min="8396" max="8396" width="10.28515625" style="20" customWidth="1"/>
    <col min="8397" max="8400" width="9.140625" style="20"/>
    <col min="8401" max="8401" width="9.28515625" style="20" customWidth="1"/>
    <col min="8402" max="8644" width="9.140625" style="20"/>
    <col min="8645" max="8645" width="29.28515625" style="20" customWidth="1"/>
    <col min="8646" max="8646" width="0.140625" style="20" customWidth="1"/>
    <col min="8647" max="8647" width="11" style="20" customWidth="1"/>
    <col min="8648" max="8650" width="9.140625" style="20"/>
    <col min="8651" max="8651" width="9.85546875" style="20" customWidth="1"/>
    <col min="8652" max="8652" width="10.28515625" style="20" customWidth="1"/>
    <col min="8653" max="8656" width="9.140625" style="20"/>
    <col min="8657" max="8657" width="9.28515625" style="20" customWidth="1"/>
    <col min="8658" max="8900" width="9.140625" style="20"/>
    <col min="8901" max="8901" width="29.28515625" style="20" customWidth="1"/>
    <col min="8902" max="8902" width="0.140625" style="20" customWidth="1"/>
    <col min="8903" max="8903" width="11" style="20" customWidth="1"/>
    <col min="8904" max="8906" width="9.140625" style="20"/>
    <col min="8907" max="8907" width="9.85546875" style="20" customWidth="1"/>
    <col min="8908" max="8908" width="10.28515625" style="20" customWidth="1"/>
    <col min="8909" max="8912" width="9.140625" style="20"/>
    <col min="8913" max="8913" width="9.28515625" style="20" customWidth="1"/>
    <col min="8914" max="9156" width="9.140625" style="20"/>
    <col min="9157" max="9157" width="29.28515625" style="20" customWidth="1"/>
    <col min="9158" max="9158" width="0.140625" style="20" customWidth="1"/>
    <col min="9159" max="9159" width="11" style="20" customWidth="1"/>
    <col min="9160" max="9162" width="9.140625" style="20"/>
    <col min="9163" max="9163" width="9.85546875" style="20" customWidth="1"/>
    <col min="9164" max="9164" width="10.28515625" style="20" customWidth="1"/>
    <col min="9165" max="9168" width="9.140625" style="20"/>
    <col min="9169" max="9169" width="9.28515625" style="20" customWidth="1"/>
    <col min="9170" max="9412" width="9.140625" style="20"/>
    <col min="9413" max="9413" width="29.28515625" style="20" customWidth="1"/>
    <col min="9414" max="9414" width="0.140625" style="20" customWidth="1"/>
    <col min="9415" max="9415" width="11" style="20" customWidth="1"/>
    <col min="9416" max="9418" width="9.140625" style="20"/>
    <col min="9419" max="9419" width="9.85546875" style="20" customWidth="1"/>
    <col min="9420" max="9420" width="10.28515625" style="20" customWidth="1"/>
    <col min="9421" max="9424" width="9.140625" style="20"/>
    <col min="9425" max="9425" width="9.28515625" style="20" customWidth="1"/>
    <col min="9426" max="9668" width="9.140625" style="20"/>
    <col min="9669" max="9669" width="29.28515625" style="20" customWidth="1"/>
    <col min="9670" max="9670" width="0.140625" style="20" customWidth="1"/>
    <col min="9671" max="9671" width="11" style="20" customWidth="1"/>
    <col min="9672" max="9674" width="9.140625" style="20"/>
    <col min="9675" max="9675" width="9.85546875" style="20" customWidth="1"/>
    <col min="9676" max="9676" width="10.28515625" style="20" customWidth="1"/>
    <col min="9677" max="9680" width="9.140625" style="20"/>
    <col min="9681" max="9681" width="9.28515625" style="20" customWidth="1"/>
    <col min="9682" max="9924" width="9.140625" style="20"/>
    <col min="9925" max="9925" width="29.28515625" style="20" customWidth="1"/>
    <col min="9926" max="9926" width="0.140625" style="20" customWidth="1"/>
    <col min="9927" max="9927" width="11" style="20" customWidth="1"/>
    <col min="9928" max="9930" width="9.140625" style="20"/>
    <col min="9931" max="9931" width="9.85546875" style="20" customWidth="1"/>
    <col min="9932" max="9932" width="10.28515625" style="20" customWidth="1"/>
    <col min="9933" max="9936" width="9.140625" style="20"/>
    <col min="9937" max="9937" width="9.28515625" style="20" customWidth="1"/>
    <col min="9938" max="10180" width="9.140625" style="20"/>
    <col min="10181" max="10181" width="29.28515625" style="20" customWidth="1"/>
    <col min="10182" max="10182" width="0.140625" style="20" customWidth="1"/>
    <col min="10183" max="10183" width="11" style="20" customWidth="1"/>
    <col min="10184" max="10186" width="9.140625" style="20"/>
    <col min="10187" max="10187" width="9.85546875" style="20" customWidth="1"/>
    <col min="10188" max="10188" width="10.28515625" style="20" customWidth="1"/>
    <col min="10189" max="10192" width="9.140625" style="20"/>
    <col min="10193" max="10193" width="9.28515625" style="20" customWidth="1"/>
    <col min="10194" max="10436" width="9.140625" style="20"/>
    <col min="10437" max="10437" width="29.28515625" style="20" customWidth="1"/>
    <col min="10438" max="10438" width="0.140625" style="20" customWidth="1"/>
    <col min="10439" max="10439" width="11" style="20" customWidth="1"/>
    <col min="10440" max="10442" width="9.140625" style="20"/>
    <col min="10443" max="10443" width="9.85546875" style="20" customWidth="1"/>
    <col min="10444" max="10444" width="10.28515625" style="20" customWidth="1"/>
    <col min="10445" max="10448" width="9.140625" style="20"/>
    <col min="10449" max="10449" width="9.28515625" style="20" customWidth="1"/>
    <col min="10450" max="10692" width="9.140625" style="20"/>
    <col min="10693" max="10693" width="29.28515625" style="20" customWidth="1"/>
    <col min="10694" max="10694" width="0.140625" style="20" customWidth="1"/>
    <col min="10695" max="10695" width="11" style="20" customWidth="1"/>
    <col min="10696" max="10698" width="9.140625" style="20"/>
    <col min="10699" max="10699" width="9.85546875" style="20" customWidth="1"/>
    <col min="10700" max="10700" width="10.28515625" style="20" customWidth="1"/>
    <col min="10701" max="10704" width="9.140625" style="20"/>
    <col min="10705" max="10705" width="9.28515625" style="20" customWidth="1"/>
    <col min="10706" max="10948" width="9.140625" style="20"/>
    <col min="10949" max="10949" width="29.28515625" style="20" customWidth="1"/>
    <col min="10950" max="10950" width="0.140625" style="20" customWidth="1"/>
    <col min="10951" max="10951" width="11" style="20" customWidth="1"/>
    <col min="10952" max="10954" width="9.140625" style="20"/>
    <col min="10955" max="10955" width="9.85546875" style="20" customWidth="1"/>
    <col min="10956" max="10956" width="10.28515625" style="20" customWidth="1"/>
    <col min="10957" max="10960" width="9.140625" style="20"/>
    <col min="10961" max="10961" width="9.28515625" style="20" customWidth="1"/>
    <col min="10962" max="11204" width="9.140625" style="20"/>
    <col min="11205" max="11205" width="29.28515625" style="20" customWidth="1"/>
    <col min="11206" max="11206" width="0.140625" style="20" customWidth="1"/>
    <col min="11207" max="11207" width="11" style="20" customWidth="1"/>
    <col min="11208" max="11210" width="9.140625" style="20"/>
    <col min="11211" max="11211" width="9.85546875" style="20" customWidth="1"/>
    <col min="11212" max="11212" width="10.28515625" style="20" customWidth="1"/>
    <col min="11213" max="11216" width="9.140625" style="20"/>
    <col min="11217" max="11217" width="9.28515625" style="20" customWidth="1"/>
    <col min="11218" max="11460" width="9.140625" style="20"/>
    <col min="11461" max="11461" width="29.28515625" style="20" customWidth="1"/>
    <col min="11462" max="11462" width="0.140625" style="20" customWidth="1"/>
    <col min="11463" max="11463" width="11" style="20" customWidth="1"/>
    <col min="11464" max="11466" width="9.140625" style="20"/>
    <col min="11467" max="11467" width="9.85546875" style="20" customWidth="1"/>
    <col min="11468" max="11468" width="10.28515625" style="20" customWidth="1"/>
    <col min="11469" max="11472" width="9.140625" style="20"/>
    <col min="11473" max="11473" width="9.28515625" style="20" customWidth="1"/>
    <col min="11474" max="11716" width="9.140625" style="20"/>
    <col min="11717" max="11717" width="29.28515625" style="20" customWidth="1"/>
    <col min="11718" max="11718" width="0.140625" style="20" customWidth="1"/>
    <col min="11719" max="11719" width="11" style="20" customWidth="1"/>
    <col min="11720" max="11722" width="9.140625" style="20"/>
    <col min="11723" max="11723" width="9.85546875" style="20" customWidth="1"/>
    <col min="11724" max="11724" width="10.28515625" style="20" customWidth="1"/>
    <col min="11725" max="11728" width="9.140625" style="20"/>
    <col min="11729" max="11729" width="9.28515625" style="20" customWidth="1"/>
    <col min="11730" max="11972" width="9.140625" style="20"/>
    <col min="11973" max="11973" width="29.28515625" style="20" customWidth="1"/>
    <col min="11974" max="11974" width="0.140625" style="20" customWidth="1"/>
    <col min="11975" max="11975" width="11" style="20" customWidth="1"/>
    <col min="11976" max="11978" width="9.140625" style="20"/>
    <col min="11979" max="11979" width="9.85546875" style="20" customWidth="1"/>
    <col min="11980" max="11980" width="10.28515625" style="20" customWidth="1"/>
    <col min="11981" max="11984" width="9.140625" style="20"/>
    <col min="11985" max="11985" width="9.28515625" style="20" customWidth="1"/>
    <col min="11986" max="12228" width="9.140625" style="20"/>
    <col min="12229" max="12229" width="29.28515625" style="20" customWidth="1"/>
    <col min="12230" max="12230" width="0.140625" style="20" customWidth="1"/>
    <col min="12231" max="12231" width="11" style="20" customWidth="1"/>
    <col min="12232" max="12234" width="9.140625" style="20"/>
    <col min="12235" max="12235" width="9.85546875" style="20" customWidth="1"/>
    <col min="12236" max="12236" width="10.28515625" style="20" customWidth="1"/>
    <col min="12237" max="12240" width="9.140625" style="20"/>
    <col min="12241" max="12241" width="9.28515625" style="20" customWidth="1"/>
    <col min="12242" max="12484" width="9.140625" style="20"/>
    <col min="12485" max="12485" width="29.28515625" style="20" customWidth="1"/>
    <col min="12486" max="12486" width="0.140625" style="20" customWidth="1"/>
    <col min="12487" max="12487" width="11" style="20" customWidth="1"/>
    <col min="12488" max="12490" width="9.140625" style="20"/>
    <col min="12491" max="12491" width="9.85546875" style="20" customWidth="1"/>
    <col min="12492" max="12492" width="10.28515625" style="20" customWidth="1"/>
    <col min="12493" max="12496" width="9.140625" style="20"/>
    <col min="12497" max="12497" width="9.28515625" style="20" customWidth="1"/>
    <col min="12498" max="12740" width="9.140625" style="20"/>
    <col min="12741" max="12741" width="29.28515625" style="20" customWidth="1"/>
    <col min="12742" max="12742" width="0.140625" style="20" customWidth="1"/>
    <col min="12743" max="12743" width="11" style="20" customWidth="1"/>
    <col min="12744" max="12746" width="9.140625" style="20"/>
    <col min="12747" max="12747" width="9.85546875" style="20" customWidth="1"/>
    <col min="12748" max="12748" width="10.28515625" style="20" customWidth="1"/>
    <col min="12749" max="12752" width="9.140625" style="20"/>
    <col min="12753" max="12753" width="9.28515625" style="20" customWidth="1"/>
    <col min="12754" max="12996" width="9.140625" style="20"/>
    <col min="12997" max="12997" width="29.28515625" style="20" customWidth="1"/>
    <col min="12998" max="12998" width="0.140625" style="20" customWidth="1"/>
    <col min="12999" max="12999" width="11" style="20" customWidth="1"/>
    <col min="13000" max="13002" width="9.140625" style="20"/>
    <col min="13003" max="13003" width="9.85546875" style="20" customWidth="1"/>
    <col min="13004" max="13004" width="10.28515625" style="20" customWidth="1"/>
    <col min="13005" max="13008" width="9.140625" style="20"/>
    <col min="13009" max="13009" width="9.28515625" style="20" customWidth="1"/>
    <col min="13010" max="13252" width="9.140625" style="20"/>
    <col min="13253" max="13253" width="29.28515625" style="20" customWidth="1"/>
    <col min="13254" max="13254" width="0.140625" style="20" customWidth="1"/>
    <col min="13255" max="13255" width="11" style="20" customWidth="1"/>
    <col min="13256" max="13258" width="9.140625" style="20"/>
    <col min="13259" max="13259" width="9.85546875" style="20" customWidth="1"/>
    <col min="13260" max="13260" width="10.28515625" style="20" customWidth="1"/>
    <col min="13261" max="13264" width="9.140625" style="20"/>
    <col min="13265" max="13265" width="9.28515625" style="20" customWidth="1"/>
    <col min="13266" max="13508" width="9.140625" style="20"/>
    <col min="13509" max="13509" width="29.28515625" style="20" customWidth="1"/>
    <col min="13510" max="13510" width="0.140625" style="20" customWidth="1"/>
    <col min="13511" max="13511" width="11" style="20" customWidth="1"/>
    <col min="13512" max="13514" width="9.140625" style="20"/>
    <col min="13515" max="13515" width="9.85546875" style="20" customWidth="1"/>
    <col min="13516" max="13516" width="10.28515625" style="20" customWidth="1"/>
    <col min="13517" max="13520" width="9.140625" style="20"/>
    <col min="13521" max="13521" width="9.28515625" style="20" customWidth="1"/>
    <col min="13522" max="13764" width="9.140625" style="20"/>
    <col min="13765" max="13765" width="29.28515625" style="20" customWidth="1"/>
    <col min="13766" max="13766" width="0.140625" style="20" customWidth="1"/>
    <col min="13767" max="13767" width="11" style="20" customWidth="1"/>
    <col min="13768" max="13770" width="9.140625" style="20"/>
    <col min="13771" max="13771" width="9.85546875" style="20" customWidth="1"/>
    <col min="13772" max="13772" width="10.28515625" style="20" customWidth="1"/>
    <col min="13773" max="13776" width="9.140625" style="20"/>
    <col min="13777" max="13777" width="9.28515625" style="20" customWidth="1"/>
    <col min="13778" max="14020" width="9.140625" style="20"/>
    <col min="14021" max="14021" width="29.28515625" style="20" customWidth="1"/>
    <col min="14022" max="14022" width="0.140625" style="20" customWidth="1"/>
    <col min="14023" max="14023" width="11" style="20" customWidth="1"/>
    <col min="14024" max="14026" width="9.140625" style="20"/>
    <col min="14027" max="14027" width="9.85546875" style="20" customWidth="1"/>
    <col min="14028" max="14028" width="10.28515625" style="20" customWidth="1"/>
    <col min="14029" max="14032" width="9.140625" style="20"/>
    <col min="14033" max="14033" width="9.28515625" style="20" customWidth="1"/>
    <col min="14034" max="14276" width="9.140625" style="20"/>
    <col min="14277" max="14277" width="29.28515625" style="20" customWidth="1"/>
    <col min="14278" max="14278" width="0.140625" style="20" customWidth="1"/>
    <col min="14279" max="14279" width="11" style="20" customWidth="1"/>
    <col min="14280" max="14282" width="9.140625" style="20"/>
    <col min="14283" max="14283" width="9.85546875" style="20" customWidth="1"/>
    <col min="14284" max="14284" width="10.28515625" style="20" customWidth="1"/>
    <col min="14285" max="14288" width="9.140625" style="20"/>
    <col min="14289" max="14289" width="9.28515625" style="20" customWidth="1"/>
    <col min="14290" max="14532" width="9.140625" style="20"/>
    <col min="14533" max="14533" width="29.28515625" style="20" customWidth="1"/>
    <col min="14534" max="14534" width="0.140625" style="20" customWidth="1"/>
    <col min="14535" max="14535" width="11" style="20" customWidth="1"/>
    <col min="14536" max="14538" width="9.140625" style="20"/>
    <col min="14539" max="14539" width="9.85546875" style="20" customWidth="1"/>
    <col min="14540" max="14540" width="10.28515625" style="20" customWidth="1"/>
    <col min="14541" max="14544" width="9.140625" style="20"/>
    <col min="14545" max="14545" width="9.28515625" style="20" customWidth="1"/>
    <col min="14546" max="14788" width="9.140625" style="20"/>
    <col min="14789" max="14789" width="29.28515625" style="20" customWidth="1"/>
    <col min="14790" max="14790" width="0.140625" style="20" customWidth="1"/>
    <col min="14791" max="14791" width="11" style="20" customWidth="1"/>
    <col min="14792" max="14794" width="9.140625" style="20"/>
    <col min="14795" max="14795" width="9.85546875" style="20" customWidth="1"/>
    <col min="14796" max="14796" width="10.28515625" style="20" customWidth="1"/>
    <col min="14797" max="14800" width="9.140625" style="20"/>
    <col min="14801" max="14801" width="9.28515625" style="20" customWidth="1"/>
    <col min="14802" max="15044" width="9.140625" style="20"/>
    <col min="15045" max="15045" width="29.28515625" style="20" customWidth="1"/>
    <col min="15046" max="15046" width="0.140625" style="20" customWidth="1"/>
    <col min="15047" max="15047" width="11" style="20" customWidth="1"/>
    <col min="15048" max="15050" width="9.140625" style="20"/>
    <col min="15051" max="15051" width="9.85546875" style="20" customWidth="1"/>
    <col min="15052" max="15052" width="10.28515625" style="20" customWidth="1"/>
    <col min="15053" max="15056" width="9.140625" style="20"/>
    <col min="15057" max="15057" width="9.28515625" style="20" customWidth="1"/>
    <col min="15058" max="15300" width="9.140625" style="20"/>
    <col min="15301" max="15301" width="29.28515625" style="20" customWidth="1"/>
    <col min="15302" max="15302" width="0.140625" style="20" customWidth="1"/>
    <col min="15303" max="15303" width="11" style="20" customWidth="1"/>
    <col min="15304" max="15306" width="9.140625" style="20"/>
    <col min="15307" max="15307" width="9.85546875" style="20" customWidth="1"/>
    <col min="15308" max="15308" width="10.28515625" style="20" customWidth="1"/>
    <col min="15309" max="15312" width="9.140625" style="20"/>
    <col min="15313" max="15313" width="9.28515625" style="20" customWidth="1"/>
    <col min="15314" max="15556" width="9.140625" style="20"/>
    <col min="15557" max="15557" width="29.28515625" style="20" customWidth="1"/>
    <col min="15558" max="15558" width="0.140625" style="20" customWidth="1"/>
    <col min="15559" max="15559" width="11" style="20" customWidth="1"/>
    <col min="15560" max="15562" width="9.140625" style="20"/>
    <col min="15563" max="15563" width="9.85546875" style="20" customWidth="1"/>
    <col min="15564" max="15564" width="10.28515625" style="20" customWidth="1"/>
    <col min="15565" max="15568" width="9.140625" style="20"/>
    <col min="15569" max="15569" width="9.28515625" style="20" customWidth="1"/>
    <col min="15570" max="15812" width="9.140625" style="20"/>
    <col min="15813" max="15813" width="29.28515625" style="20" customWidth="1"/>
    <col min="15814" max="15814" width="0.140625" style="20" customWidth="1"/>
    <col min="15815" max="15815" width="11" style="20" customWidth="1"/>
    <col min="15816" max="15818" width="9.140625" style="20"/>
    <col min="15819" max="15819" width="9.85546875" style="20" customWidth="1"/>
    <col min="15820" max="15820" width="10.28515625" style="20" customWidth="1"/>
    <col min="15821" max="15824" width="9.140625" style="20"/>
    <col min="15825" max="15825" width="9.28515625" style="20" customWidth="1"/>
    <col min="15826" max="16068" width="9.140625" style="20"/>
    <col min="16069" max="16069" width="29.28515625" style="20" customWidth="1"/>
    <col min="16070" max="16070" width="0.140625" style="20" customWidth="1"/>
    <col min="16071" max="16071" width="11" style="20" customWidth="1"/>
    <col min="16072" max="16074" width="9.140625" style="20"/>
    <col min="16075" max="16075" width="9.85546875" style="20" customWidth="1"/>
    <col min="16076" max="16076" width="10.28515625" style="20" customWidth="1"/>
    <col min="16077" max="16080" width="9.140625" style="20"/>
    <col min="16081" max="16081" width="9.28515625" style="20" customWidth="1"/>
    <col min="16082" max="16341" width="9.140625" style="20"/>
    <col min="16342" max="16384" width="8.85546875" style="20" customWidth="1"/>
  </cols>
  <sheetData>
    <row r="1" spans="1:20" s="2" customFormat="1" ht="17.25" customHeight="1" x14ac:dyDescent="0.2">
      <c r="A1" s="102" t="s">
        <v>296</v>
      </c>
      <c r="B1" s="39"/>
      <c r="C1" s="85"/>
      <c r="D1" s="85"/>
      <c r="E1" s="39"/>
      <c r="F1" s="39"/>
      <c r="G1" s="39"/>
      <c r="H1" s="39"/>
      <c r="I1" s="73"/>
      <c r="J1" s="39"/>
      <c r="K1" s="39"/>
      <c r="L1" s="39"/>
      <c r="M1" s="170"/>
      <c r="N1" s="85"/>
      <c r="O1" s="39"/>
      <c r="P1" s="32"/>
      <c r="Q1" s="32"/>
    </row>
    <row r="2" spans="1:20" s="3" customFormat="1" ht="17.25" customHeight="1" thickBot="1" x14ac:dyDescent="0.3">
      <c r="A2" s="597" t="s">
        <v>407</v>
      </c>
      <c r="B2" s="183"/>
      <c r="C2" s="183"/>
      <c r="D2" s="183"/>
      <c r="E2" s="183"/>
      <c r="F2" s="183"/>
      <c r="G2" s="183"/>
      <c r="H2" s="183"/>
      <c r="I2" s="183"/>
      <c r="J2" s="183"/>
      <c r="K2" s="183"/>
      <c r="L2" s="183"/>
      <c r="M2" s="183"/>
      <c r="N2" s="183"/>
      <c r="O2" s="86"/>
      <c r="P2" s="86"/>
      <c r="Q2" s="86"/>
      <c r="R2" s="86"/>
      <c r="S2" s="133" t="s">
        <v>391</v>
      </c>
      <c r="T2" s="86"/>
    </row>
    <row r="3" spans="1:20" s="17" customFormat="1" ht="17.25" customHeight="1" x14ac:dyDescent="0.2">
      <c r="A3" s="729" t="s">
        <v>78</v>
      </c>
      <c r="B3" s="684" t="s">
        <v>81</v>
      </c>
      <c r="C3" s="644"/>
      <c r="D3" s="645"/>
      <c r="E3" s="732" t="s">
        <v>82</v>
      </c>
      <c r="F3" s="682"/>
      <c r="G3" s="683"/>
      <c r="H3" s="681" t="s">
        <v>91</v>
      </c>
      <c r="I3" s="682"/>
      <c r="J3" s="682"/>
      <c r="K3" s="682"/>
      <c r="L3" s="683"/>
      <c r="M3" s="681" t="s">
        <v>83</v>
      </c>
      <c r="N3" s="682"/>
      <c r="O3" s="690"/>
      <c r="P3" s="726" t="s">
        <v>111</v>
      </c>
      <c r="Q3" s="723" t="s">
        <v>112</v>
      </c>
    </row>
    <row r="4" spans="1:20" s="17" customFormat="1" ht="14.25" customHeight="1" x14ac:dyDescent="0.2">
      <c r="A4" s="730"/>
      <c r="B4" s="657" t="s">
        <v>2</v>
      </c>
      <c r="C4" s="672" t="s">
        <v>110</v>
      </c>
      <c r="D4" s="688"/>
      <c r="E4" s="665" t="s">
        <v>2</v>
      </c>
      <c r="F4" s="672" t="s">
        <v>150</v>
      </c>
      <c r="G4" s="688"/>
      <c r="H4" s="657" t="s">
        <v>2</v>
      </c>
      <c r="I4" s="658" t="s">
        <v>30</v>
      </c>
      <c r="J4" s="658"/>
      <c r="K4" s="658"/>
      <c r="L4" s="659"/>
      <c r="M4" s="657" t="s">
        <v>2</v>
      </c>
      <c r="N4" s="691" t="s">
        <v>106</v>
      </c>
      <c r="O4" s="692"/>
      <c r="P4" s="727"/>
      <c r="Q4" s="724"/>
    </row>
    <row r="5" spans="1:20" s="17" customFormat="1" ht="17.25" customHeight="1" x14ac:dyDescent="0.2">
      <c r="A5" s="730"/>
      <c r="B5" s="657"/>
      <c r="C5" s="686"/>
      <c r="D5" s="689"/>
      <c r="E5" s="665"/>
      <c r="F5" s="686"/>
      <c r="G5" s="689"/>
      <c r="H5" s="657"/>
      <c r="I5" s="658" t="s">
        <v>119</v>
      </c>
      <c r="J5" s="658"/>
      <c r="K5" s="658" t="s">
        <v>120</v>
      </c>
      <c r="L5" s="659"/>
      <c r="M5" s="657"/>
      <c r="N5" s="693"/>
      <c r="O5" s="694"/>
      <c r="P5" s="727"/>
      <c r="Q5" s="724"/>
    </row>
    <row r="6" spans="1:20" s="17" customFormat="1" ht="37.5" customHeight="1" thickBot="1" x14ac:dyDescent="0.25">
      <c r="A6" s="731"/>
      <c r="B6" s="679"/>
      <c r="C6" s="484" t="s">
        <v>108</v>
      </c>
      <c r="D6" s="485" t="s">
        <v>109</v>
      </c>
      <c r="E6" s="733"/>
      <c r="F6" s="484" t="s">
        <v>104</v>
      </c>
      <c r="G6" s="485" t="s">
        <v>105</v>
      </c>
      <c r="H6" s="679"/>
      <c r="I6" s="484" t="s">
        <v>2</v>
      </c>
      <c r="J6" s="484" t="s">
        <v>59</v>
      </c>
      <c r="K6" s="484" t="s">
        <v>2</v>
      </c>
      <c r="L6" s="485" t="s">
        <v>118</v>
      </c>
      <c r="M6" s="679"/>
      <c r="N6" s="484" t="s">
        <v>108</v>
      </c>
      <c r="O6" s="490" t="s">
        <v>109</v>
      </c>
      <c r="P6" s="728"/>
      <c r="Q6" s="725"/>
    </row>
    <row r="7" spans="1:20" s="18" customFormat="1" ht="17.25" customHeight="1" x14ac:dyDescent="0.2">
      <c r="A7" s="487" t="s">
        <v>390</v>
      </c>
      <c r="B7" s="500">
        <v>4293</v>
      </c>
      <c r="C7" s="305">
        <v>4273</v>
      </c>
      <c r="D7" s="306">
        <v>2909</v>
      </c>
      <c r="E7" s="500">
        <v>52015</v>
      </c>
      <c r="F7" s="305">
        <v>30954</v>
      </c>
      <c r="G7" s="306">
        <v>21061</v>
      </c>
      <c r="H7" s="501">
        <v>1002460</v>
      </c>
      <c r="I7" s="307">
        <v>582923</v>
      </c>
      <c r="J7" s="307">
        <v>120934</v>
      </c>
      <c r="K7" s="299">
        <v>419537</v>
      </c>
      <c r="L7" s="300">
        <v>106068</v>
      </c>
      <c r="M7" s="502">
        <v>75611.100000000006</v>
      </c>
      <c r="N7" s="309">
        <v>36955.1</v>
      </c>
      <c r="O7" s="310">
        <v>38656</v>
      </c>
      <c r="P7" s="506">
        <v>19.272517543016438</v>
      </c>
      <c r="Q7" s="313">
        <v>13.258106283336705</v>
      </c>
    </row>
    <row r="8" spans="1:20" s="19" customFormat="1" ht="17.25" customHeight="1" x14ac:dyDescent="0.25">
      <c r="A8" s="410" t="s">
        <v>10</v>
      </c>
      <c r="B8" s="81">
        <v>298</v>
      </c>
      <c r="C8" s="142">
        <v>295</v>
      </c>
      <c r="D8" s="93">
        <v>273</v>
      </c>
      <c r="E8" s="81">
        <v>5630</v>
      </c>
      <c r="F8" s="142">
        <v>3293</v>
      </c>
      <c r="G8" s="93">
        <v>2337</v>
      </c>
      <c r="H8" s="81">
        <v>121557</v>
      </c>
      <c r="I8" s="142">
        <v>71254</v>
      </c>
      <c r="J8" s="206">
        <v>14401</v>
      </c>
      <c r="K8" s="206">
        <v>50303</v>
      </c>
      <c r="L8" s="206">
        <v>12434</v>
      </c>
      <c r="M8" s="308">
        <v>8583</v>
      </c>
      <c r="N8" s="503">
        <v>4147.7</v>
      </c>
      <c r="O8" s="311">
        <v>4435.3</v>
      </c>
      <c r="P8" s="507">
        <v>21.590941385435169</v>
      </c>
      <c r="Q8" s="504">
        <v>14.162530583711989</v>
      </c>
    </row>
    <row r="9" spans="1:20" s="19" customFormat="1" ht="17.25" customHeight="1" x14ac:dyDescent="0.25">
      <c r="A9" s="410" t="s">
        <v>11</v>
      </c>
      <c r="B9" s="81">
        <v>585</v>
      </c>
      <c r="C9" s="142">
        <v>584</v>
      </c>
      <c r="D9" s="93">
        <v>389</v>
      </c>
      <c r="E9" s="81">
        <v>7281</v>
      </c>
      <c r="F9" s="142">
        <v>4407</v>
      </c>
      <c r="G9" s="93">
        <v>2874</v>
      </c>
      <c r="H9" s="81">
        <v>148594</v>
      </c>
      <c r="I9" s="142">
        <v>87535</v>
      </c>
      <c r="J9" s="206">
        <v>18155</v>
      </c>
      <c r="K9" s="206">
        <v>61059</v>
      </c>
      <c r="L9" s="206">
        <v>15202</v>
      </c>
      <c r="M9" s="308">
        <v>10479.5</v>
      </c>
      <c r="N9" s="503">
        <v>5280.5</v>
      </c>
      <c r="O9" s="311">
        <v>5199</v>
      </c>
      <c r="P9" s="507">
        <v>20.408460376321933</v>
      </c>
      <c r="Q9" s="504">
        <v>14.179493296435899</v>
      </c>
    </row>
    <row r="10" spans="1:20" s="19" customFormat="1" ht="17.25" customHeight="1" x14ac:dyDescent="0.25">
      <c r="A10" s="410" t="s">
        <v>12</v>
      </c>
      <c r="B10" s="81">
        <v>272</v>
      </c>
      <c r="C10" s="142">
        <v>271</v>
      </c>
      <c r="D10" s="93">
        <v>196</v>
      </c>
      <c r="E10" s="81">
        <v>3203</v>
      </c>
      <c r="F10" s="142">
        <v>1872</v>
      </c>
      <c r="G10" s="93">
        <v>1331</v>
      </c>
      <c r="H10" s="81">
        <v>60103</v>
      </c>
      <c r="I10" s="142">
        <v>34970</v>
      </c>
      <c r="J10" s="206">
        <v>7351</v>
      </c>
      <c r="K10" s="206">
        <v>25133</v>
      </c>
      <c r="L10" s="206">
        <v>6292</v>
      </c>
      <c r="M10" s="308">
        <v>4526.1000000000004</v>
      </c>
      <c r="N10" s="503">
        <v>2174.1999999999998</v>
      </c>
      <c r="O10" s="311">
        <v>2351.9</v>
      </c>
      <c r="P10" s="507">
        <v>18.764595691539181</v>
      </c>
      <c r="Q10" s="504">
        <v>13.279202845717062</v>
      </c>
    </row>
    <row r="11" spans="1:20" s="19" customFormat="1" ht="17.25" customHeight="1" x14ac:dyDescent="0.25">
      <c r="A11" s="410" t="s">
        <v>13</v>
      </c>
      <c r="B11" s="81">
        <v>229</v>
      </c>
      <c r="C11" s="142">
        <v>226</v>
      </c>
      <c r="D11" s="93">
        <v>154</v>
      </c>
      <c r="E11" s="81">
        <v>2756</v>
      </c>
      <c r="F11" s="142">
        <v>1640</v>
      </c>
      <c r="G11" s="93">
        <v>1116</v>
      </c>
      <c r="H11" s="81">
        <v>55022</v>
      </c>
      <c r="I11" s="142">
        <v>31875</v>
      </c>
      <c r="J11" s="206">
        <v>6704</v>
      </c>
      <c r="K11" s="206">
        <v>23147</v>
      </c>
      <c r="L11" s="206">
        <v>5932</v>
      </c>
      <c r="M11" s="308">
        <v>3945.3</v>
      </c>
      <c r="N11" s="503">
        <v>1925.6</v>
      </c>
      <c r="O11" s="312">
        <v>2019.7</v>
      </c>
      <c r="P11" s="507">
        <v>19.9644412191582</v>
      </c>
      <c r="Q11" s="504">
        <v>13.946214483055787</v>
      </c>
    </row>
    <row r="12" spans="1:20" s="19" customFormat="1" ht="17.25" customHeight="1" x14ac:dyDescent="0.25">
      <c r="A12" s="410" t="s">
        <v>14</v>
      </c>
      <c r="B12" s="81">
        <v>111</v>
      </c>
      <c r="C12" s="142">
        <v>110</v>
      </c>
      <c r="D12" s="93">
        <v>83</v>
      </c>
      <c r="E12" s="81">
        <v>1368</v>
      </c>
      <c r="F12" s="142">
        <v>790</v>
      </c>
      <c r="G12" s="93">
        <v>578</v>
      </c>
      <c r="H12" s="81">
        <v>25151</v>
      </c>
      <c r="I12" s="142">
        <v>14237</v>
      </c>
      <c r="J12" s="206">
        <v>2868</v>
      </c>
      <c r="K12" s="206">
        <v>10914</v>
      </c>
      <c r="L12" s="206">
        <v>2848</v>
      </c>
      <c r="M12" s="308">
        <v>2000.5</v>
      </c>
      <c r="N12" s="505">
        <v>948.2</v>
      </c>
      <c r="O12" s="312">
        <v>1052.3</v>
      </c>
      <c r="P12" s="507">
        <v>18.385233918128655</v>
      </c>
      <c r="Q12" s="504">
        <v>12.572356910772307</v>
      </c>
    </row>
    <row r="13" spans="1:20" s="19" customFormat="1" ht="17.25" customHeight="1" x14ac:dyDescent="0.25">
      <c r="A13" s="410" t="s">
        <v>15</v>
      </c>
      <c r="B13" s="81">
        <v>287</v>
      </c>
      <c r="C13" s="142">
        <v>283</v>
      </c>
      <c r="D13" s="93">
        <v>232</v>
      </c>
      <c r="E13" s="81">
        <v>3962</v>
      </c>
      <c r="F13" s="142">
        <v>2286</v>
      </c>
      <c r="G13" s="93">
        <v>1676</v>
      </c>
      <c r="H13" s="81">
        <v>75079</v>
      </c>
      <c r="I13" s="142">
        <v>42781</v>
      </c>
      <c r="J13" s="206">
        <v>8956</v>
      </c>
      <c r="K13" s="206">
        <v>32298</v>
      </c>
      <c r="L13" s="206">
        <v>8051</v>
      </c>
      <c r="M13" s="308">
        <v>5733</v>
      </c>
      <c r="N13" s="503">
        <v>2711.4</v>
      </c>
      <c r="O13" s="311">
        <v>3021.6</v>
      </c>
      <c r="P13" s="507">
        <v>18.949772841998989</v>
      </c>
      <c r="Q13" s="504">
        <v>13.095935810221524</v>
      </c>
    </row>
    <row r="14" spans="1:20" s="19" customFormat="1" ht="17.25" customHeight="1" x14ac:dyDescent="0.25">
      <c r="A14" s="410" t="s">
        <v>16</v>
      </c>
      <c r="B14" s="81">
        <v>199</v>
      </c>
      <c r="C14" s="142">
        <v>199</v>
      </c>
      <c r="D14" s="93">
        <v>131</v>
      </c>
      <c r="E14" s="81">
        <v>2250</v>
      </c>
      <c r="F14" s="142">
        <v>1324</v>
      </c>
      <c r="G14" s="93">
        <v>926</v>
      </c>
      <c r="H14" s="81">
        <v>42946</v>
      </c>
      <c r="I14" s="142">
        <v>24519</v>
      </c>
      <c r="J14" s="206">
        <v>5097</v>
      </c>
      <c r="K14" s="206">
        <v>18427</v>
      </c>
      <c r="L14" s="206">
        <v>4779</v>
      </c>
      <c r="M14" s="308">
        <v>3299</v>
      </c>
      <c r="N14" s="505">
        <v>1533.6</v>
      </c>
      <c r="O14" s="311">
        <v>1765.4</v>
      </c>
      <c r="P14" s="507">
        <v>19.08711111111111</v>
      </c>
      <c r="Q14" s="504">
        <v>13.017884207335555</v>
      </c>
    </row>
    <row r="15" spans="1:20" s="19" customFormat="1" ht="17.25" customHeight="1" x14ac:dyDescent="0.25">
      <c r="A15" s="410" t="s">
        <v>17</v>
      </c>
      <c r="B15" s="81">
        <v>274</v>
      </c>
      <c r="C15" s="142">
        <v>273</v>
      </c>
      <c r="D15" s="93">
        <v>167</v>
      </c>
      <c r="E15" s="81">
        <v>2737</v>
      </c>
      <c r="F15" s="142">
        <v>1615</v>
      </c>
      <c r="G15" s="93">
        <v>1122</v>
      </c>
      <c r="H15" s="81">
        <v>50636</v>
      </c>
      <c r="I15" s="142">
        <v>29129</v>
      </c>
      <c r="J15" s="206">
        <v>5985</v>
      </c>
      <c r="K15" s="206">
        <v>21507</v>
      </c>
      <c r="L15" s="206">
        <v>5580</v>
      </c>
      <c r="M15" s="308">
        <v>4026.3</v>
      </c>
      <c r="N15" s="503">
        <v>1948.8</v>
      </c>
      <c r="O15" s="311">
        <v>2077.5</v>
      </c>
      <c r="P15" s="507">
        <v>18.500548045305077</v>
      </c>
      <c r="Q15" s="504">
        <v>12.576310756774209</v>
      </c>
    </row>
    <row r="16" spans="1:20" s="19" customFormat="1" ht="17.25" customHeight="1" x14ac:dyDescent="0.25">
      <c r="A16" s="410" t="s">
        <v>18</v>
      </c>
      <c r="B16" s="81">
        <v>254</v>
      </c>
      <c r="C16" s="142">
        <v>254</v>
      </c>
      <c r="D16" s="93">
        <v>152</v>
      </c>
      <c r="E16" s="81">
        <v>2605</v>
      </c>
      <c r="F16" s="142">
        <v>1550</v>
      </c>
      <c r="G16" s="93">
        <v>1055</v>
      </c>
      <c r="H16" s="81">
        <v>49285</v>
      </c>
      <c r="I16" s="142">
        <v>28487</v>
      </c>
      <c r="J16" s="206">
        <v>5824</v>
      </c>
      <c r="K16" s="206">
        <v>20798</v>
      </c>
      <c r="L16" s="206">
        <v>5308</v>
      </c>
      <c r="M16" s="308">
        <v>3735.1</v>
      </c>
      <c r="N16" s="503">
        <v>1819.3</v>
      </c>
      <c r="O16" s="311">
        <v>1915.8</v>
      </c>
      <c r="P16" s="507">
        <v>18.919385796545107</v>
      </c>
      <c r="Q16" s="504">
        <v>13.195095178174615</v>
      </c>
    </row>
    <row r="17" spans="1:17" s="19" customFormat="1" ht="17.25" customHeight="1" x14ac:dyDescent="0.25">
      <c r="A17" s="410" t="s">
        <v>19</v>
      </c>
      <c r="B17" s="81">
        <v>274</v>
      </c>
      <c r="C17" s="142">
        <v>272</v>
      </c>
      <c r="D17" s="93">
        <v>157</v>
      </c>
      <c r="E17" s="81">
        <v>2525</v>
      </c>
      <c r="F17" s="142">
        <v>1514</v>
      </c>
      <c r="G17" s="93">
        <v>1011</v>
      </c>
      <c r="H17" s="81">
        <v>47163</v>
      </c>
      <c r="I17" s="142">
        <v>27509</v>
      </c>
      <c r="J17" s="206">
        <v>5700</v>
      </c>
      <c r="K17" s="206">
        <v>19654</v>
      </c>
      <c r="L17" s="206">
        <v>4971</v>
      </c>
      <c r="M17" s="308">
        <v>3609.4</v>
      </c>
      <c r="N17" s="503">
        <v>1766.7</v>
      </c>
      <c r="O17" s="312">
        <v>1842.7</v>
      </c>
      <c r="P17" s="507">
        <v>18.678415841584158</v>
      </c>
      <c r="Q17" s="504">
        <v>13.066714689422064</v>
      </c>
    </row>
    <row r="18" spans="1:17" s="19" customFormat="1" ht="17.25" customHeight="1" x14ac:dyDescent="0.25">
      <c r="A18" s="410" t="s">
        <v>20</v>
      </c>
      <c r="B18" s="81">
        <v>494</v>
      </c>
      <c r="C18" s="142">
        <v>494</v>
      </c>
      <c r="D18" s="93">
        <v>299</v>
      </c>
      <c r="E18" s="81">
        <v>5939</v>
      </c>
      <c r="F18" s="142">
        <v>3618</v>
      </c>
      <c r="G18" s="93">
        <v>2321</v>
      </c>
      <c r="H18" s="81">
        <v>113695</v>
      </c>
      <c r="I18" s="142">
        <v>67002</v>
      </c>
      <c r="J18" s="206">
        <v>13943</v>
      </c>
      <c r="K18" s="206">
        <v>46693</v>
      </c>
      <c r="L18" s="206">
        <v>11718</v>
      </c>
      <c r="M18" s="308">
        <v>8683.6</v>
      </c>
      <c r="N18" s="503">
        <v>4339.8</v>
      </c>
      <c r="O18" s="311">
        <v>4343.8</v>
      </c>
      <c r="P18" s="507">
        <v>19.14379525172588</v>
      </c>
      <c r="Q18" s="504">
        <v>13.093071997788934</v>
      </c>
    </row>
    <row r="19" spans="1:17" s="19" customFormat="1" ht="17.25" customHeight="1" x14ac:dyDescent="0.25">
      <c r="A19" s="410" t="s">
        <v>21</v>
      </c>
      <c r="B19" s="81">
        <v>304</v>
      </c>
      <c r="C19" s="142">
        <v>301</v>
      </c>
      <c r="D19" s="93">
        <v>189</v>
      </c>
      <c r="E19" s="81">
        <v>3161</v>
      </c>
      <c r="F19" s="142">
        <v>1932</v>
      </c>
      <c r="G19" s="93">
        <v>1229</v>
      </c>
      <c r="H19" s="81">
        <v>56586</v>
      </c>
      <c r="I19" s="142">
        <v>33256</v>
      </c>
      <c r="J19" s="206">
        <v>6992</v>
      </c>
      <c r="K19" s="206">
        <v>23330</v>
      </c>
      <c r="L19" s="206">
        <v>5986</v>
      </c>
      <c r="M19" s="308">
        <v>4535.8</v>
      </c>
      <c r="N19" s="503">
        <v>2275.8000000000002</v>
      </c>
      <c r="O19" s="311">
        <v>2260</v>
      </c>
      <c r="P19" s="507">
        <v>17.901297057893071</v>
      </c>
      <c r="Q19" s="504">
        <v>12.475417787380396</v>
      </c>
    </row>
    <row r="20" spans="1:17" s="19" customFormat="1" ht="17.25" customHeight="1" x14ac:dyDescent="0.25">
      <c r="A20" s="410" t="s">
        <v>22</v>
      </c>
      <c r="B20" s="81">
        <v>264</v>
      </c>
      <c r="C20" s="142">
        <v>264</v>
      </c>
      <c r="D20" s="93">
        <v>166</v>
      </c>
      <c r="E20" s="81">
        <v>2888</v>
      </c>
      <c r="F20" s="142">
        <v>1737</v>
      </c>
      <c r="G20" s="93">
        <v>1151</v>
      </c>
      <c r="H20" s="81">
        <v>52083</v>
      </c>
      <c r="I20" s="142">
        <v>30035</v>
      </c>
      <c r="J20" s="206">
        <v>6293</v>
      </c>
      <c r="K20" s="206">
        <v>22048</v>
      </c>
      <c r="L20" s="206">
        <v>5651</v>
      </c>
      <c r="M20" s="308">
        <v>4116.1000000000004</v>
      </c>
      <c r="N20" s="503">
        <v>2034.1</v>
      </c>
      <c r="O20" s="311">
        <v>2082</v>
      </c>
      <c r="P20" s="507">
        <v>18.034279778393351</v>
      </c>
      <c r="Q20" s="504">
        <v>12.653482665630087</v>
      </c>
    </row>
    <row r="21" spans="1:17" s="19" customFormat="1" ht="17.25" customHeight="1" x14ac:dyDescent="0.25">
      <c r="A21" s="410" t="s">
        <v>23</v>
      </c>
      <c r="B21" s="81">
        <v>448</v>
      </c>
      <c r="C21" s="142">
        <v>447</v>
      </c>
      <c r="D21" s="93">
        <v>321</v>
      </c>
      <c r="E21" s="81">
        <v>5710</v>
      </c>
      <c r="F21" s="142">
        <v>3376</v>
      </c>
      <c r="G21" s="93">
        <v>2334</v>
      </c>
      <c r="H21" s="81">
        <v>104560</v>
      </c>
      <c r="I21" s="142">
        <v>60334</v>
      </c>
      <c r="J21" s="206">
        <v>12665</v>
      </c>
      <c r="K21" s="206">
        <v>44226</v>
      </c>
      <c r="L21" s="206">
        <v>11316</v>
      </c>
      <c r="M21" s="308">
        <v>8338.4</v>
      </c>
      <c r="N21" s="503">
        <v>4049.4</v>
      </c>
      <c r="O21" s="311">
        <v>4289</v>
      </c>
      <c r="P21" s="507">
        <v>18.311733800350261</v>
      </c>
      <c r="Q21" s="504">
        <v>12.539575937829801</v>
      </c>
    </row>
    <row r="22" spans="1:17" s="19" customFormat="1" ht="17.25" customHeight="1" x14ac:dyDescent="0.25">
      <c r="A22" s="410"/>
      <c r="B22" s="79"/>
      <c r="C22" s="79"/>
      <c r="D22" s="79"/>
      <c r="E22" s="79"/>
      <c r="F22" s="79"/>
      <c r="G22" s="79"/>
      <c r="H22" s="79"/>
      <c r="I22" s="79"/>
      <c r="J22" s="79"/>
      <c r="K22" s="79"/>
      <c r="L22" s="79"/>
      <c r="M22" s="311"/>
      <c r="N22" s="311"/>
      <c r="O22" s="311"/>
      <c r="P22" s="240"/>
      <c r="Q22" s="240"/>
    </row>
    <row r="23" spans="1:17" s="7" customFormat="1" ht="17.25" customHeight="1" x14ac:dyDescent="0.2">
      <c r="A23" s="248" t="s">
        <v>241</v>
      </c>
      <c r="B23" s="40"/>
      <c r="C23" s="104"/>
      <c r="D23" s="104"/>
      <c r="E23" s="40"/>
      <c r="F23" s="40"/>
      <c r="G23" s="40"/>
      <c r="H23" s="40"/>
      <c r="I23" s="40"/>
      <c r="J23" s="40"/>
      <c r="K23" s="40"/>
      <c r="L23" s="40"/>
      <c r="M23" s="40"/>
      <c r="N23" s="104"/>
      <c r="O23" s="40"/>
      <c r="P23" s="33"/>
      <c r="Q23" s="33"/>
    </row>
    <row r="24" spans="1:17" s="7" customFormat="1" ht="17.25" customHeight="1" x14ac:dyDescent="0.25">
      <c r="A24" s="225" t="s">
        <v>121</v>
      </c>
      <c r="B24" s="69"/>
      <c r="C24" s="105"/>
      <c r="D24" s="105"/>
      <c r="E24" s="33"/>
      <c r="F24" s="33"/>
      <c r="G24" s="33"/>
      <c r="H24" s="33"/>
      <c r="I24" s="33"/>
      <c r="J24" s="33"/>
      <c r="K24" s="33"/>
      <c r="L24" s="187"/>
      <c r="M24" s="187"/>
      <c r="N24" s="33"/>
      <c r="O24" s="33"/>
      <c r="P24" s="33"/>
      <c r="Q24" s="33"/>
    </row>
    <row r="25" spans="1:17" s="7" customFormat="1" ht="17.25" customHeight="1" x14ac:dyDescent="0.2">
      <c r="A25" s="225" t="s">
        <v>122</v>
      </c>
      <c r="B25" s="95"/>
      <c r="C25" s="95"/>
      <c r="D25" s="95"/>
      <c r="E25" s="95"/>
      <c r="F25" s="95"/>
      <c r="G25" s="95"/>
      <c r="H25" s="95"/>
      <c r="I25" s="95"/>
      <c r="J25" s="95"/>
      <c r="K25" s="95"/>
      <c r="L25" s="95"/>
      <c r="M25" s="95"/>
      <c r="N25" s="95"/>
      <c r="O25" s="95"/>
      <c r="P25" s="33"/>
      <c r="Q25" s="33"/>
    </row>
    <row r="26" spans="1:17" s="7" customFormat="1" ht="17.25" customHeight="1" x14ac:dyDescent="0.2">
      <c r="A26" s="218" t="s">
        <v>194</v>
      </c>
      <c r="B26" s="33"/>
      <c r="C26" s="33"/>
      <c r="D26" s="33"/>
      <c r="E26" s="33"/>
      <c r="F26" s="33"/>
      <c r="G26" s="33"/>
      <c r="H26" s="33"/>
      <c r="I26" s="33"/>
      <c r="J26" s="95"/>
      <c r="K26" s="33"/>
      <c r="L26" s="33"/>
      <c r="M26" s="33"/>
      <c r="N26" s="33"/>
      <c r="O26" s="33"/>
      <c r="P26" s="33"/>
      <c r="Q26" s="33"/>
    </row>
    <row r="27" spans="1:17" x14ac:dyDescent="0.25">
      <c r="A27" s="34" t="s">
        <v>213</v>
      </c>
    </row>
  </sheetData>
  <sortState ref="A27:B40">
    <sortCondition descending="1" ref="B27:B40"/>
  </sortState>
  <mergeCells count="17">
    <mergeCell ref="A3:A6"/>
    <mergeCell ref="E3:G3"/>
    <mergeCell ref="B4:B6"/>
    <mergeCell ref="E4:E6"/>
    <mergeCell ref="B3:D3"/>
    <mergeCell ref="C4:D5"/>
    <mergeCell ref="F4:G5"/>
    <mergeCell ref="Q3:Q6"/>
    <mergeCell ref="H3:L3"/>
    <mergeCell ref="I4:L4"/>
    <mergeCell ref="I5:J5"/>
    <mergeCell ref="M3:O3"/>
    <mergeCell ref="H4:H6"/>
    <mergeCell ref="M4:M6"/>
    <mergeCell ref="K5:L5"/>
    <mergeCell ref="N4:O5"/>
    <mergeCell ref="P3:P6"/>
  </mergeCells>
  <hyperlinks>
    <hyperlink ref="S2" location="OBSAH!A1" display="Zpět na obsah"/>
  </hyperlinks>
  <pageMargins left="0.70866141732283472" right="0.70866141732283472" top="0.78740157480314965" bottom="0.78740157480314965"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dimension ref="A1:R23"/>
  <sheetViews>
    <sheetView showGridLines="0" zoomScaleNormal="100" workbookViewId="0"/>
  </sheetViews>
  <sheetFormatPr defaultColWidth="9.140625" defaultRowHeight="15" x14ac:dyDescent="0.25"/>
  <cols>
    <col min="1" max="1" width="20" style="87" customWidth="1"/>
    <col min="2" max="16" width="7.140625" style="87" customWidth="1"/>
    <col min="17" max="16384" width="9.140625" style="87"/>
  </cols>
  <sheetData>
    <row r="1" spans="1:18" s="85" customFormat="1" ht="17.25" customHeight="1" x14ac:dyDescent="0.2">
      <c r="A1" s="102" t="s">
        <v>297</v>
      </c>
      <c r="I1" s="73"/>
      <c r="M1" s="170"/>
    </row>
    <row r="2" spans="1:18" s="86" customFormat="1" ht="17.25" customHeight="1" thickBot="1" x14ac:dyDescent="0.3">
      <c r="A2" s="597" t="s">
        <v>407</v>
      </c>
      <c r="R2" s="133" t="s">
        <v>391</v>
      </c>
    </row>
    <row r="3" spans="1:18" s="4" customFormat="1" ht="17.25" customHeight="1" x14ac:dyDescent="0.2">
      <c r="A3" s="645" t="s">
        <v>78</v>
      </c>
      <c r="B3" s="738" t="s">
        <v>86</v>
      </c>
      <c r="C3" s="739"/>
      <c r="D3" s="739"/>
      <c r="E3" s="739"/>
      <c r="F3" s="739"/>
      <c r="G3" s="739"/>
      <c r="H3" s="739"/>
      <c r="I3" s="739"/>
      <c r="J3" s="739"/>
      <c r="K3" s="739"/>
      <c r="L3" s="739"/>
      <c r="M3" s="739"/>
      <c r="N3" s="739"/>
      <c r="O3" s="739"/>
      <c r="P3" s="739"/>
    </row>
    <row r="4" spans="1:18" s="4" customFormat="1" ht="17.25" customHeight="1" x14ac:dyDescent="0.2">
      <c r="A4" s="647"/>
      <c r="B4" s="714" t="s">
        <v>24</v>
      </c>
      <c r="C4" s="715"/>
      <c r="D4" s="716"/>
      <c r="E4" s="653" t="s">
        <v>25</v>
      </c>
      <c r="F4" s="740"/>
      <c r="G4" s="741"/>
      <c r="H4" s="411"/>
      <c r="I4" s="411" t="s">
        <v>26</v>
      </c>
      <c r="J4" s="411"/>
      <c r="K4" s="653" t="s">
        <v>103</v>
      </c>
      <c r="L4" s="740"/>
      <c r="M4" s="741"/>
      <c r="N4" s="653" t="s">
        <v>27</v>
      </c>
      <c r="O4" s="740"/>
      <c r="P4" s="740"/>
    </row>
    <row r="5" spans="1:18" s="4" customFormat="1" ht="9.75" customHeight="1" x14ac:dyDescent="0.2">
      <c r="A5" s="647"/>
      <c r="B5" s="699" t="s">
        <v>1</v>
      </c>
      <c r="C5" s="697" t="s">
        <v>28</v>
      </c>
      <c r="D5" s="734" t="s">
        <v>40</v>
      </c>
      <c r="E5" s="699" t="s">
        <v>1</v>
      </c>
      <c r="F5" s="697" t="s">
        <v>28</v>
      </c>
      <c r="G5" s="734" t="s">
        <v>40</v>
      </c>
      <c r="H5" s="699" t="s">
        <v>1</v>
      </c>
      <c r="I5" s="697" t="s">
        <v>28</v>
      </c>
      <c r="J5" s="734" t="s">
        <v>40</v>
      </c>
      <c r="K5" s="699" t="s">
        <v>1</v>
      </c>
      <c r="L5" s="697" t="s">
        <v>28</v>
      </c>
      <c r="M5" s="734" t="s">
        <v>40</v>
      </c>
      <c r="N5" s="699" t="s">
        <v>1</v>
      </c>
      <c r="O5" s="697" t="s">
        <v>28</v>
      </c>
      <c r="P5" s="736" t="s">
        <v>40</v>
      </c>
    </row>
    <row r="6" spans="1:18" s="4" customFormat="1" ht="9.75" customHeight="1" thickBot="1" x14ac:dyDescent="0.25">
      <c r="A6" s="649"/>
      <c r="B6" s="700"/>
      <c r="C6" s="698"/>
      <c r="D6" s="735"/>
      <c r="E6" s="700"/>
      <c r="F6" s="698"/>
      <c r="G6" s="735"/>
      <c r="H6" s="700"/>
      <c r="I6" s="698"/>
      <c r="J6" s="735"/>
      <c r="K6" s="700"/>
      <c r="L6" s="698"/>
      <c r="M6" s="735"/>
      <c r="N6" s="700"/>
      <c r="O6" s="698"/>
      <c r="P6" s="737"/>
    </row>
    <row r="7" spans="1:18" s="5" customFormat="1" ht="17.100000000000001" customHeight="1" x14ac:dyDescent="0.25">
      <c r="A7" s="407" t="s">
        <v>390</v>
      </c>
      <c r="B7" s="336">
        <v>45</v>
      </c>
      <c r="C7" s="314">
        <v>270</v>
      </c>
      <c r="D7" s="315">
        <v>1642</v>
      </c>
      <c r="E7" s="316">
        <v>3625</v>
      </c>
      <c r="F7" s="350">
        <v>46266</v>
      </c>
      <c r="G7" s="317">
        <v>943052</v>
      </c>
      <c r="H7" s="297">
        <v>242</v>
      </c>
      <c r="I7" s="350">
        <v>2610</v>
      </c>
      <c r="J7" s="318">
        <v>20033</v>
      </c>
      <c r="K7" s="296">
        <v>332</v>
      </c>
      <c r="L7" s="353">
        <v>2388</v>
      </c>
      <c r="M7" s="319">
        <v>29847</v>
      </c>
      <c r="N7" s="294">
        <v>49</v>
      </c>
      <c r="O7" s="351">
        <v>481</v>
      </c>
      <c r="P7" s="476">
        <v>7886</v>
      </c>
      <c r="Q7" s="6"/>
    </row>
    <row r="8" spans="1:18" s="5" customFormat="1" ht="17.100000000000001" customHeight="1" x14ac:dyDescent="0.25">
      <c r="A8" s="408" t="s">
        <v>10</v>
      </c>
      <c r="B8" s="80">
        <v>5</v>
      </c>
      <c r="C8" s="208">
        <v>28</v>
      </c>
      <c r="D8" s="99">
        <v>183</v>
      </c>
      <c r="E8" s="80">
        <v>197</v>
      </c>
      <c r="F8" s="141">
        <v>4686</v>
      </c>
      <c r="G8" s="97">
        <v>109613</v>
      </c>
      <c r="H8" s="206">
        <v>27</v>
      </c>
      <c r="I8" s="141">
        <v>349</v>
      </c>
      <c r="J8" s="92">
        <v>2844</v>
      </c>
      <c r="K8" s="81">
        <v>61</v>
      </c>
      <c r="L8" s="142">
        <v>469</v>
      </c>
      <c r="M8" s="320">
        <v>7332</v>
      </c>
      <c r="N8" s="185">
        <v>8</v>
      </c>
      <c r="O8" s="144">
        <v>98</v>
      </c>
      <c r="P8" s="508">
        <v>1585</v>
      </c>
      <c r="Q8" s="6"/>
    </row>
    <row r="9" spans="1:18" s="5" customFormat="1" ht="17.100000000000001" customHeight="1" x14ac:dyDescent="0.25">
      <c r="A9" s="408" t="s">
        <v>11</v>
      </c>
      <c r="B9" s="80">
        <v>4</v>
      </c>
      <c r="C9" s="208">
        <v>22</v>
      </c>
      <c r="D9" s="99">
        <v>99</v>
      </c>
      <c r="E9" s="80">
        <v>490</v>
      </c>
      <c r="F9" s="141">
        <v>6555</v>
      </c>
      <c r="G9" s="97">
        <v>140923</v>
      </c>
      <c r="H9" s="206">
        <v>30</v>
      </c>
      <c r="I9" s="141">
        <v>263</v>
      </c>
      <c r="J9" s="92">
        <v>1975</v>
      </c>
      <c r="K9" s="81">
        <v>56</v>
      </c>
      <c r="L9" s="142">
        <v>418</v>
      </c>
      <c r="M9" s="320">
        <v>5329</v>
      </c>
      <c r="N9" s="185">
        <v>5</v>
      </c>
      <c r="O9" s="144">
        <v>23</v>
      </c>
      <c r="P9" s="508">
        <v>268</v>
      </c>
    </row>
    <row r="10" spans="1:18" s="5" customFormat="1" ht="17.100000000000001" customHeight="1" x14ac:dyDescent="0.25">
      <c r="A10" s="408" t="s">
        <v>12</v>
      </c>
      <c r="B10" s="80">
        <v>2</v>
      </c>
      <c r="C10" s="208">
        <v>16</v>
      </c>
      <c r="D10" s="99">
        <v>90</v>
      </c>
      <c r="E10" s="80">
        <v>224</v>
      </c>
      <c r="F10" s="141">
        <v>2860</v>
      </c>
      <c r="G10" s="97">
        <v>56606</v>
      </c>
      <c r="H10" s="206">
        <v>20</v>
      </c>
      <c r="I10" s="141">
        <v>140</v>
      </c>
      <c r="J10" s="92">
        <v>1015</v>
      </c>
      <c r="K10" s="81">
        <v>22</v>
      </c>
      <c r="L10" s="142">
        <v>141</v>
      </c>
      <c r="M10" s="320">
        <v>1575</v>
      </c>
      <c r="N10" s="185">
        <v>4</v>
      </c>
      <c r="O10" s="144">
        <v>46</v>
      </c>
      <c r="P10" s="508">
        <v>817</v>
      </c>
    </row>
    <row r="11" spans="1:18" s="5" customFormat="1" ht="17.100000000000001" customHeight="1" x14ac:dyDescent="0.25">
      <c r="A11" s="408" t="s">
        <v>13</v>
      </c>
      <c r="B11" s="80">
        <v>4</v>
      </c>
      <c r="C11" s="208">
        <v>16</v>
      </c>
      <c r="D11" s="99">
        <v>87</v>
      </c>
      <c r="E11" s="80">
        <v>194</v>
      </c>
      <c r="F11" s="141">
        <v>2461</v>
      </c>
      <c r="G11" s="97">
        <v>52036</v>
      </c>
      <c r="H11" s="206">
        <v>14</v>
      </c>
      <c r="I11" s="141">
        <v>153</v>
      </c>
      <c r="J11" s="92">
        <v>1253</v>
      </c>
      <c r="K11" s="81">
        <v>15</v>
      </c>
      <c r="L11" s="142">
        <v>103</v>
      </c>
      <c r="M11" s="320">
        <v>1349</v>
      </c>
      <c r="N11" s="185">
        <v>2</v>
      </c>
      <c r="O11" s="144">
        <v>23</v>
      </c>
      <c r="P11" s="508">
        <v>297</v>
      </c>
    </row>
    <row r="12" spans="1:18" s="5" customFormat="1" ht="17.100000000000001" customHeight="1" x14ac:dyDescent="0.25">
      <c r="A12" s="408" t="s">
        <v>14</v>
      </c>
      <c r="B12" s="80">
        <v>1</v>
      </c>
      <c r="C12" s="208">
        <v>3</v>
      </c>
      <c r="D12" s="99">
        <v>17</v>
      </c>
      <c r="E12" s="80">
        <v>97</v>
      </c>
      <c r="F12" s="141">
        <v>1267</v>
      </c>
      <c r="G12" s="97">
        <v>24043</v>
      </c>
      <c r="H12" s="206">
        <v>2</v>
      </c>
      <c r="I12" s="141">
        <v>42</v>
      </c>
      <c r="J12" s="92">
        <v>363</v>
      </c>
      <c r="K12" s="81">
        <v>11</v>
      </c>
      <c r="L12" s="142">
        <v>56</v>
      </c>
      <c r="M12" s="320">
        <v>728</v>
      </c>
      <c r="N12" s="182" t="s">
        <v>244</v>
      </c>
      <c r="O12" s="146" t="s">
        <v>244</v>
      </c>
      <c r="P12" s="477" t="s">
        <v>244</v>
      </c>
    </row>
    <row r="13" spans="1:18" s="5" customFormat="1" ht="17.100000000000001" customHeight="1" x14ac:dyDescent="0.25">
      <c r="A13" s="408" t="s">
        <v>15</v>
      </c>
      <c r="B13" s="80">
        <v>4</v>
      </c>
      <c r="C13" s="208">
        <v>17</v>
      </c>
      <c r="D13" s="99">
        <v>91</v>
      </c>
      <c r="E13" s="80">
        <v>237</v>
      </c>
      <c r="F13" s="141">
        <v>3490</v>
      </c>
      <c r="G13" s="97">
        <v>70050</v>
      </c>
      <c r="H13" s="206">
        <v>19</v>
      </c>
      <c r="I13" s="141">
        <v>270</v>
      </c>
      <c r="J13" s="92">
        <v>2444</v>
      </c>
      <c r="K13" s="81">
        <v>23</v>
      </c>
      <c r="L13" s="142">
        <v>162</v>
      </c>
      <c r="M13" s="320">
        <v>2128</v>
      </c>
      <c r="N13" s="185">
        <v>4</v>
      </c>
      <c r="O13" s="144">
        <v>23</v>
      </c>
      <c r="P13" s="508">
        <v>366</v>
      </c>
    </row>
    <row r="14" spans="1:18" s="5" customFormat="1" ht="17.100000000000001" customHeight="1" x14ac:dyDescent="0.25">
      <c r="A14" s="408" t="s">
        <v>16</v>
      </c>
      <c r="B14" s="80">
        <v>2</v>
      </c>
      <c r="C14" s="208">
        <v>7</v>
      </c>
      <c r="D14" s="99">
        <v>41</v>
      </c>
      <c r="E14" s="80">
        <v>182</v>
      </c>
      <c r="F14" s="141">
        <v>2081</v>
      </c>
      <c r="G14" s="97">
        <v>41058</v>
      </c>
      <c r="H14" s="206">
        <v>7</v>
      </c>
      <c r="I14" s="141">
        <v>105</v>
      </c>
      <c r="J14" s="92">
        <v>824</v>
      </c>
      <c r="K14" s="81">
        <v>6</v>
      </c>
      <c r="L14" s="142">
        <v>39</v>
      </c>
      <c r="M14" s="320">
        <v>687</v>
      </c>
      <c r="N14" s="185">
        <v>2</v>
      </c>
      <c r="O14" s="144">
        <v>18</v>
      </c>
      <c r="P14" s="508">
        <v>336</v>
      </c>
    </row>
    <row r="15" spans="1:18" s="5" customFormat="1" ht="17.100000000000001" customHeight="1" x14ac:dyDescent="0.25">
      <c r="A15" s="408" t="s">
        <v>17</v>
      </c>
      <c r="B15" s="80">
        <v>4</v>
      </c>
      <c r="C15" s="208">
        <v>17</v>
      </c>
      <c r="D15" s="99">
        <v>76</v>
      </c>
      <c r="E15" s="80">
        <v>230</v>
      </c>
      <c r="F15" s="141">
        <v>2399</v>
      </c>
      <c r="G15" s="97">
        <v>47349</v>
      </c>
      <c r="H15" s="206">
        <v>18</v>
      </c>
      <c r="I15" s="141">
        <v>162</v>
      </c>
      <c r="J15" s="92">
        <v>1280</v>
      </c>
      <c r="K15" s="81">
        <v>18</v>
      </c>
      <c r="L15" s="142">
        <v>123</v>
      </c>
      <c r="M15" s="320">
        <v>1429</v>
      </c>
      <c r="N15" s="185">
        <v>4</v>
      </c>
      <c r="O15" s="144">
        <v>36</v>
      </c>
      <c r="P15" s="508">
        <v>502</v>
      </c>
    </row>
    <row r="16" spans="1:18" s="5" customFormat="1" ht="17.100000000000001" customHeight="1" x14ac:dyDescent="0.25">
      <c r="A16" s="408" t="s">
        <v>18</v>
      </c>
      <c r="B16" s="80">
        <v>1</v>
      </c>
      <c r="C16" s="208">
        <v>9</v>
      </c>
      <c r="D16" s="99">
        <v>58</v>
      </c>
      <c r="E16" s="80">
        <v>226</v>
      </c>
      <c r="F16" s="141">
        <v>2346</v>
      </c>
      <c r="G16" s="97">
        <v>47071</v>
      </c>
      <c r="H16" s="206">
        <v>12</v>
      </c>
      <c r="I16" s="141">
        <v>124</v>
      </c>
      <c r="J16" s="92">
        <v>897</v>
      </c>
      <c r="K16" s="81">
        <v>14</v>
      </c>
      <c r="L16" s="142">
        <v>117</v>
      </c>
      <c r="M16" s="320">
        <v>1064</v>
      </c>
      <c r="N16" s="185">
        <v>1</v>
      </c>
      <c r="O16" s="144">
        <v>9</v>
      </c>
      <c r="P16" s="508">
        <v>195</v>
      </c>
    </row>
    <row r="17" spans="1:16" s="5" customFormat="1" ht="17.100000000000001" customHeight="1" x14ac:dyDescent="0.25">
      <c r="A17" s="408" t="s">
        <v>19</v>
      </c>
      <c r="B17" s="80">
        <v>4</v>
      </c>
      <c r="C17" s="208">
        <v>8</v>
      </c>
      <c r="D17" s="99">
        <v>51</v>
      </c>
      <c r="E17" s="80">
        <v>246</v>
      </c>
      <c r="F17" s="141">
        <v>2355</v>
      </c>
      <c r="G17" s="97">
        <v>45697</v>
      </c>
      <c r="H17" s="206">
        <v>9</v>
      </c>
      <c r="I17" s="141">
        <v>67</v>
      </c>
      <c r="J17" s="92">
        <v>454</v>
      </c>
      <c r="K17" s="81">
        <v>14</v>
      </c>
      <c r="L17" s="142">
        <v>75</v>
      </c>
      <c r="M17" s="320">
        <v>695</v>
      </c>
      <c r="N17" s="185">
        <v>1</v>
      </c>
      <c r="O17" s="144">
        <v>20</v>
      </c>
      <c r="P17" s="508">
        <v>266</v>
      </c>
    </row>
    <row r="18" spans="1:16" s="5" customFormat="1" ht="17.100000000000001" customHeight="1" x14ac:dyDescent="0.25">
      <c r="A18" s="408" t="s">
        <v>20</v>
      </c>
      <c r="B18" s="80">
        <v>3</v>
      </c>
      <c r="C18" s="208">
        <v>51</v>
      </c>
      <c r="D18" s="99">
        <v>394</v>
      </c>
      <c r="E18" s="80">
        <v>430</v>
      </c>
      <c r="F18" s="141">
        <v>5306</v>
      </c>
      <c r="G18" s="97">
        <v>107452</v>
      </c>
      <c r="H18" s="206">
        <v>24</v>
      </c>
      <c r="I18" s="141">
        <v>281</v>
      </c>
      <c r="J18" s="92">
        <v>1887</v>
      </c>
      <c r="K18" s="81">
        <v>33</v>
      </c>
      <c r="L18" s="142">
        <v>248</v>
      </c>
      <c r="M18" s="320">
        <v>2860</v>
      </c>
      <c r="N18" s="185">
        <v>4</v>
      </c>
      <c r="O18" s="144">
        <v>53</v>
      </c>
      <c r="P18" s="508">
        <v>1102</v>
      </c>
    </row>
    <row r="19" spans="1:16" s="5" customFormat="1" ht="17.100000000000001" customHeight="1" x14ac:dyDescent="0.25">
      <c r="A19" s="408" t="s">
        <v>21</v>
      </c>
      <c r="B19" s="80">
        <v>3</v>
      </c>
      <c r="C19" s="208">
        <v>26</v>
      </c>
      <c r="D19" s="99">
        <v>135</v>
      </c>
      <c r="E19" s="80">
        <v>263</v>
      </c>
      <c r="F19" s="141">
        <v>2805</v>
      </c>
      <c r="G19" s="97">
        <v>53411</v>
      </c>
      <c r="H19" s="206">
        <v>14</v>
      </c>
      <c r="I19" s="141">
        <v>178</v>
      </c>
      <c r="J19" s="92">
        <v>1301</v>
      </c>
      <c r="K19" s="81">
        <v>21</v>
      </c>
      <c r="L19" s="142">
        <v>132</v>
      </c>
      <c r="M19" s="320">
        <v>1295</v>
      </c>
      <c r="N19" s="185">
        <v>3</v>
      </c>
      <c r="O19" s="144">
        <v>20</v>
      </c>
      <c r="P19" s="508">
        <v>444</v>
      </c>
    </row>
    <row r="20" spans="1:16" s="5" customFormat="1" ht="17.100000000000001" customHeight="1" x14ac:dyDescent="0.25">
      <c r="A20" s="408" t="s">
        <v>22</v>
      </c>
      <c r="B20" s="80">
        <v>2</v>
      </c>
      <c r="C20" s="208">
        <v>24</v>
      </c>
      <c r="D20" s="99">
        <v>174</v>
      </c>
      <c r="E20" s="80">
        <v>226</v>
      </c>
      <c r="F20" s="141">
        <v>2558</v>
      </c>
      <c r="G20" s="97">
        <v>48943</v>
      </c>
      <c r="H20" s="206">
        <v>20</v>
      </c>
      <c r="I20" s="141">
        <v>152</v>
      </c>
      <c r="J20" s="92">
        <v>1013</v>
      </c>
      <c r="K20" s="81">
        <v>12</v>
      </c>
      <c r="L20" s="142">
        <v>118</v>
      </c>
      <c r="M20" s="320">
        <v>1292</v>
      </c>
      <c r="N20" s="185">
        <v>4</v>
      </c>
      <c r="O20" s="144">
        <v>36</v>
      </c>
      <c r="P20" s="508">
        <v>661</v>
      </c>
    </row>
    <row r="21" spans="1:16" s="5" customFormat="1" ht="17.100000000000001" customHeight="1" x14ac:dyDescent="0.25">
      <c r="A21" s="408" t="s">
        <v>23</v>
      </c>
      <c r="B21" s="80">
        <v>6</v>
      </c>
      <c r="C21" s="208">
        <v>26</v>
      </c>
      <c r="D21" s="99">
        <v>146</v>
      </c>
      <c r="E21" s="80">
        <v>383</v>
      </c>
      <c r="F21" s="141">
        <v>5097</v>
      </c>
      <c r="G21" s="97">
        <v>98800</v>
      </c>
      <c r="H21" s="206">
        <v>26</v>
      </c>
      <c r="I21" s="141">
        <v>324</v>
      </c>
      <c r="J21" s="92">
        <v>2483</v>
      </c>
      <c r="K21" s="81">
        <v>26</v>
      </c>
      <c r="L21" s="142">
        <v>187</v>
      </c>
      <c r="M21" s="320">
        <v>2084</v>
      </c>
      <c r="N21" s="185">
        <v>7</v>
      </c>
      <c r="O21" s="144">
        <v>76</v>
      </c>
      <c r="P21" s="508">
        <v>1047</v>
      </c>
    </row>
    <row r="22" spans="1:16" s="5" customFormat="1" ht="17.100000000000001" customHeight="1" x14ac:dyDescent="0.25">
      <c r="A22" s="410"/>
      <c r="B22" s="99"/>
      <c r="C22" s="99"/>
      <c r="D22" s="99"/>
      <c r="E22" s="99"/>
      <c r="F22" s="99"/>
      <c r="G22" s="99"/>
      <c r="H22" s="79"/>
      <c r="I22" s="99"/>
      <c r="J22" s="79"/>
      <c r="K22" s="79"/>
      <c r="L22" s="79"/>
      <c r="M22" s="11"/>
      <c r="N22" s="11"/>
      <c r="O22" s="11"/>
      <c r="P22" s="11"/>
    </row>
    <row r="23" spans="1:16" s="104" customFormat="1" ht="17.100000000000001" customHeight="1" x14ac:dyDescent="0.2">
      <c r="A23" s="224" t="s">
        <v>213</v>
      </c>
      <c r="G23" s="70"/>
      <c r="K23" s="136"/>
      <c r="L23" s="136"/>
      <c r="M23" s="136"/>
    </row>
  </sheetData>
  <mergeCells count="21">
    <mergeCell ref="K5:K6"/>
    <mergeCell ref="A3:A6"/>
    <mergeCell ref="B3:P3"/>
    <mergeCell ref="B4:D4"/>
    <mergeCell ref="E4:G4"/>
    <mergeCell ref="K4:M4"/>
    <mergeCell ref="N4:P4"/>
    <mergeCell ref="B5:B6"/>
    <mergeCell ref="C5:C6"/>
    <mergeCell ref="D5:D6"/>
    <mergeCell ref="E5:E6"/>
    <mergeCell ref="F5:F6"/>
    <mergeCell ref="G5:G6"/>
    <mergeCell ref="H5:H6"/>
    <mergeCell ref="I5:I6"/>
    <mergeCell ref="J5:J6"/>
    <mergeCell ref="L5:L6"/>
    <mergeCell ref="M5:M6"/>
    <mergeCell ref="N5:N6"/>
    <mergeCell ref="O5:O6"/>
    <mergeCell ref="P5:P6"/>
  </mergeCells>
  <hyperlinks>
    <hyperlink ref="R2" location="OBSAH!A1" display="Zpět na obsah"/>
  </hyperlinks>
  <pageMargins left="0.70866141732283472" right="0.70866141732283472" top="0.78740157480314965" bottom="0.78740157480314965"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3"/>
  <sheetViews>
    <sheetView showGridLines="0" workbookViewId="0"/>
  </sheetViews>
  <sheetFormatPr defaultRowHeight="15" x14ac:dyDescent="0.25"/>
  <cols>
    <col min="1" max="1" width="18.42578125" customWidth="1"/>
  </cols>
  <sheetData>
    <row r="1" spans="1:16" x14ac:dyDescent="0.25">
      <c r="A1" s="102" t="s">
        <v>298</v>
      </c>
    </row>
    <row r="2" spans="1:16" ht="15.75" thickBot="1" x14ac:dyDescent="0.3">
      <c r="A2" s="597" t="s">
        <v>407</v>
      </c>
      <c r="K2" s="86"/>
      <c r="L2" s="86"/>
      <c r="M2" s="86"/>
      <c r="N2" s="86"/>
      <c r="O2" s="133" t="s">
        <v>391</v>
      </c>
      <c r="P2" s="86"/>
    </row>
    <row r="3" spans="1:16" ht="17.100000000000001" customHeight="1" x14ac:dyDescent="0.25">
      <c r="A3" s="742" t="s">
        <v>78</v>
      </c>
      <c r="B3" s="654" t="s">
        <v>230</v>
      </c>
      <c r="C3" s="655"/>
      <c r="D3" s="655"/>
      <c r="E3" s="656"/>
      <c r="F3" s="654" t="s">
        <v>231</v>
      </c>
      <c r="G3" s="655"/>
      <c r="H3" s="655"/>
      <c r="I3" s="656"/>
      <c r="J3" s="654" t="s">
        <v>232</v>
      </c>
      <c r="K3" s="655"/>
      <c r="L3" s="655"/>
      <c r="M3" s="678"/>
    </row>
    <row r="4" spans="1:16" ht="17.100000000000001" customHeight="1" x14ac:dyDescent="0.25">
      <c r="A4" s="743"/>
      <c r="B4" s="746" t="s">
        <v>2</v>
      </c>
      <c r="C4" s="748" t="s">
        <v>29</v>
      </c>
      <c r="D4" s="651" t="s">
        <v>30</v>
      </c>
      <c r="E4" s="750"/>
      <c r="F4" s="746" t="s">
        <v>2</v>
      </c>
      <c r="G4" s="748" t="s">
        <v>29</v>
      </c>
      <c r="H4" s="651" t="s">
        <v>30</v>
      </c>
      <c r="I4" s="750"/>
      <c r="J4" s="746" t="s">
        <v>2</v>
      </c>
      <c r="K4" s="748" t="s">
        <v>29</v>
      </c>
      <c r="L4" s="651" t="s">
        <v>30</v>
      </c>
      <c r="M4" s="745"/>
    </row>
    <row r="5" spans="1:16" ht="17.100000000000001" customHeight="1" thickBot="1" x14ac:dyDescent="0.3">
      <c r="A5" s="744"/>
      <c r="B5" s="747"/>
      <c r="C5" s="749"/>
      <c r="D5" s="443" t="s">
        <v>41</v>
      </c>
      <c r="E5" s="509" t="s">
        <v>42</v>
      </c>
      <c r="F5" s="747"/>
      <c r="G5" s="749"/>
      <c r="H5" s="443" t="s">
        <v>41</v>
      </c>
      <c r="I5" s="509" t="s">
        <v>42</v>
      </c>
      <c r="J5" s="751"/>
      <c r="K5" s="752"/>
      <c r="L5" s="510" t="s">
        <v>41</v>
      </c>
      <c r="M5" s="511" t="s">
        <v>42</v>
      </c>
    </row>
    <row r="6" spans="1:16" ht="17.100000000000001" customHeight="1" x14ac:dyDescent="0.25">
      <c r="A6" s="409" t="s">
        <v>390</v>
      </c>
      <c r="B6" s="354">
        <v>964727</v>
      </c>
      <c r="C6" s="321">
        <v>468705</v>
      </c>
      <c r="D6" s="512">
        <v>558521</v>
      </c>
      <c r="E6" s="323">
        <v>406206</v>
      </c>
      <c r="F6" s="354">
        <v>29847</v>
      </c>
      <c r="G6" s="321">
        <v>14204</v>
      </c>
      <c r="H6" s="512">
        <v>19942</v>
      </c>
      <c r="I6" s="323">
        <v>9905</v>
      </c>
      <c r="J6" s="325">
        <v>7886</v>
      </c>
      <c r="K6" s="326">
        <v>3837</v>
      </c>
      <c r="L6" s="326">
        <v>4460</v>
      </c>
      <c r="M6" s="513">
        <v>3426</v>
      </c>
      <c r="O6" s="25"/>
      <c r="P6" s="25"/>
    </row>
    <row r="7" spans="1:16" ht="17.100000000000001" customHeight="1" x14ac:dyDescent="0.25">
      <c r="A7" s="410" t="s">
        <v>10</v>
      </c>
      <c r="B7" s="514">
        <v>112640</v>
      </c>
      <c r="C7" s="322">
        <v>54722</v>
      </c>
      <c r="D7" s="515">
        <v>65245</v>
      </c>
      <c r="E7" s="324">
        <v>47395</v>
      </c>
      <c r="F7" s="514">
        <v>7332</v>
      </c>
      <c r="G7" s="322">
        <v>3584</v>
      </c>
      <c r="H7" s="515">
        <v>5074</v>
      </c>
      <c r="I7" s="324">
        <v>2258</v>
      </c>
      <c r="J7" s="327">
        <v>1585</v>
      </c>
      <c r="K7" s="515">
        <v>735</v>
      </c>
      <c r="L7" s="515">
        <v>935</v>
      </c>
      <c r="M7" s="322">
        <v>650</v>
      </c>
    </row>
    <row r="8" spans="1:16" ht="17.100000000000001" customHeight="1" x14ac:dyDescent="0.25">
      <c r="A8" s="410" t="s">
        <v>11</v>
      </c>
      <c r="B8" s="514">
        <v>142997</v>
      </c>
      <c r="C8" s="322">
        <v>69787</v>
      </c>
      <c r="D8" s="515">
        <v>83654</v>
      </c>
      <c r="E8" s="324">
        <v>59343</v>
      </c>
      <c r="F8" s="514">
        <v>5329</v>
      </c>
      <c r="G8" s="322">
        <v>2533</v>
      </c>
      <c r="H8" s="515">
        <v>3705</v>
      </c>
      <c r="I8" s="324">
        <v>1624</v>
      </c>
      <c r="J8" s="327">
        <v>268</v>
      </c>
      <c r="K8" s="515">
        <v>133</v>
      </c>
      <c r="L8" s="515">
        <v>176</v>
      </c>
      <c r="M8" s="322">
        <v>92</v>
      </c>
    </row>
    <row r="9" spans="1:16" ht="17.100000000000001" customHeight="1" x14ac:dyDescent="0.25">
      <c r="A9" s="410" t="s">
        <v>12</v>
      </c>
      <c r="B9" s="514">
        <v>57711</v>
      </c>
      <c r="C9" s="322">
        <v>27961</v>
      </c>
      <c r="D9" s="515">
        <v>33508</v>
      </c>
      <c r="E9" s="324">
        <v>24203</v>
      </c>
      <c r="F9" s="514">
        <v>1575</v>
      </c>
      <c r="G9" s="322">
        <v>752</v>
      </c>
      <c r="H9" s="515">
        <v>1009</v>
      </c>
      <c r="I9" s="324">
        <v>566</v>
      </c>
      <c r="J9" s="327">
        <v>817</v>
      </c>
      <c r="K9" s="515">
        <v>413</v>
      </c>
      <c r="L9" s="515">
        <v>453</v>
      </c>
      <c r="M9" s="322">
        <v>364</v>
      </c>
    </row>
    <row r="10" spans="1:16" ht="17.100000000000001" customHeight="1" x14ac:dyDescent="0.25">
      <c r="A10" s="410" t="s">
        <v>13</v>
      </c>
      <c r="B10" s="514">
        <v>53376</v>
      </c>
      <c r="C10" s="322">
        <v>26017</v>
      </c>
      <c r="D10" s="515">
        <v>30779</v>
      </c>
      <c r="E10" s="324">
        <v>22597</v>
      </c>
      <c r="F10" s="514">
        <v>1349</v>
      </c>
      <c r="G10" s="322">
        <v>708</v>
      </c>
      <c r="H10" s="515">
        <v>942</v>
      </c>
      <c r="I10" s="324">
        <v>407</v>
      </c>
      <c r="J10" s="327">
        <v>297</v>
      </c>
      <c r="K10" s="515">
        <v>125</v>
      </c>
      <c r="L10" s="515">
        <v>154</v>
      </c>
      <c r="M10" s="322">
        <v>143</v>
      </c>
    </row>
    <row r="11" spans="1:16" ht="17.100000000000001" customHeight="1" x14ac:dyDescent="0.25">
      <c r="A11" s="410" t="s">
        <v>14</v>
      </c>
      <c r="B11" s="514">
        <v>24423</v>
      </c>
      <c r="C11" s="322">
        <v>11880</v>
      </c>
      <c r="D11" s="515">
        <v>13757</v>
      </c>
      <c r="E11" s="324">
        <v>10666</v>
      </c>
      <c r="F11" s="514">
        <v>728</v>
      </c>
      <c r="G11" s="322">
        <v>374</v>
      </c>
      <c r="H11" s="515">
        <v>480</v>
      </c>
      <c r="I11" s="324">
        <v>248</v>
      </c>
      <c r="J11" s="328" t="s">
        <v>71</v>
      </c>
      <c r="K11" s="516" t="s">
        <v>71</v>
      </c>
      <c r="L11" s="516" t="s">
        <v>71</v>
      </c>
      <c r="M11" s="517" t="s">
        <v>71</v>
      </c>
    </row>
    <row r="12" spans="1:16" ht="17.100000000000001" customHeight="1" x14ac:dyDescent="0.25">
      <c r="A12" s="410" t="s">
        <v>15</v>
      </c>
      <c r="B12" s="514">
        <v>72585</v>
      </c>
      <c r="C12" s="322">
        <v>35123</v>
      </c>
      <c r="D12" s="515">
        <v>41254</v>
      </c>
      <c r="E12" s="324">
        <v>31331</v>
      </c>
      <c r="F12" s="514">
        <v>2128</v>
      </c>
      <c r="G12" s="322">
        <v>1009</v>
      </c>
      <c r="H12" s="515">
        <v>1328</v>
      </c>
      <c r="I12" s="324">
        <v>800</v>
      </c>
      <c r="J12" s="327">
        <v>366</v>
      </c>
      <c r="K12" s="515">
        <v>191</v>
      </c>
      <c r="L12" s="515">
        <v>199</v>
      </c>
      <c r="M12" s="322">
        <v>167</v>
      </c>
    </row>
    <row r="13" spans="1:16" ht="17.100000000000001" customHeight="1" x14ac:dyDescent="0.25">
      <c r="A13" s="410" t="s">
        <v>16</v>
      </c>
      <c r="B13" s="514">
        <v>41923</v>
      </c>
      <c r="C13" s="322">
        <v>20207</v>
      </c>
      <c r="D13" s="515">
        <v>23917</v>
      </c>
      <c r="E13" s="324">
        <v>18006</v>
      </c>
      <c r="F13" s="514">
        <v>687</v>
      </c>
      <c r="G13" s="322">
        <v>356</v>
      </c>
      <c r="H13" s="515">
        <v>416</v>
      </c>
      <c r="I13" s="324">
        <v>271</v>
      </c>
      <c r="J13" s="327">
        <v>336</v>
      </c>
      <c r="K13" s="515">
        <v>183</v>
      </c>
      <c r="L13" s="515">
        <v>186</v>
      </c>
      <c r="M13" s="322">
        <v>150</v>
      </c>
    </row>
    <row r="14" spans="1:16" ht="17.100000000000001" customHeight="1" x14ac:dyDescent="0.25">
      <c r="A14" s="410" t="s">
        <v>17</v>
      </c>
      <c r="B14" s="514">
        <v>48705</v>
      </c>
      <c r="C14" s="322">
        <v>23593</v>
      </c>
      <c r="D14" s="515">
        <v>27931</v>
      </c>
      <c r="E14" s="324">
        <v>20774</v>
      </c>
      <c r="F14" s="514">
        <v>1429</v>
      </c>
      <c r="G14" s="322">
        <v>675</v>
      </c>
      <c r="H14" s="515">
        <v>868</v>
      </c>
      <c r="I14" s="324">
        <v>561</v>
      </c>
      <c r="J14" s="327">
        <v>502</v>
      </c>
      <c r="K14" s="515">
        <v>228</v>
      </c>
      <c r="L14" s="515">
        <v>330</v>
      </c>
      <c r="M14" s="322">
        <v>172</v>
      </c>
    </row>
    <row r="15" spans="1:16" ht="17.100000000000001" customHeight="1" x14ac:dyDescent="0.25">
      <c r="A15" s="410" t="s">
        <v>18</v>
      </c>
      <c r="B15" s="514">
        <v>48026</v>
      </c>
      <c r="C15" s="322">
        <v>23475</v>
      </c>
      <c r="D15" s="515">
        <v>27733</v>
      </c>
      <c r="E15" s="324">
        <v>20293</v>
      </c>
      <c r="F15" s="514">
        <v>1064</v>
      </c>
      <c r="G15" s="322">
        <v>456</v>
      </c>
      <c r="H15" s="515">
        <v>646</v>
      </c>
      <c r="I15" s="324">
        <v>418</v>
      </c>
      <c r="J15" s="327">
        <v>195</v>
      </c>
      <c r="K15" s="515">
        <v>111</v>
      </c>
      <c r="L15" s="515">
        <v>108</v>
      </c>
      <c r="M15" s="322">
        <v>87</v>
      </c>
    </row>
    <row r="16" spans="1:16" ht="17.100000000000001" customHeight="1" x14ac:dyDescent="0.25">
      <c r="A16" s="410" t="s">
        <v>19</v>
      </c>
      <c r="B16" s="514">
        <v>46202</v>
      </c>
      <c r="C16" s="322">
        <v>22555</v>
      </c>
      <c r="D16" s="515">
        <v>26930</v>
      </c>
      <c r="E16" s="324">
        <v>19272</v>
      </c>
      <c r="F16" s="514">
        <v>695</v>
      </c>
      <c r="G16" s="322">
        <v>335</v>
      </c>
      <c r="H16" s="515">
        <v>440</v>
      </c>
      <c r="I16" s="324">
        <v>255</v>
      </c>
      <c r="J16" s="327">
        <v>266</v>
      </c>
      <c r="K16" s="515">
        <v>116</v>
      </c>
      <c r="L16" s="515">
        <v>139</v>
      </c>
      <c r="M16" s="322">
        <v>127</v>
      </c>
    </row>
    <row r="17" spans="1:13" ht="17.100000000000001" customHeight="1" x14ac:dyDescent="0.25">
      <c r="A17" s="410" t="s">
        <v>20</v>
      </c>
      <c r="B17" s="514">
        <v>109733</v>
      </c>
      <c r="C17" s="322">
        <v>53531</v>
      </c>
      <c r="D17" s="515">
        <v>64318</v>
      </c>
      <c r="E17" s="324">
        <v>45415</v>
      </c>
      <c r="F17" s="514">
        <v>2860</v>
      </c>
      <c r="G17" s="322">
        <v>1341</v>
      </c>
      <c r="H17" s="515">
        <v>2036</v>
      </c>
      <c r="I17" s="324">
        <v>824</v>
      </c>
      <c r="J17" s="327">
        <v>1102</v>
      </c>
      <c r="K17" s="515">
        <v>532</v>
      </c>
      <c r="L17" s="515">
        <v>648</v>
      </c>
      <c r="M17" s="322">
        <v>454</v>
      </c>
    </row>
    <row r="18" spans="1:13" ht="17.100000000000001" customHeight="1" x14ac:dyDescent="0.25">
      <c r="A18" s="410" t="s">
        <v>21</v>
      </c>
      <c r="B18" s="514">
        <v>54847</v>
      </c>
      <c r="C18" s="322">
        <v>26615</v>
      </c>
      <c r="D18" s="515">
        <v>32180</v>
      </c>
      <c r="E18" s="324">
        <v>22667</v>
      </c>
      <c r="F18" s="514">
        <v>1295</v>
      </c>
      <c r="G18" s="322">
        <v>557</v>
      </c>
      <c r="H18" s="515">
        <v>855</v>
      </c>
      <c r="I18" s="324">
        <v>440</v>
      </c>
      <c r="J18" s="327">
        <v>444</v>
      </c>
      <c r="K18" s="515">
        <v>219</v>
      </c>
      <c r="L18" s="515">
        <v>221</v>
      </c>
      <c r="M18" s="322">
        <v>223</v>
      </c>
    </row>
    <row r="19" spans="1:13" ht="17.100000000000001" customHeight="1" x14ac:dyDescent="0.25">
      <c r="A19" s="410" t="s">
        <v>22</v>
      </c>
      <c r="B19" s="514">
        <v>50130</v>
      </c>
      <c r="C19" s="322">
        <v>24172</v>
      </c>
      <c r="D19" s="515">
        <v>28865</v>
      </c>
      <c r="E19" s="324">
        <v>21265</v>
      </c>
      <c r="F19" s="514">
        <v>1292</v>
      </c>
      <c r="G19" s="322">
        <v>621</v>
      </c>
      <c r="H19" s="515">
        <v>830</v>
      </c>
      <c r="I19" s="324">
        <v>462</v>
      </c>
      <c r="J19" s="327">
        <v>661</v>
      </c>
      <c r="K19" s="515">
        <v>337</v>
      </c>
      <c r="L19" s="515">
        <v>340</v>
      </c>
      <c r="M19" s="322">
        <v>321</v>
      </c>
    </row>
    <row r="20" spans="1:13" ht="17.100000000000001" customHeight="1" x14ac:dyDescent="0.25">
      <c r="A20" s="410" t="s">
        <v>23</v>
      </c>
      <c r="B20" s="514">
        <v>101429</v>
      </c>
      <c r="C20" s="322">
        <v>49067</v>
      </c>
      <c r="D20" s="515">
        <v>58450</v>
      </c>
      <c r="E20" s="324">
        <v>42979</v>
      </c>
      <c r="F20" s="514">
        <v>2084</v>
      </c>
      <c r="G20" s="322">
        <v>903</v>
      </c>
      <c r="H20" s="515">
        <v>1313</v>
      </c>
      <c r="I20" s="324">
        <v>771</v>
      </c>
      <c r="J20" s="327">
        <v>1047</v>
      </c>
      <c r="K20" s="515">
        <v>514</v>
      </c>
      <c r="L20" s="515">
        <v>571</v>
      </c>
      <c r="M20" s="322">
        <v>476</v>
      </c>
    </row>
    <row r="21" spans="1:13" s="280" customFormat="1" ht="17.100000000000001" customHeight="1" x14ac:dyDescent="0.25">
      <c r="A21" s="410"/>
      <c r="B21" s="322"/>
      <c r="C21" s="322"/>
      <c r="D21" s="322"/>
      <c r="E21" s="322"/>
      <c r="F21" s="322"/>
      <c r="G21" s="322"/>
      <c r="H21" s="322"/>
      <c r="I21" s="322"/>
      <c r="J21" s="322"/>
      <c r="K21" s="322"/>
      <c r="L21" s="322"/>
      <c r="M21" s="322"/>
    </row>
    <row r="22" spans="1:13" ht="17.100000000000001" customHeight="1" x14ac:dyDescent="0.25">
      <c r="A22" s="34" t="s">
        <v>213</v>
      </c>
    </row>
    <row r="23" spans="1:13" x14ac:dyDescent="0.25">
      <c r="B23" s="25"/>
      <c r="C23" s="25"/>
      <c r="D23" s="25"/>
      <c r="E23" s="25"/>
      <c r="F23" s="25"/>
      <c r="G23" s="25"/>
      <c r="H23" s="25"/>
      <c r="I23" s="25"/>
      <c r="J23" s="25"/>
      <c r="K23" s="25"/>
      <c r="L23" s="25"/>
      <c r="M23" s="25"/>
    </row>
  </sheetData>
  <mergeCells count="13">
    <mergeCell ref="A3:A5"/>
    <mergeCell ref="L4:M4"/>
    <mergeCell ref="B3:E3"/>
    <mergeCell ref="F3:I3"/>
    <mergeCell ref="J3:M3"/>
    <mergeCell ref="B4:B5"/>
    <mergeCell ref="C4:C5"/>
    <mergeCell ref="D4:E4"/>
    <mergeCell ref="F4:F5"/>
    <mergeCell ref="G4:G5"/>
    <mergeCell ref="H4:I4"/>
    <mergeCell ref="J4:J5"/>
    <mergeCell ref="K4:K5"/>
  </mergeCells>
  <hyperlinks>
    <hyperlink ref="O2" location="OBSAH!A1" display="Zpět na obsah"/>
  </hyperlinks>
  <pageMargins left="0.7" right="0.7" top="0.78740157499999996" bottom="0.78740157499999996"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1"/>
  <dimension ref="A1:AA23"/>
  <sheetViews>
    <sheetView showGridLines="0" zoomScaleNormal="100" workbookViewId="0"/>
  </sheetViews>
  <sheetFormatPr defaultColWidth="9.140625" defaultRowHeight="15" x14ac:dyDescent="0.25"/>
  <cols>
    <col min="1" max="1" width="18" style="87" customWidth="1"/>
    <col min="2" max="12" width="6.7109375" style="87" customWidth="1"/>
    <col min="13" max="18" width="6.42578125" style="87" customWidth="1"/>
    <col min="19" max="16384" width="9.140625" style="87"/>
  </cols>
  <sheetData>
    <row r="1" spans="1:27" s="24" customFormat="1" ht="17.25" customHeight="1" x14ac:dyDescent="0.2">
      <c r="A1" s="71" t="s">
        <v>276</v>
      </c>
      <c r="B1" s="73"/>
      <c r="C1" s="73"/>
      <c r="D1" s="73"/>
      <c r="E1" s="28"/>
      <c r="F1" s="28"/>
      <c r="G1" s="28"/>
      <c r="H1" s="28"/>
      <c r="I1" s="28"/>
      <c r="L1" s="170"/>
    </row>
    <row r="2" spans="1:27" ht="17.25" customHeight="1" thickBot="1" x14ac:dyDescent="0.3">
      <c r="A2" s="597" t="s">
        <v>407</v>
      </c>
      <c r="B2" s="86"/>
      <c r="C2" s="86"/>
      <c r="P2" s="86"/>
      <c r="Q2" s="86"/>
      <c r="R2" s="86"/>
      <c r="S2" s="86"/>
      <c r="T2" s="133" t="s">
        <v>391</v>
      </c>
      <c r="U2" s="86"/>
    </row>
    <row r="3" spans="1:27" ht="24" customHeight="1" x14ac:dyDescent="0.25">
      <c r="A3" s="753" t="s">
        <v>78</v>
      </c>
      <c r="B3" s="755" t="s">
        <v>85</v>
      </c>
      <c r="C3" s="756"/>
      <c r="D3" s="756"/>
      <c r="E3" s="756"/>
      <c r="F3" s="756"/>
      <c r="G3" s="756"/>
      <c r="H3" s="756"/>
      <c r="I3" s="756"/>
      <c r="J3" s="756"/>
      <c r="K3" s="756"/>
      <c r="L3" s="757"/>
      <c r="M3" s="758" t="s">
        <v>269</v>
      </c>
      <c r="N3" s="759"/>
      <c r="O3" s="760" t="s">
        <v>270</v>
      </c>
      <c r="P3" s="761"/>
      <c r="Q3" s="762" t="s">
        <v>271</v>
      </c>
      <c r="R3" s="759"/>
    </row>
    <row r="4" spans="1:27" ht="17.25" customHeight="1" thickBot="1" x14ac:dyDescent="0.3">
      <c r="A4" s="754"/>
      <c r="B4" s="412" t="s">
        <v>6</v>
      </c>
      <c r="C4" s="412" t="s">
        <v>7</v>
      </c>
      <c r="D4" s="412" t="s">
        <v>8</v>
      </c>
      <c r="E4" s="412" t="s">
        <v>48</v>
      </c>
      <c r="F4" s="412" t="s">
        <v>77</v>
      </c>
      <c r="G4" s="413" t="s">
        <v>177</v>
      </c>
      <c r="H4" s="413" t="s">
        <v>222</v>
      </c>
      <c r="I4" s="413" t="s">
        <v>239</v>
      </c>
      <c r="J4" s="413" t="s">
        <v>243</v>
      </c>
      <c r="K4" s="413" t="s">
        <v>248</v>
      </c>
      <c r="L4" s="460" t="s">
        <v>268</v>
      </c>
      <c r="M4" s="437" t="s">
        <v>79</v>
      </c>
      <c r="N4" s="416" t="s">
        <v>80</v>
      </c>
      <c r="O4" s="420" t="s">
        <v>79</v>
      </c>
      <c r="P4" s="416" t="s">
        <v>80</v>
      </c>
      <c r="Q4" s="420" t="s">
        <v>79</v>
      </c>
      <c r="R4" s="465" t="s">
        <v>80</v>
      </c>
    </row>
    <row r="5" spans="1:27" ht="17.100000000000001" customHeight="1" x14ac:dyDescent="0.25">
      <c r="A5" s="407" t="s">
        <v>390</v>
      </c>
      <c r="B5" s="160">
        <v>43259</v>
      </c>
      <c r="C5" s="160">
        <v>44091</v>
      </c>
      <c r="D5" s="160">
        <v>45116</v>
      </c>
      <c r="E5" s="160">
        <v>46023</v>
      </c>
      <c r="F5" s="160">
        <v>46774</v>
      </c>
      <c r="G5" s="160">
        <v>48117</v>
      </c>
      <c r="H5" s="160">
        <v>49201</v>
      </c>
      <c r="I5" s="160">
        <v>50050</v>
      </c>
      <c r="J5" s="160">
        <v>51190</v>
      </c>
      <c r="K5" s="160">
        <v>51541</v>
      </c>
      <c r="L5" s="134">
        <v>52015</v>
      </c>
      <c r="M5" s="518">
        <f>L5-K5</f>
        <v>474</v>
      </c>
      <c r="N5" s="180">
        <f>L5/K5-1</f>
        <v>9.1965619603811E-3</v>
      </c>
      <c r="O5" s="454">
        <f>L5-G5</f>
        <v>3898</v>
      </c>
      <c r="P5" s="180">
        <f>L5/G5-1</f>
        <v>8.1010869339318781E-2</v>
      </c>
      <c r="Q5" s="454">
        <f>L5-B5</f>
        <v>8756</v>
      </c>
      <c r="R5" s="466">
        <f>L5/B5-1</f>
        <v>0.20240874731269787</v>
      </c>
      <c r="T5"/>
      <c r="U5"/>
      <c r="V5"/>
      <c r="W5"/>
      <c r="X5"/>
      <c r="Y5"/>
      <c r="Z5"/>
      <c r="AA5"/>
    </row>
    <row r="6" spans="1:27" ht="17.100000000000001" customHeight="1" x14ac:dyDescent="0.25">
      <c r="A6" s="408" t="s">
        <v>10</v>
      </c>
      <c r="B6" s="145">
        <v>4232</v>
      </c>
      <c r="C6" s="145">
        <v>4442</v>
      </c>
      <c r="D6" s="145">
        <v>4639</v>
      </c>
      <c r="E6" s="145">
        <v>4812</v>
      </c>
      <c r="F6" s="145">
        <v>4989</v>
      </c>
      <c r="G6" s="145">
        <v>5128</v>
      </c>
      <c r="H6" s="145">
        <v>5286</v>
      </c>
      <c r="I6" s="145">
        <v>5386</v>
      </c>
      <c r="J6" s="145">
        <v>5568</v>
      </c>
      <c r="K6" s="145">
        <v>5569</v>
      </c>
      <c r="L6" s="135">
        <v>5630</v>
      </c>
      <c r="M6" s="519">
        <f t="shared" ref="M6:M19" si="0">L6-K6</f>
        <v>61</v>
      </c>
      <c r="N6" s="181">
        <f t="shared" ref="N6:N19" si="1">L6/K6-1</f>
        <v>1.0953492548033683E-2</v>
      </c>
      <c r="O6" s="455">
        <f t="shared" ref="O6:O19" si="2">L6-G6</f>
        <v>502</v>
      </c>
      <c r="P6" s="181">
        <f t="shared" ref="P6:P19" si="3">L6/G6-1</f>
        <v>9.7893915756630312E-2</v>
      </c>
      <c r="Q6" s="455">
        <f t="shared" ref="Q6:Q19" si="4">L6-B6</f>
        <v>1398</v>
      </c>
      <c r="R6" s="463">
        <f t="shared" ref="R6:R19" si="5">L6/B6-1</f>
        <v>0.33034026465028354</v>
      </c>
      <c r="T6"/>
      <c r="U6"/>
      <c r="V6"/>
      <c r="W6"/>
      <c r="X6"/>
      <c r="Y6"/>
      <c r="Z6"/>
      <c r="AA6"/>
    </row>
    <row r="7" spans="1:27" ht="17.100000000000001" customHeight="1" x14ac:dyDescent="0.25">
      <c r="A7" s="408" t="s">
        <v>11</v>
      </c>
      <c r="B7" s="145">
        <v>5415</v>
      </c>
      <c r="C7" s="145">
        <v>5615</v>
      </c>
      <c r="D7" s="145">
        <v>5834</v>
      </c>
      <c r="E7" s="145">
        <v>6050</v>
      </c>
      <c r="F7" s="145">
        <v>6234</v>
      </c>
      <c r="G7" s="145">
        <v>6465</v>
      </c>
      <c r="H7" s="145">
        <v>6685</v>
      </c>
      <c r="I7" s="145">
        <v>6858</v>
      </c>
      <c r="J7" s="145">
        <v>7062</v>
      </c>
      <c r="K7" s="145">
        <v>7173</v>
      </c>
      <c r="L7" s="135">
        <v>7281</v>
      </c>
      <c r="M7" s="519">
        <f t="shared" si="0"/>
        <v>108</v>
      </c>
      <c r="N7" s="181">
        <f t="shared" si="1"/>
        <v>1.5056461731492998E-2</v>
      </c>
      <c r="O7" s="455">
        <f t="shared" si="2"/>
        <v>816</v>
      </c>
      <c r="P7" s="181">
        <f t="shared" si="3"/>
        <v>0.12621809744779577</v>
      </c>
      <c r="Q7" s="455">
        <f t="shared" si="4"/>
        <v>1866</v>
      </c>
      <c r="R7" s="463">
        <f t="shared" si="5"/>
        <v>0.3445983379501385</v>
      </c>
      <c r="T7"/>
      <c r="U7"/>
      <c r="V7"/>
      <c r="W7"/>
      <c r="X7"/>
      <c r="Y7"/>
      <c r="Z7"/>
      <c r="AA7"/>
    </row>
    <row r="8" spans="1:27" ht="17.100000000000001" customHeight="1" x14ac:dyDescent="0.25">
      <c r="A8" s="408" t="s">
        <v>12</v>
      </c>
      <c r="B8" s="145">
        <v>2678</v>
      </c>
      <c r="C8" s="145">
        <v>2713</v>
      </c>
      <c r="D8" s="145">
        <v>2782</v>
      </c>
      <c r="E8" s="145">
        <v>2818</v>
      </c>
      <c r="F8" s="145">
        <v>2851</v>
      </c>
      <c r="G8" s="145">
        <v>2935</v>
      </c>
      <c r="H8" s="145">
        <v>3004</v>
      </c>
      <c r="I8" s="145">
        <v>3067</v>
      </c>
      <c r="J8" s="145">
        <v>3158</v>
      </c>
      <c r="K8" s="145">
        <v>3189</v>
      </c>
      <c r="L8" s="135">
        <v>3203</v>
      </c>
      <c r="M8" s="519">
        <f t="shared" si="0"/>
        <v>14</v>
      </c>
      <c r="N8" s="181">
        <f t="shared" si="1"/>
        <v>4.3900909375980124E-3</v>
      </c>
      <c r="O8" s="455">
        <f t="shared" si="2"/>
        <v>268</v>
      </c>
      <c r="P8" s="181">
        <f t="shared" si="3"/>
        <v>9.1311754684838098E-2</v>
      </c>
      <c r="Q8" s="455">
        <f t="shared" si="4"/>
        <v>525</v>
      </c>
      <c r="R8" s="463">
        <f t="shared" si="5"/>
        <v>0.19604182225541456</v>
      </c>
      <c r="T8"/>
      <c r="U8"/>
      <c r="V8"/>
      <c r="W8"/>
      <c r="X8"/>
      <c r="Y8"/>
      <c r="Z8"/>
      <c r="AA8"/>
    </row>
    <row r="9" spans="1:27" ht="17.100000000000001" customHeight="1" x14ac:dyDescent="0.25">
      <c r="A9" s="408" t="s">
        <v>13</v>
      </c>
      <c r="B9" s="145">
        <v>2364</v>
      </c>
      <c r="C9" s="145">
        <v>2413</v>
      </c>
      <c r="D9" s="145">
        <v>2455</v>
      </c>
      <c r="E9" s="145">
        <v>2493</v>
      </c>
      <c r="F9" s="145">
        <v>2505</v>
      </c>
      <c r="G9" s="145">
        <v>2570</v>
      </c>
      <c r="H9" s="145">
        <v>2619</v>
      </c>
      <c r="I9" s="145">
        <v>2649</v>
      </c>
      <c r="J9" s="145">
        <v>2701</v>
      </c>
      <c r="K9" s="145">
        <v>2724</v>
      </c>
      <c r="L9" s="135">
        <v>2756</v>
      </c>
      <c r="M9" s="519">
        <f t="shared" si="0"/>
        <v>32</v>
      </c>
      <c r="N9" s="181">
        <f t="shared" si="1"/>
        <v>1.1747430249632984E-2</v>
      </c>
      <c r="O9" s="455">
        <f t="shared" si="2"/>
        <v>186</v>
      </c>
      <c r="P9" s="181">
        <f t="shared" si="3"/>
        <v>7.2373540856031093E-2</v>
      </c>
      <c r="Q9" s="455">
        <f t="shared" si="4"/>
        <v>392</v>
      </c>
      <c r="R9" s="463">
        <f t="shared" si="5"/>
        <v>0.16582064297800336</v>
      </c>
      <c r="T9"/>
      <c r="U9"/>
      <c r="V9"/>
      <c r="W9"/>
      <c r="X9"/>
      <c r="Y9"/>
      <c r="Z9"/>
      <c r="AA9"/>
    </row>
    <row r="10" spans="1:27" ht="17.100000000000001" customHeight="1" x14ac:dyDescent="0.25">
      <c r="A10" s="408" t="s">
        <v>14</v>
      </c>
      <c r="B10" s="145">
        <v>1214</v>
      </c>
      <c r="C10" s="145">
        <v>1235</v>
      </c>
      <c r="D10" s="145">
        <v>1254</v>
      </c>
      <c r="E10" s="145">
        <v>1263</v>
      </c>
      <c r="F10" s="145">
        <v>1270</v>
      </c>
      <c r="G10" s="145">
        <v>1287</v>
      </c>
      <c r="H10" s="145">
        <v>1317</v>
      </c>
      <c r="I10" s="145">
        <v>1338</v>
      </c>
      <c r="J10" s="145">
        <v>1366</v>
      </c>
      <c r="K10" s="145">
        <v>1362</v>
      </c>
      <c r="L10" s="135">
        <v>1368</v>
      </c>
      <c r="M10" s="462">
        <f t="shared" si="0"/>
        <v>6</v>
      </c>
      <c r="N10" s="181">
        <f t="shared" si="1"/>
        <v>4.405286343612369E-3</v>
      </c>
      <c r="O10" s="455">
        <f t="shared" si="2"/>
        <v>81</v>
      </c>
      <c r="P10" s="181">
        <f t="shared" si="3"/>
        <v>6.2937062937062915E-2</v>
      </c>
      <c r="Q10" s="421">
        <f t="shared" si="4"/>
        <v>154</v>
      </c>
      <c r="R10" s="463">
        <f t="shared" si="5"/>
        <v>0.12685337726523893</v>
      </c>
      <c r="T10"/>
      <c r="U10"/>
      <c r="V10"/>
      <c r="W10"/>
      <c r="X10"/>
      <c r="Y10"/>
      <c r="Z10"/>
      <c r="AA10"/>
    </row>
    <row r="11" spans="1:27" ht="17.100000000000001" customHeight="1" x14ac:dyDescent="0.25">
      <c r="A11" s="408" t="s">
        <v>15</v>
      </c>
      <c r="B11" s="145">
        <v>3630</v>
      </c>
      <c r="C11" s="145">
        <v>3661</v>
      </c>
      <c r="D11" s="145">
        <v>3701</v>
      </c>
      <c r="E11" s="145">
        <v>3753</v>
      </c>
      <c r="F11" s="145">
        <v>3789</v>
      </c>
      <c r="G11" s="145">
        <v>3862</v>
      </c>
      <c r="H11" s="145">
        <v>3914</v>
      </c>
      <c r="I11" s="145">
        <v>3944</v>
      </c>
      <c r="J11" s="145">
        <v>3964</v>
      </c>
      <c r="K11" s="145">
        <v>3965</v>
      </c>
      <c r="L11" s="135">
        <v>3962</v>
      </c>
      <c r="M11" s="520">
        <f t="shared" si="0"/>
        <v>-3</v>
      </c>
      <c r="N11" s="181">
        <f t="shared" si="1"/>
        <v>-7.5662042875157542E-4</v>
      </c>
      <c r="O11" s="455">
        <f t="shared" si="2"/>
        <v>100</v>
      </c>
      <c r="P11" s="181">
        <f t="shared" si="3"/>
        <v>2.5893319523562885E-2</v>
      </c>
      <c r="Q11" s="455">
        <f t="shared" si="4"/>
        <v>332</v>
      </c>
      <c r="R11" s="463">
        <f t="shared" si="5"/>
        <v>9.1460055096418635E-2</v>
      </c>
      <c r="T11"/>
      <c r="U11"/>
      <c r="V11"/>
      <c r="W11"/>
      <c r="X11"/>
      <c r="Y11"/>
      <c r="Z11"/>
      <c r="AA11"/>
    </row>
    <row r="12" spans="1:27" ht="17.100000000000001" customHeight="1" x14ac:dyDescent="0.25">
      <c r="A12" s="408" t="s">
        <v>16</v>
      </c>
      <c r="B12" s="145">
        <v>1947</v>
      </c>
      <c r="C12" s="145">
        <v>1986</v>
      </c>
      <c r="D12" s="145">
        <v>2038</v>
      </c>
      <c r="E12" s="145">
        <v>2068</v>
      </c>
      <c r="F12" s="145">
        <v>2071</v>
      </c>
      <c r="G12" s="145">
        <v>2126</v>
      </c>
      <c r="H12" s="145">
        <v>2169</v>
      </c>
      <c r="I12" s="145">
        <v>2205</v>
      </c>
      <c r="J12" s="145">
        <v>2236</v>
      </c>
      <c r="K12" s="145">
        <v>2247</v>
      </c>
      <c r="L12" s="135">
        <v>2250</v>
      </c>
      <c r="M12" s="520">
        <f t="shared" si="0"/>
        <v>3</v>
      </c>
      <c r="N12" s="181">
        <f t="shared" si="1"/>
        <v>1.3351134846462109E-3</v>
      </c>
      <c r="O12" s="455">
        <f t="shared" si="2"/>
        <v>124</v>
      </c>
      <c r="P12" s="181">
        <f t="shared" si="3"/>
        <v>5.8325493885230451E-2</v>
      </c>
      <c r="Q12" s="455">
        <f t="shared" si="4"/>
        <v>303</v>
      </c>
      <c r="R12" s="463">
        <f t="shared" si="5"/>
        <v>0.15562403697996929</v>
      </c>
      <c r="T12"/>
      <c r="U12"/>
      <c r="V12"/>
      <c r="W12"/>
      <c r="X12"/>
      <c r="Y12"/>
      <c r="Z12"/>
      <c r="AA12"/>
    </row>
    <row r="13" spans="1:27" ht="17.100000000000001" customHeight="1" x14ac:dyDescent="0.25">
      <c r="A13" s="408" t="s">
        <v>17</v>
      </c>
      <c r="B13" s="145">
        <v>2413</v>
      </c>
      <c r="C13" s="145">
        <v>2430</v>
      </c>
      <c r="D13" s="145">
        <v>2487</v>
      </c>
      <c r="E13" s="145">
        <v>2507</v>
      </c>
      <c r="F13" s="145">
        <v>2552</v>
      </c>
      <c r="G13" s="145">
        <v>2607</v>
      </c>
      <c r="H13" s="145">
        <v>2660</v>
      </c>
      <c r="I13" s="145">
        <v>2683</v>
      </c>
      <c r="J13" s="145">
        <v>2734</v>
      </c>
      <c r="K13" s="145">
        <v>2744</v>
      </c>
      <c r="L13" s="135">
        <v>2737</v>
      </c>
      <c r="M13" s="520">
        <f t="shared" si="0"/>
        <v>-7</v>
      </c>
      <c r="N13" s="181">
        <f t="shared" si="1"/>
        <v>-2.5510204081632404E-3</v>
      </c>
      <c r="O13" s="455">
        <f t="shared" si="2"/>
        <v>130</v>
      </c>
      <c r="P13" s="181">
        <f t="shared" si="3"/>
        <v>4.986574606827765E-2</v>
      </c>
      <c r="Q13" s="455">
        <f t="shared" si="4"/>
        <v>324</v>
      </c>
      <c r="R13" s="463">
        <f t="shared" si="5"/>
        <v>0.13427268959801086</v>
      </c>
      <c r="T13"/>
      <c r="U13"/>
      <c r="V13"/>
      <c r="W13"/>
      <c r="X13"/>
      <c r="Y13"/>
      <c r="Z13"/>
      <c r="AA13"/>
    </row>
    <row r="14" spans="1:27" ht="17.100000000000001" customHeight="1" x14ac:dyDescent="0.25">
      <c r="A14" s="408" t="s">
        <v>18</v>
      </c>
      <c r="B14" s="145">
        <v>2223</v>
      </c>
      <c r="C14" s="145">
        <v>2238</v>
      </c>
      <c r="D14" s="145">
        <v>2256</v>
      </c>
      <c r="E14" s="145">
        <v>2284</v>
      </c>
      <c r="F14" s="145">
        <v>2327</v>
      </c>
      <c r="G14" s="145">
        <v>2398</v>
      </c>
      <c r="H14" s="145">
        <v>2446</v>
      </c>
      <c r="I14" s="145">
        <v>2481</v>
      </c>
      <c r="J14" s="145">
        <v>2546</v>
      </c>
      <c r="K14" s="145">
        <v>2570</v>
      </c>
      <c r="L14" s="135">
        <v>2605</v>
      </c>
      <c r="M14" s="519">
        <f t="shared" si="0"/>
        <v>35</v>
      </c>
      <c r="N14" s="181">
        <f t="shared" si="1"/>
        <v>1.3618677042801508E-2</v>
      </c>
      <c r="O14" s="455">
        <f t="shared" si="2"/>
        <v>207</v>
      </c>
      <c r="P14" s="181">
        <f t="shared" si="3"/>
        <v>8.6321934945788215E-2</v>
      </c>
      <c r="Q14" s="455">
        <f t="shared" si="4"/>
        <v>382</v>
      </c>
      <c r="R14" s="463">
        <f t="shared" si="5"/>
        <v>0.17183985605038243</v>
      </c>
      <c r="T14"/>
      <c r="U14"/>
      <c r="V14"/>
      <c r="W14"/>
      <c r="X14"/>
      <c r="Y14"/>
      <c r="Z14"/>
      <c r="AA14"/>
    </row>
    <row r="15" spans="1:27" ht="17.100000000000001" customHeight="1" x14ac:dyDescent="0.25">
      <c r="A15" s="408" t="s">
        <v>19</v>
      </c>
      <c r="B15" s="145">
        <v>2172</v>
      </c>
      <c r="C15" s="145">
        <v>2200</v>
      </c>
      <c r="D15" s="145">
        <v>2212</v>
      </c>
      <c r="E15" s="145">
        <v>2248</v>
      </c>
      <c r="F15" s="145">
        <v>2268</v>
      </c>
      <c r="G15" s="145">
        <v>2347</v>
      </c>
      <c r="H15" s="145">
        <v>2388</v>
      </c>
      <c r="I15" s="145">
        <v>2433</v>
      </c>
      <c r="J15" s="145">
        <v>2468</v>
      </c>
      <c r="K15" s="145">
        <v>2498</v>
      </c>
      <c r="L15" s="135">
        <v>2525</v>
      </c>
      <c r="M15" s="519">
        <f t="shared" si="0"/>
        <v>27</v>
      </c>
      <c r="N15" s="181">
        <f t="shared" si="1"/>
        <v>1.0808646917534137E-2</v>
      </c>
      <c r="O15" s="455">
        <f t="shared" si="2"/>
        <v>178</v>
      </c>
      <c r="P15" s="181">
        <f t="shared" si="3"/>
        <v>7.5841499786962085E-2</v>
      </c>
      <c r="Q15" s="455">
        <f t="shared" si="4"/>
        <v>353</v>
      </c>
      <c r="R15" s="463">
        <f t="shared" si="5"/>
        <v>0.16252302025782694</v>
      </c>
      <c r="T15"/>
      <c r="U15"/>
      <c r="V15"/>
      <c r="W15"/>
      <c r="X15"/>
      <c r="Y15"/>
      <c r="Z15"/>
      <c r="AA15"/>
    </row>
    <row r="16" spans="1:27" ht="17.100000000000001" customHeight="1" x14ac:dyDescent="0.25">
      <c r="A16" s="408" t="s">
        <v>20</v>
      </c>
      <c r="B16" s="145">
        <v>4709</v>
      </c>
      <c r="C16" s="145">
        <v>4825</v>
      </c>
      <c r="D16" s="145">
        <v>4964</v>
      </c>
      <c r="E16" s="145">
        <v>5096</v>
      </c>
      <c r="F16" s="145">
        <v>5180</v>
      </c>
      <c r="G16" s="145">
        <v>5343</v>
      </c>
      <c r="H16" s="145">
        <v>5472</v>
      </c>
      <c r="I16" s="145">
        <v>5622</v>
      </c>
      <c r="J16" s="145">
        <v>5776</v>
      </c>
      <c r="K16" s="145">
        <v>5860</v>
      </c>
      <c r="L16" s="135">
        <v>5939</v>
      </c>
      <c r="M16" s="519">
        <f t="shared" si="0"/>
        <v>79</v>
      </c>
      <c r="N16" s="181">
        <f t="shared" si="1"/>
        <v>1.348122866894208E-2</v>
      </c>
      <c r="O16" s="455">
        <f t="shared" si="2"/>
        <v>596</v>
      </c>
      <c r="P16" s="181">
        <f t="shared" si="3"/>
        <v>0.11154781957701676</v>
      </c>
      <c r="Q16" s="455">
        <f t="shared" si="4"/>
        <v>1230</v>
      </c>
      <c r="R16" s="463">
        <f t="shared" si="5"/>
        <v>0.26120195370567001</v>
      </c>
      <c r="T16"/>
      <c r="U16"/>
      <c r="V16"/>
      <c r="W16"/>
      <c r="X16"/>
      <c r="Y16"/>
      <c r="Z16"/>
      <c r="AA16"/>
    </row>
    <row r="17" spans="1:27" ht="17.100000000000001" customHeight="1" x14ac:dyDescent="0.25">
      <c r="A17" s="408" t="s">
        <v>21</v>
      </c>
      <c r="B17" s="145">
        <v>2694</v>
      </c>
      <c r="C17" s="145">
        <v>2721</v>
      </c>
      <c r="D17" s="145">
        <v>2761</v>
      </c>
      <c r="E17" s="145">
        <v>2781</v>
      </c>
      <c r="F17" s="145">
        <v>2807</v>
      </c>
      <c r="G17" s="145">
        <v>2902</v>
      </c>
      <c r="H17" s="145">
        <v>2968</v>
      </c>
      <c r="I17" s="145">
        <v>3015</v>
      </c>
      <c r="J17" s="145">
        <v>3097</v>
      </c>
      <c r="K17" s="145">
        <v>3122</v>
      </c>
      <c r="L17" s="135">
        <v>3161</v>
      </c>
      <c r="M17" s="519">
        <f t="shared" si="0"/>
        <v>39</v>
      </c>
      <c r="N17" s="181">
        <f t="shared" si="1"/>
        <v>1.2491992312620104E-2</v>
      </c>
      <c r="O17" s="455">
        <f t="shared" si="2"/>
        <v>259</v>
      </c>
      <c r="P17" s="181">
        <f t="shared" si="3"/>
        <v>8.9248793935217119E-2</v>
      </c>
      <c r="Q17" s="455">
        <f t="shared" si="4"/>
        <v>467</v>
      </c>
      <c r="R17" s="463">
        <f t="shared" si="5"/>
        <v>0.17334818114328132</v>
      </c>
      <c r="T17"/>
      <c r="U17"/>
      <c r="V17"/>
      <c r="W17"/>
      <c r="X17"/>
      <c r="Y17"/>
      <c r="Z17"/>
      <c r="AA17"/>
    </row>
    <row r="18" spans="1:27" ht="17.100000000000001" customHeight="1" x14ac:dyDescent="0.25">
      <c r="A18" s="408" t="s">
        <v>22</v>
      </c>
      <c r="B18" s="145">
        <v>2515</v>
      </c>
      <c r="C18" s="145">
        <v>2527</v>
      </c>
      <c r="D18" s="145">
        <v>2568</v>
      </c>
      <c r="E18" s="145">
        <v>2616</v>
      </c>
      <c r="F18" s="145">
        <v>2657</v>
      </c>
      <c r="G18" s="145">
        <v>2732</v>
      </c>
      <c r="H18" s="145">
        <v>2757</v>
      </c>
      <c r="I18" s="145">
        <v>2802</v>
      </c>
      <c r="J18" s="145">
        <v>2858</v>
      </c>
      <c r="K18" s="145">
        <v>2849</v>
      </c>
      <c r="L18" s="135">
        <v>2888</v>
      </c>
      <c r="M18" s="462">
        <f t="shared" si="0"/>
        <v>39</v>
      </c>
      <c r="N18" s="181">
        <f t="shared" si="1"/>
        <v>1.3689013689013763E-2</v>
      </c>
      <c r="O18" s="455">
        <f t="shared" si="2"/>
        <v>156</v>
      </c>
      <c r="P18" s="181">
        <f t="shared" si="3"/>
        <v>5.7101024890190422E-2</v>
      </c>
      <c r="Q18" s="455">
        <f t="shared" si="4"/>
        <v>373</v>
      </c>
      <c r="R18" s="463">
        <f t="shared" si="5"/>
        <v>0.1483101391650099</v>
      </c>
      <c r="T18"/>
      <c r="U18"/>
      <c r="V18"/>
      <c r="W18"/>
      <c r="X18"/>
      <c r="Y18"/>
      <c r="Z18"/>
      <c r="AA18"/>
    </row>
    <row r="19" spans="1:27" ht="17.100000000000001" customHeight="1" x14ac:dyDescent="0.25">
      <c r="A19" s="408" t="s">
        <v>23</v>
      </c>
      <c r="B19" s="145">
        <v>5053</v>
      </c>
      <c r="C19" s="145">
        <v>5085</v>
      </c>
      <c r="D19" s="145">
        <v>5165</v>
      </c>
      <c r="E19" s="145">
        <v>5234</v>
      </c>
      <c r="F19" s="145">
        <v>5274</v>
      </c>
      <c r="G19" s="145">
        <v>5415</v>
      </c>
      <c r="H19" s="145">
        <v>5516</v>
      </c>
      <c r="I19" s="145">
        <v>5567</v>
      </c>
      <c r="J19" s="145">
        <v>5656</v>
      </c>
      <c r="K19" s="145">
        <v>5669</v>
      </c>
      <c r="L19" s="135">
        <v>5710</v>
      </c>
      <c r="M19" s="519">
        <f t="shared" si="0"/>
        <v>41</v>
      </c>
      <c r="N19" s="181">
        <f t="shared" si="1"/>
        <v>7.2323161051330853E-3</v>
      </c>
      <c r="O19" s="455">
        <f t="shared" si="2"/>
        <v>295</v>
      </c>
      <c r="P19" s="181">
        <f t="shared" si="3"/>
        <v>5.4478301015697062E-2</v>
      </c>
      <c r="Q19" s="455">
        <f t="shared" si="4"/>
        <v>657</v>
      </c>
      <c r="R19" s="463">
        <f t="shared" si="5"/>
        <v>0.1300217692459924</v>
      </c>
      <c r="T19"/>
      <c r="U19"/>
      <c r="V19"/>
      <c r="W19"/>
      <c r="X19"/>
      <c r="Y19"/>
      <c r="Z19"/>
      <c r="AA19"/>
    </row>
    <row r="20" spans="1:27" s="280" customFormat="1" ht="17.100000000000001" customHeight="1" x14ac:dyDescent="0.25">
      <c r="A20" s="410"/>
      <c r="B20" s="545"/>
      <c r="C20" s="545"/>
      <c r="D20" s="545"/>
      <c r="E20" s="545"/>
      <c r="F20" s="545"/>
      <c r="G20" s="545"/>
      <c r="H20" s="545"/>
      <c r="I20" s="545"/>
      <c r="J20" s="545"/>
      <c r="K20" s="545"/>
      <c r="L20" s="545"/>
      <c r="M20" s="352"/>
      <c r="N20" s="419"/>
      <c r="O20" s="352"/>
      <c r="P20" s="419"/>
      <c r="Q20" s="352"/>
      <c r="R20" s="419"/>
    </row>
    <row r="21" spans="1:27" s="14" customFormat="1" ht="17.100000000000001" customHeight="1" x14ac:dyDescent="0.25">
      <c r="A21" s="34" t="s">
        <v>213</v>
      </c>
      <c r="B21" s="87"/>
      <c r="C21" s="87"/>
      <c r="D21" s="87"/>
      <c r="E21" s="87"/>
      <c r="F21" s="87"/>
      <c r="G21" s="87"/>
      <c r="H21" s="87"/>
      <c r="I21" s="87"/>
      <c r="J21" s="87"/>
      <c r="K21" s="87"/>
      <c r="L21" s="87"/>
      <c r="M21" s="87"/>
      <c r="N21" s="87"/>
      <c r="O21" s="87"/>
      <c r="P21" s="87"/>
      <c r="T21" s="168"/>
    </row>
    <row r="22" spans="1:27" x14ac:dyDescent="0.25">
      <c r="B22" s="168"/>
      <c r="C22" s="168"/>
      <c r="D22" s="168"/>
      <c r="E22" s="168"/>
      <c r="F22" s="168"/>
      <c r="G22" s="168"/>
      <c r="H22" s="168"/>
      <c r="I22" s="168"/>
      <c r="J22" s="168"/>
      <c r="K22" s="168"/>
      <c r="L22" s="168"/>
    </row>
    <row r="23" spans="1:27" x14ac:dyDescent="0.25">
      <c r="B23"/>
      <c r="C23"/>
      <c r="D23"/>
      <c r="E23"/>
      <c r="F23"/>
      <c r="G23"/>
      <c r="H23"/>
      <c r="I23"/>
      <c r="J23"/>
      <c r="K23"/>
      <c r="L23"/>
    </row>
  </sheetData>
  <mergeCells count="5">
    <mergeCell ref="A3:A4"/>
    <mergeCell ref="B3:L3"/>
    <mergeCell ref="M3:N3"/>
    <mergeCell ref="O3:P3"/>
    <mergeCell ref="Q3:R3"/>
  </mergeCells>
  <hyperlinks>
    <hyperlink ref="T2" location="OBSAH!A1" display="Zpět na obsah"/>
  </hyperlinks>
  <pageMargins left="0.70866141732283472" right="0.70866141732283472" top="0.78740157480314965" bottom="0.78740157480314965"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2"/>
  <dimension ref="A1:V28"/>
  <sheetViews>
    <sheetView showGridLines="0" zoomScaleNormal="100" workbookViewId="0"/>
  </sheetViews>
  <sheetFormatPr defaultColWidth="9.140625" defaultRowHeight="15" x14ac:dyDescent="0.25"/>
  <cols>
    <col min="1" max="1" width="18" style="87" customWidth="1"/>
    <col min="2" max="9" width="6.7109375" style="87" customWidth="1"/>
    <col min="10" max="12" width="8" style="87" customWidth="1"/>
    <col min="13" max="13" width="7" style="87" customWidth="1"/>
    <col min="14" max="14" width="5.7109375" style="87" customWidth="1"/>
    <col min="15" max="15" width="6.7109375" style="87" customWidth="1"/>
    <col min="16" max="16" width="6.42578125" style="87" customWidth="1"/>
    <col min="17" max="17" width="6.7109375" style="87" customWidth="1"/>
    <col min="18" max="18" width="6.42578125" style="87" customWidth="1"/>
    <col min="19" max="16384" width="9.140625" style="87"/>
  </cols>
  <sheetData>
    <row r="1" spans="1:22" s="24" customFormat="1" ht="17.25" customHeight="1" x14ac:dyDescent="0.2">
      <c r="A1" s="71" t="s">
        <v>277</v>
      </c>
      <c r="B1" s="73"/>
      <c r="C1" s="73"/>
      <c r="D1" s="73"/>
      <c r="E1" s="28"/>
      <c r="F1" s="28"/>
      <c r="G1" s="28"/>
      <c r="H1" s="28"/>
      <c r="I1" s="28"/>
      <c r="L1" s="170"/>
    </row>
    <row r="2" spans="1:22" ht="17.25" customHeight="1" thickBot="1" x14ac:dyDescent="0.3">
      <c r="A2" s="597" t="s">
        <v>407</v>
      </c>
      <c r="B2" s="86"/>
      <c r="C2" s="86"/>
      <c r="P2" s="86"/>
      <c r="Q2" s="86"/>
      <c r="R2" s="86"/>
      <c r="S2" s="86"/>
      <c r="T2" s="133" t="s">
        <v>391</v>
      </c>
      <c r="U2" s="86"/>
    </row>
    <row r="3" spans="1:22" ht="27" customHeight="1" x14ac:dyDescent="0.25">
      <c r="A3" s="753" t="s">
        <v>78</v>
      </c>
      <c r="B3" s="755" t="s">
        <v>85</v>
      </c>
      <c r="C3" s="756"/>
      <c r="D3" s="756"/>
      <c r="E3" s="756"/>
      <c r="F3" s="756"/>
      <c r="G3" s="756"/>
      <c r="H3" s="756"/>
      <c r="I3" s="756"/>
      <c r="J3" s="756"/>
      <c r="K3" s="756"/>
      <c r="L3" s="757"/>
      <c r="M3" s="763" t="s">
        <v>269</v>
      </c>
      <c r="N3" s="759"/>
      <c r="O3" s="760" t="s">
        <v>270</v>
      </c>
      <c r="P3" s="761"/>
      <c r="Q3" s="762" t="s">
        <v>271</v>
      </c>
      <c r="R3" s="759"/>
    </row>
    <row r="4" spans="1:22" ht="17.100000000000001" customHeight="1" thickBot="1" x14ac:dyDescent="0.3">
      <c r="A4" s="754"/>
      <c r="B4" s="412" t="s">
        <v>6</v>
      </c>
      <c r="C4" s="412" t="s">
        <v>7</v>
      </c>
      <c r="D4" s="412" t="s">
        <v>8</v>
      </c>
      <c r="E4" s="412" t="s">
        <v>48</v>
      </c>
      <c r="F4" s="412" t="s">
        <v>77</v>
      </c>
      <c r="G4" s="413" t="s">
        <v>177</v>
      </c>
      <c r="H4" s="413" t="s">
        <v>222</v>
      </c>
      <c r="I4" s="413" t="s">
        <v>239</v>
      </c>
      <c r="J4" s="413" t="s">
        <v>243</v>
      </c>
      <c r="K4" s="413" t="s">
        <v>248</v>
      </c>
      <c r="L4" s="460" t="s">
        <v>268</v>
      </c>
      <c r="M4" s="437" t="s">
        <v>79</v>
      </c>
      <c r="N4" s="416" t="s">
        <v>80</v>
      </c>
      <c r="O4" s="420" t="s">
        <v>79</v>
      </c>
      <c r="P4" s="416" t="s">
        <v>80</v>
      </c>
      <c r="Q4" s="420" t="s">
        <v>79</v>
      </c>
      <c r="R4" s="465" t="s">
        <v>80</v>
      </c>
    </row>
    <row r="5" spans="1:22" ht="17.100000000000001" customHeight="1" x14ac:dyDescent="0.25">
      <c r="A5" s="407" t="s">
        <v>390</v>
      </c>
      <c r="B5" s="521">
        <v>854137</v>
      </c>
      <c r="C5" s="521">
        <v>880251</v>
      </c>
      <c r="D5" s="521">
        <v>906188</v>
      </c>
      <c r="E5" s="521">
        <v>926108</v>
      </c>
      <c r="F5" s="521">
        <v>940928</v>
      </c>
      <c r="G5" s="521">
        <v>952946</v>
      </c>
      <c r="H5" s="521">
        <v>962348</v>
      </c>
      <c r="I5" s="521">
        <v>964571</v>
      </c>
      <c r="J5" s="521">
        <v>1007778</v>
      </c>
      <c r="K5" s="521">
        <v>1000346</v>
      </c>
      <c r="L5" s="521">
        <v>1002460</v>
      </c>
      <c r="M5" s="461">
        <f>L5-K5</f>
        <v>2114</v>
      </c>
      <c r="N5" s="180">
        <f>L5/K5-1</f>
        <v>2.113268808991986E-3</v>
      </c>
      <c r="O5" s="454">
        <f>L5-G5</f>
        <v>49514</v>
      </c>
      <c r="P5" s="180">
        <f>L5/G5-1</f>
        <v>5.1958872800767386E-2</v>
      </c>
      <c r="Q5" s="454">
        <f>L5-B5</f>
        <v>148323</v>
      </c>
      <c r="R5" s="466">
        <f>L5/B5-1</f>
        <v>0.1736524702711626</v>
      </c>
      <c r="T5"/>
      <c r="U5"/>
      <c r="V5"/>
    </row>
    <row r="6" spans="1:22" ht="17.100000000000001" customHeight="1" x14ac:dyDescent="0.25">
      <c r="A6" s="408" t="s">
        <v>10</v>
      </c>
      <c r="B6" s="145">
        <v>88184</v>
      </c>
      <c r="C6" s="145">
        <v>93298</v>
      </c>
      <c r="D6" s="145">
        <v>98126</v>
      </c>
      <c r="E6" s="145">
        <v>102077</v>
      </c>
      <c r="F6" s="145">
        <v>105887</v>
      </c>
      <c r="G6" s="145">
        <v>108638</v>
      </c>
      <c r="H6" s="145">
        <v>110975</v>
      </c>
      <c r="I6" s="145">
        <v>112089</v>
      </c>
      <c r="J6" s="145">
        <v>121401</v>
      </c>
      <c r="K6" s="145">
        <v>120929</v>
      </c>
      <c r="L6" s="145">
        <v>121557</v>
      </c>
      <c r="M6" s="462">
        <f t="shared" ref="M6:M19" si="0">L6-K6</f>
        <v>628</v>
      </c>
      <c r="N6" s="181">
        <f t="shared" ref="N6:N19" si="1">L6/K6-1</f>
        <v>5.1931298530543124E-3</v>
      </c>
      <c r="O6" s="455">
        <f t="shared" ref="O6:O19" si="2">L6-G6</f>
        <v>12919</v>
      </c>
      <c r="P6" s="181">
        <f t="shared" ref="P6:P19" si="3">L6/G6-1</f>
        <v>0.11891787404039111</v>
      </c>
      <c r="Q6" s="455">
        <f t="shared" ref="Q6:Q19" si="4">L6-B6</f>
        <v>33373</v>
      </c>
      <c r="R6" s="463">
        <f t="shared" ref="R6:R19" si="5">L6/B6-1</f>
        <v>0.37844733738546665</v>
      </c>
      <c r="T6"/>
      <c r="U6"/>
      <c r="V6"/>
    </row>
    <row r="7" spans="1:22" ht="17.100000000000001" customHeight="1" x14ac:dyDescent="0.25">
      <c r="A7" s="408" t="s">
        <v>11</v>
      </c>
      <c r="B7" s="145">
        <v>109650</v>
      </c>
      <c r="C7" s="145">
        <v>115005</v>
      </c>
      <c r="D7" s="145">
        <v>120393</v>
      </c>
      <c r="E7" s="145">
        <v>125416</v>
      </c>
      <c r="F7" s="145">
        <v>129519</v>
      </c>
      <c r="G7" s="145">
        <v>133141</v>
      </c>
      <c r="H7" s="145">
        <v>136710</v>
      </c>
      <c r="I7" s="145">
        <v>138970</v>
      </c>
      <c r="J7" s="145">
        <v>146883</v>
      </c>
      <c r="K7" s="145">
        <v>147050</v>
      </c>
      <c r="L7" s="145">
        <v>148594</v>
      </c>
      <c r="M7" s="462">
        <f t="shared" si="0"/>
        <v>1544</v>
      </c>
      <c r="N7" s="181">
        <f t="shared" si="1"/>
        <v>1.049982998979937E-2</v>
      </c>
      <c r="O7" s="455">
        <f t="shared" si="2"/>
        <v>15453</v>
      </c>
      <c r="P7" s="181">
        <f t="shared" si="3"/>
        <v>0.11606492365236853</v>
      </c>
      <c r="Q7" s="455">
        <f t="shared" si="4"/>
        <v>38944</v>
      </c>
      <c r="R7" s="463">
        <f t="shared" si="5"/>
        <v>0.35516643866849074</v>
      </c>
      <c r="T7"/>
      <c r="U7"/>
      <c r="V7"/>
    </row>
    <row r="8" spans="1:22" ht="17.100000000000001" customHeight="1" x14ac:dyDescent="0.25">
      <c r="A8" s="408" t="s">
        <v>12</v>
      </c>
      <c r="B8" s="145">
        <v>52741</v>
      </c>
      <c r="C8" s="145">
        <v>54054</v>
      </c>
      <c r="D8" s="145">
        <v>55426</v>
      </c>
      <c r="E8" s="145">
        <v>56337</v>
      </c>
      <c r="F8" s="145">
        <v>57070</v>
      </c>
      <c r="G8" s="145">
        <v>57646</v>
      </c>
      <c r="H8" s="145">
        <v>58146</v>
      </c>
      <c r="I8" s="145">
        <v>58383</v>
      </c>
      <c r="J8" s="145">
        <v>60610</v>
      </c>
      <c r="K8" s="145">
        <v>60138</v>
      </c>
      <c r="L8" s="145">
        <v>60103</v>
      </c>
      <c r="M8" s="462">
        <f t="shared" si="0"/>
        <v>-35</v>
      </c>
      <c r="N8" s="181">
        <f t="shared" si="1"/>
        <v>-5.8199474541886786E-4</v>
      </c>
      <c r="O8" s="455">
        <f t="shared" si="2"/>
        <v>2457</v>
      </c>
      <c r="P8" s="181">
        <f t="shared" si="3"/>
        <v>4.2622211428373191E-2</v>
      </c>
      <c r="Q8" s="455">
        <f t="shared" si="4"/>
        <v>7362</v>
      </c>
      <c r="R8" s="463">
        <f t="shared" si="5"/>
        <v>0.13958779697009915</v>
      </c>
      <c r="T8"/>
      <c r="U8"/>
      <c r="V8"/>
    </row>
    <row r="9" spans="1:22" ht="17.100000000000001" customHeight="1" x14ac:dyDescent="0.25">
      <c r="A9" s="408" t="s">
        <v>13</v>
      </c>
      <c r="B9" s="145">
        <v>46307</v>
      </c>
      <c r="C9" s="145">
        <v>47924</v>
      </c>
      <c r="D9" s="145">
        <v>49438</v>
      </c>
      <c r="E9" s="145">
        <v>50550</v>
      </c>
      <c r="F9" s="145">
        <v>51237</v>
      </c>
      <c r="G9" s="145">
        <v>51990</v>
      </c>
      <c r="H9" s="145">
        <v>52501</v>
      </c>
      <c r="I9" s="145">
        <v>52465</v>
      </c>
      <c r="J9" s="145">
        <v>55392</v>
      </c>
      <c r="K9" s="145">
        <v>54864</v>
      </c>
      <c r="L9" s="145">
        <v>55022</v>
      </c>
      <c r="M9" s="462">
        <f t="shared" si="0"/>
        <v>158</v>
      </c>
      <c r="N9" s="181">
        <f t="shared" si="1"/>
        <v>2.8798483522893825E-3</v>
      </c>
      <c r="O9" s="455">
        <f t="shared" si="2"/>
        <v>3032</v>
      </c>
      <c r="P9" s="181">
        <f t="shared" si="3"/>
        <v>5.8318907482208138E-2</v>
      </c>
      <c r="Q9" s="455">
        <f t="shared" si="4"/>
        <v>8715</v>
      </c>
      <c r="R9" s="463">
        <f t="shared" si="5"/>
        <v>0.18820048804716349</v>
      </c>
      <c r="T9"/>
      <c r="U9"/>
      <c r="V9"/>
    </row>
    <row r="10" spans="1:22" ht="17.100000000000001" customHeight="1" x14ac:dyDescent="0.25">
      <c r="A10" s="408" t="s">
        <v>14</v>
      </c>
      <c r="B10" s="145">
        <v>23935</v>
      </c>
      <c r="C10" s="145">
        <v>24359</v>
      </c>
      <c r="D10" s="145">
        <v>24845</v>
      </c>
      <c r="E10" s="145">
        <v>25002</v>
      </c>
      <c r="F10" s="145">
        <v>25185</v>
      </c>
      <c r="G10" s="145">
        <v>25167</v>
      </c>
      <c r="H10" s="145">
        <v>25151</v>
      </c>
      <c r="I10" s="145">
        <v>24834</v>
      </c>
      <c r="J10" s="145">
        <v>26090</v>
      </c>
      <c r="K10" s="145">
        <v>25479</v>
      </c>
      <c r="L10" s="145">
        <v>25151</v>
      </c>
      <c r="M10" s="462">
        <f t="shared" si="0"/>
        <v>-328</v>
      </c>
      <c r="N10" s="463">
        <f t="shared" si="1"/>
        <v>-1.2873346677656161E-2</v>
      </c>
      <c r="O10" s="464">
        <f t="shared" si="2"/>
        <v>-16</v>
      </c>
      <c r="P10" s="181">
        <f t="shared" si="3"/>
        <v>-6.3575316883224264E-4</v>
      </c>
      <c r="Q10" s="455">
        <f t="shared" si="4"/>
        <v>1216</v>
      </c>
      <c r="R10" s="463">
        <f t="shared" si="5"/>
        <v>5.0804261541675277E-2</v>
      </c>
      <c r="T10"/>
      <c r="U10"/>
      <c r="V10"/>
    </row>
    <row r="11" spans="1:22" ht="17.100000000000001" customHeight="1" x14ac:dyDescent="0.25">
      <c r="A11" s="408" t="s">
        <v>15</v>
      </c>
      <c r="B11" s="145">
        <v>71949</v>
      </c>
      <c r="C11" s="145">
        <v>73600</v>
      </c>
      <c r="D11" s="145">
        <v>74974</v>
      </c>
      <c r="E11" s="145">
        <v>76079</v>
      </c>
      <c r="F11" s="145">
        <v>76391</v>
      </c>
      <c r="G11" s="145">
        <v>76107</v>
      </c>
      <c r="H11" s="145">
        <v>75890</v>
      </c>
      <c r="I11" s="145">
        <v>75176</v>
      </c>
      <c r="J11" s="145">
        <v>77219</v>
      </c>
      <c r="K11" s="145">
        <v>75611</v>
      </c>
      <c r="L11" s="145">
        <v>75079</v>
      </c>
      <c r="M11" s="462">
        <f t="shared" si="0"/>
        <v>-532</v>
      </c>
      <c r="N11" s="463">
        <f t="shared" si="1"/>
        <v>-7.0360132784912377E-3</v>
      </c>
      <c r="O11" s="464">
        <f t="shared" si="2"/>
        <v>-1028</v>
      </c>
      <c r="P11" s="181">
        <f t="shared" si="3"/>
        <v>-1.3507298934394951E-2</v>
      </c>
      <c r="Q11" s="455">
        <f t="shared" si="4"/>
        <v>3130</v>
      </c>
      <c r="R11" s="463">
        <f t="shared" si="5"/>
        <v>4.3503036873340895E-2</v>
      </c>
      <c r="T11"/>
      <c r="U11"/>
      <c r="V11"/>
    </row>
    <row r="12" spans="1:22" ht="17.100000000000001" customHeight="1" x14ac:dyDescent="0.25">
      <c r="A12" s="408" t="s">
        <v>16</v>
      </c>
      <c r="B12" s="145">
        <v>37561</v>
      </c>
      <c r="C12" s="145">
        <v>38826</v>
      </c>
      <c r="D12" s="145">
        <v>39911</v>
      </c>
      <c r="E12" s="145">
        <v>40722</v>
      </c>
      <c r="F12" s="145">
        <v>41124</v>
      </c>
      <c r="G12" s="145">
        <v>41663</v>
      </c>
      <c r="H12" s="145">
        <v>41772</v>
      </c>
      <c r="I12" s="145">
        <v>41737</v>
      </c>
      <c r="J12" s="145">
        <v>43662</v>
      </c>
      <c r="K12" s="145">
        <v>43140</v>
      </c>
      <c r="L12" s="145">
        <v>42946</v>
      </c>
      <c r="M12" s="462">
        <f t="shared" si="0"/>
        <v>-194</v>
      </c>
      <c r="N12" s="181">
        <f t="shared" si="1"/>
        <v>-4.4969865554009836E-3</v>
      </c>
      <c r="O12" s="455">
        <f t="shared" si="2"/>
        <v>1283</v>
      </c>
      <c r="P12" s="181">
        <f t="shared" si="3"/>
        <v>3.0794709934474307E-2</v>
      </c>
      <c r="Q12" s="455">
        <f t="shared" si="4"/>
        <v>5385</v>
      </c>
      <c r="R12" s="463">
        <f t="shared" si="5"/>
        <v>0.14336679002156494</v>
      </c>
      <c r="T12"/>
      <c r="U12"/>
      <c r="V12"/>
    </row>
    <row r="13" spans="1:22" ht="17.100000000000001" customHeight="1" x14ac:dyDescent="0.25">
      <c r="A13" s="408" t="s">
        <v>17</v>
      </c>
      <c r="B13" s="145">
        <v>46045</v>
      </c>
      <c r="C13" s="145">
        <v>47126</v>
      </c>
      <c r="D13" s="145">
        <v>48324</v>
      </c>
      <c r="E13" s="145">
        <v>48917</v>
      </c>
      <c r="F13" s="145">
        <v>49569</v>
      </c>
      <c r="G13" s="145">
        <v>49725</v>
      </c>
      <c r="H13" s="145">
        <v>49850</v>
      </c>
      <c r="I13" s="145">
        <v>49524</v>
      </c>
      <c r="J13" s="145">
        <v>51513</v>
      </c>
      <c r="K13" s="145">
        <v>50808</v>
      </c>
      <c r="L13" s="145">
        <v>50636</v>
      </c>
      <c r="M13" s="462">
        <f t="shared" si="0"/>
        <v>-172</v>
      </c>
      <c r="N13" s="181">
        <f t="shared" si="1"/>
        <v>-3.3852936545425427E-3</v>
      </c>
      <c r="O13" s="455">
        <f t="shared" si="2"/>
        <v>911</v>
      </c>
      <c r="P13" s="181">
        <f t="shared" si="3"/>
        <v>1.8320764203117124E-2</v>
      </c>
      <c r="Q13" s="455">
        <f t="shared" si="4"/>
        <v>4591</v>
      </c>
      <c r="R13" s="463">
        <f t="shared" si="5"/>
        <v>9.970680855684666E-2</v>
      </c>
      <c r="T13"/>
      <c r="U13"/>
      <c r="V13"/>
    </row>
    <row r="14" spans="1:22" ht="17.100000000000001" customHeight="1" x14ac:dyDescent="0.25">
      <c r="A14" s="408" t="s">
        <v>18</v>
      </c>
      <c r="B14" s="145">
        <v>43155</v>
      </c>
      <c r="C14" s="145">
        <v>44013</v>
      </c>
      <c r="D14" s="145">
        <v>44988</v>
      </c>
      <c r="E14" s="145">
        <v>45746</v>
      </c>
      <c r="F14" s="145">
        <v>46496</v>
      </c>
      <c r="G14" s="145">
        <v>47028</v>
      </c>
      <c r="H14" s="145">
        <v>47454</v>
      </c>
      <c r="I14" s="145">
        <v>47507</v>
      </c>
      <c r="J14" s="145">
        <v>49451</v>
      </c>
      <c r="K14" s="145">
        <v>49197</v>
      </c>
      <c r="L14" s="145">
        <v>49285</v>
      </c>
      <c r="M14" s="462">
        <f t="shared" si="0"/>
        <v>88</v>
      </c>
      <c r="N14" s="181">
        <f t="shared" si="1"/>
        <v>1.7887269548955143E-3</v>
      </c>
      <c r="O14" s="455">
        <f t="shared" si="2"/>
        <v>2257</v>
      </c>
      <c r="P14" s="181">
        <f t="shared" si="3"/>
        <v>4.7992685208811725E-2</v>
      </c>
      <c r="Q14" s="455">
        <f t="shared" si="4"/>
        <v>6130</v>
      </c>
      <c r="R14" s="463">
        <f t="shared" si="5"/>
        <v>0.14204611284903246</v>
      </c>
      <c r="T14"/>
      <c r="U14"/>
      <c r="V14"/>
    </row>
    <row r="15" spans="1:22" ht="17.100000000000001" customHeight="1" x14ac:dyDescent="0.25">
      <c r="A15" s="408" t="s">
        <v>19</v>
      </c>
      <c r="B15" s="145">
        <v>42428</v>
      </c>
      <c r="C15" s="145">
        <v>43109</v>
      </c>
      <c r="D15" s="145">
        <v>43876</v>
      </c>
      <c r="E15" s="145">
        <v>44319</v>
      </c>
      <c r="F15" s="145">
        <v>44729</v>
      </c>
      <c r="G15" s="145">
        <v>45179</v>
      </c>
      <c r="H15" s="145">
        <v>45419</v>
      </c>
      <c r="I15" s="145">
        <v>45727</v>
      </c>
      <c r="J15" s="145">
        <v>47175</v>
      </c>
      <c r="K15" s="145">
        <v>46874</v>
      </c>
      <c r="L15" s="145">
        <v>47163</v>
      </c>
      <c r="M15" s="462">
        <f t="shared" si="0"/>
        <v>289</v>
      </c>
      <c r="N15" s="181">
        <f t="shared" si="1"/>
        <v>6.165464863250314E-3</v>
      </c>
      <c r="O15" s="455">
        <f t="shared" si="2"/>
        <v>1984</v>
      </c>
      <c r="P15" s="181">
        <f t="shared" si="3"/>
        <v>4.3914207928462234E-2</v>
      </c>
      <c r="Q15" s="455">
        <f t="shared" si="4"/>
        <v>4735</v>
      </c>
      <c r="R15" s="463">
        <f t="shared" si="5"/>
        <v>0.11160082964080331</v>
      </c>
      <c r="T15"/>
      <c r="U15"/>
      <c r="V15"/>
    </row>
    <row r="16" spans="1:22" ht="17.100000000000001" customHeight="1" x14ac:dyDescent="0.25">
      <c r="A16" s="408" t="s">
        <v>20</v>
      </c>
      <c r="B16" s="145">
        <v>92481</v>
      </c>
      <c r="C16" s="145">
        <v>95654</v>
      </c>
      <c r="D16" s="145">
        <v>98990</v>
      </c>
      <c r="E16" s="145">
        <v>101540</v>
      </c>
      <c r="F16" s="145">
        <v>103570</v>
      </c>
      <c r="G16" s="145">
        <v>105272</v>
      </c>
      <c r="H16" s="145">
        <v>106890</v>
      </c>
      <c r="I16" s="145">
        <v>107848</v>
      </c>
      <c r="J16" s="145">
        <v>112842</v>
      </c>
      <c r="K16" s="145">
        <v>112908</v>
      </c>
      <c r="L16" s="145">
        <v>113695</v>
      </c>
      <c r="M16" s="462">
        <f t="shared" si="0"/>
        <v>787</v>
      </c>
      <c r="N16" s="181">
        <f t="shared" si="1"/>
        <v>6.9702766854429221E-3</v>
      </c>
      <c r="O16" s="455">
        <f t="shared" si="2"/>
        <v>8423</v>
      </c>
      <c r="P16" s="181">
        <f t="shared" si="3"/>
        <v>8.0011779010563222E-2</v>
      </c>
      <c r="Q16" s="455">
        <f t="shared" si="4"/>
        <v>21214</v>
      </c>
      <c r="R16" s="463">
        <f t="shared" si="5"/>
        <v>0.22938765800542815</v>
      </c>
      <c r="T16"/>
      <c r="U16"/>
      <c r="V16"/>
    </row>
    <row r="17" spans="1:22" ht="17.100000000000001" customHeight="1" x14ac:dyDescent="0.25">
      <c r="A17" s="408" t="s">
        <v>21</v>
      </c>
      <c r="B17" s="145">
        <v>51504</v>
      </c>
      <c r="C17" s="145">
        <v>52899</v>
      </c>
      <c r="D17" s="145">
        <v>54226</v>
      </c>
      <c r="E17" s="145">
        <v>55049</v>
      </c>
      <c r="F17" s="145">
        <v>55292</v>
      </c>
      <c r="G17" s="145">
        <v>55684</v>
      </c>
      <c r="H17" s="145">
        <v>55948</v>
      </c>
      <c r="I17" s="145">
        <v>55610</v>
      </c>
      <c r="J17" s="145">
        <v>57178</v>
      </c>
      <c r="K17" s="145">
        <v>56702</v>
      </c>
      <c r="L17" s="145">
        <v>56586</v>
      </c>
      <c r="M17" s="462">
        <f t="shared" si="0"/>
        <v>-116</v>
      </c>
      <c r="N17" s="181">
        <f t="shared" si="1"/>
        <v>-2.0457832175232449E-3</v>
      </c>
      <c r="O17" s="455">
        <f t="shared" si="2"/>
        <v>902</v>
      </c>
      <c r="P17" s="181">
        <f t="shared" si="3"/>
        <v>1.6198548954816427E-2</v>
      </c>
      <c r="Q17" s="455">
        <f t="shared" si="4"/>
        <v>5082</v>
      </c>
      <c r="R17" s="463">
        <f t="shared" si="5"/>
        <v>9.8671947809878757E-2</v>
      </c>
      <c r="T17"/>
      <c r="U17"/>
      <c r="V17"/>
    </row>
    <row r="18" spans="1:22" ht="17.100000000000001" customHeight="1" x14ac:dyDescent="0.25">
      <c r="A18" s="408" t="s">
        <v>22</v>
      </c>
      <c r="B18" s="145">
        <v>48123</v>
      </c>
      <c r="C18" s="145">
        <v>48866</v>
      </c>
      <c r="D18" s="145">
        <v>49411</v>
      </c>
      <c r="E18" s="145">
        <v>50107</v>
      </c>
      <c r="F18" s="145">
        <v>50411</v>
      </c>
      <c r="G18" s="145">
        <v>50760</v>
      </c>
      <c r="H18" s="145">
        <v>50813</v>
      </c>
      <c r="I18" s="145">
        <v>50723</v>
      </c>
      <c r="J18" s="145">
        <v>52305</v>
      </c>
      <c r="K18" s="145">
        <v>51891</v>
      </c>
      <c r="L18" s="145">
        <v>52083</v>
      </c>
      <c r="M18" s="462">
        <f t="shared" si="0"/>
        <v>192</v>
      </c>
      <c r="N18" s="181">
        <f t="shared" si="1"/>
        <v>3.7000635948429839E-3</v>
      </c>
      <c r="O18" s="455">
        <f t="shared" si="2"/>
        <v>1323</v>
      </c>
      <c r="P18" s="181">
        <f t="shared" si="3"/>
        <v>2.6063829787233983E-2</v>
      </c>
      <c r="Q18" s="455">
        <f t="shared" si="4"/>
        <v>3960</v>
      </c>
      <c r="R18" s="463">
        <f t="shared" si="5"/>
        <v>8.2289134093884497E-2</v>
      </c>
      <c r="T18"/>
      <c r="U18"/>
      <c r="V18"/>
    </row>
    <row r="19" spans="1:22" ht="17.100000000000001" customHeight="1" x14ac:dyDescent="0.25">
      <c r="A19" s="408" t="s">
        <v>23</v>
      </c>
      <c r="B19" s="145">
        <v>100074</v>
      </c>
      <c r="C19" s="145">
        <v>101518</v>
      </c>
      <c r="D19" s="145">
        <v>103260</v>
      </c>
      <c r="E19" s="145">
        <v>104247</v>
      </c>
      <c r="F19" s="145">
        <v>104448</v>
      </c>
      <c r="G19" s="145">
        <v>104946</v>
      </c>
      <c r="H19" s="145">
        <v>104829</v>
      </c>
      <c r="I19" s="145">
        <v>103978</v>
      </c>
      <c r="J19" s="145">
        <v>106057</v>
      </c>
      <c r="K19" s="145">
        <v>104755</v>
      </c>
      <c r="L19" s="145">
        <v>104560</v>
      </c>
      <c r="M19" s="462">
        <f t="shared" si="0"/>
        <v>-195</v>
      </c>
      <c r="N19" s="463">
        <f t="shared" si="1"/>
        <v>-1.8614863252350844E-3</v>
      </c>
      <c r="O19" s="464">
        <f t="shared" si="2"/>
        <v>-386</v>
      </c>
      <c r="P19" s="181">
        <f t="shared" si="3"/>
        <v>-3.6780820612505316E-3</v>
      </c>
      <c r="Q19" s="455">
        <f t="shared" si="4"/>
        <v>4486</v>
      </c>
      <c r="R19" s="463">
        <f t="shared" si="5"/>
        <v>4.4826828147171094E-2</v>
      </c>
      <c r="T19"/>
      <c r="U19"/>
      <c r="V19"/>
    </row>
    <row r="20" spans="1:22" s="280" customFormat="1" ht="17.100000000000001" customHeight="1" x14ac:dyDescent="0.25">
      <c r="A20" s="410"/>
      <c r="B20" s="545"/>
      <c r="C20" s="545"/>
      <c r="D20" s="545"/>
      <c r="E20" s="545"/>
      <c r="F20" s="545"/>
      <c r="G20" s="545"/>
      <c r="H20" s="545"/>
      <c r="I20" s="545"/>
      <c r="J20" s="545"/>
      <c r="K20" s="545"/>
      <c r="L20" s="545"/>
      <c r="M20" s="11"/>
      <c r="N20" s="419"/>
      <c r="O20" s="11"/>
      <c r="P20" s="419"/>
      <c r="Q20" s="352"/>
      <c r="R20" s="419"/>
    </row>
    <row r="21" spans="1:22" s="14" customFormat="1" ht="17.100000000000001" customHeight="1" x14ac:dyDescent="0.25">
      <c r="A21" s="34" t="s">
        <v>213</v>
      </c>
      <c r="B21" s="87"/>
      <c r="C21" s="87"/>
      <c r="D21" s="87"/>
      <c r="E21" s="87"/>
      <c r="F21" s="87"/>
      <c r="G21" s="87"/>
      <c r="H21" s="87"/>
      <c r="I21" s="87"/>
      <c r="J21" s="87"/>
      <c r="K21" s="87"/>
      <c r="L21" s="87"/>
      <c r="M21" s="87"/>
      <c r="N21" s="87"/>
      <c r="O21" s="87"/>
      <c r="P21" s="87"/>
    </row>
    <row r="22" spans="1:22" x14ac:dyDescent="0.25">
      <c r="B22"/>
      <c r="C22"/>
      <c r="D22"/>
      <c r="E22"/>
      <c r="F22"/>
      <c r="G22"/>
      <c r="H22"/>
      <c r="I22"/>
      <c r="J22"/>
      <c r="K22"/>
      <c r="L22" s="168"/>
      <c r="M22"/>
      <c r="N22"/>
      <c r="O22"/>
      <c r="P22"/>
      <c r="Q22"/>
      <c r="R22"/>
      <c r="S22"/>
    </row>
    <row r="23" spans="1:22" x14ac:dyDescent="0.25">
      <c r="B23"/>
      <c r="C23"/>
      <c r="D23"/>
      <c r="E23"/>
      <c r="F23"/>
      <c r="G23"/>
      <c r="H23"/>
      <c r="I23"/>
      <c r="J23"/>
      <c r="K23"/>
      <c r="L23"/>
      <c r="M23"/>
      <c r="N23"/>
      <c r="O23"/>
      <c r="P23"/>
      <c r="Q23"/>
      <c r="R23"/>
      <c r="S23"/>
    </row>
    <row r="24" spans="1:22" x14ac:dyDescent="0.25">
      <c r="B24"/>
      <c r="C24"/>
      <c r="D24"/>
      <c r="E24"/>
      <c r="F24"/>
      <c r="G24"/>
      <c r="H24"/>
      <c r="I24"/>
      <c r="J24"/>
      <c r="K24"/>
      <c r="L24"/>
      <c r="M24"/>
      <c r="N24"/>
      <c r="O24"/>
      <c r="P24"/>
      <c r="Q24"/>
      <c r="R24"/>
      <c r="S24"/>
    </row>
    <row r="25" spans="1:22" x14ac:dyDescent="0.25">
      <c r="B25"/>
      <c r="C25"/>
      <c r="D25"/>
      <c r="E25"/>
      <c r="F25"/>
      <c r="G25"/>
      <c r="H25"/>
      <c r="I25"/>
      <c r="J25"/>
      <c r="K25"/>
      <c r="L25"/>
      <c r="M25"/>
      <c r="N25"/>
      <c r="O25"/>
      <c r="P25"/>
      <c r="Q25"/>
      <c r="R25"/>
      <c r="S25"/>
    </row>
    <row r="26" spans="1:22" x14ac:dyDescent="0.25">
      <c r="B26"/>
      <c r="C26"/>
      <c r="D26"/>
      <c r="E26"/>
      <c r="F26"/>
      <c r="G26"/>
      <c r="H26"/>
      <c r="I26"/>
      <c r="J26"/>
      <c r="K26"/>
      <c r="L26"/>
      <c r="M26"/>
      <c r="N26"/>
      <c r="O26"/>
      <c r="P26"/>
      <c r="Q26"/>
      <c r="R26"/>
      <c r="S26"/>
    </row>
    <row r="27" spans="1:22" x14ac:dyDescent="0.25">
      <c r="B27"/>
      <c r="C27"/>
      <c r="D27"/>
      <c r="E27"/>
      <c r="F27"/>
      <c r="G27"/>
      <c r="H27"/>
      <c r="I27"/>
      <c r="J27"/>
      <c r="K27"/>
      <c r="L27"/>
      <c r="M27"/>
      <c r="N27"/>
      <c r="O27"/>
      <c r="P27"/>
      <c r="Q27"/>
      <c r="R27"/>
      <c r="S27"/>
    </row>
    <row r="28" spans="1:22" x14ac:dyDescent="0.25">
      <c r="B28"/>
      <c r="C28"/>
      <c r="D28"/>
      <c r="E28"/>
      <c r="F28"/>
      <c r="G28"/>
      <c r="H28"/>
      <c r="I28"/>
      <c r="J28"/>
      <c r="K28"/>
      <c r="L28"/>
      <c r="M28"/>
      <c r="N28"/>
      <c r="O28"/>
      <c r="P28"/>
      <c r="Q28"/>
      <c r="R28"/>
      <c r="S28"/>
    </row>
  </sheetData>
  <mergeCells count="5">
    <mergeCell ref="A3:A4"/>
    <mergeCell ref="B3:L3"/>
    <mergeCell ref="M3:N3"/>
    <mergeCell ref="O3:P3"/>
    <mergeCell ref="Q3:R3"/>
  </mergeCells>
  <hyperlinks>
    <hyperlink ref="T2" location="OBSAH!A1" display="Zpět na obsah"/>
  </hyperlinks>
  <pageMargins left="0.70866141732283472" right="0.70866141732283472" top="0.78740157480314965" bottom="0.78740157480314965"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40</vt:i4>
      </vt:variant>
      <vt:variant>
        <vt:lpstr>Pojmenované oblasti</vt:lpstr>
      </vt:variant>
      <vt:variant>
        <vt:i4>2</vt:i4>
      </vt:variant>
    </vt:vector>
  </HeadingPairs>
  <TitlesOfParts>
    <vt:vector size="42" baseType="lpstr">
      <vt:lpstr>OBSAH</vt:lpstr>
      <vt:lpstr>ZNAČKY</vt:lpstr>
      <vt:lpstr>2.2.1</vt:lpstr>
      <vt:lpstr>2.2.2</vt:lpstr>
      <vt:lpstr>2.2.3</vt:lpstr>
      <vt:lpstr>2.2.4</vt:lpstr>
      <vt:lpstr>2.2.5</vt:lpstr>
      <vt:lpstr>2.2.6</vt:lpstr>
      <vt:lpstr>2.2.7</vt:lpstr>
      <vt:lpstr>2.2.8</vt:lpstr>
      <vt:lpstr>2.2.9</vt:lpstr>
      <vt:lpstr>2.2.10</vt:lpstr>
      <vt:lpstr>2.2.11</vt:lpstr>
      <vt:lpstr>2.2.12</vt:lpstr>
      <vt:lpstr>2.2.13</vt:lpstr>
      <vt:lpstr>2.2.14</vt:lpstr>
      <vt:lpstr>2.2.15</vt:lpstr>
      <vt:lpstr>2.2.16</vt:lpstr>
      <vt:lpstr>2.2.17</vt:lpstr>
      <vt:lpstr>2.2.18</vt:lpstr>
      <vt:lpstr>2.2.20</vt:lpstr>
      <vt:lpstr>2.2.19</vt:lpstr>
      <vt:lpstr>2.2.21</vt:lpstr>
      <vt:lpstr>2.2.22</vt:lpstr>
      <vt:lpstr>2.2.23</vt:lpstr>
      <vt:lpstr>2.2.24</vt:lpstr>
      <vt:lpstr>2.2.25</vt:lpstr>
      <vt:lpstr>2.2.26</vt:lpstr>
      <vt:lpstr>2.2.27</vt:lpstr>
      <vt:lpstr>2.2.28</vt:lpstr>
      <vt:lpstr>2.2.29</vt:lpstr>
      <vt:lpstr>2.2.30</vt:lpstr>
      <vt:lpstr>2.2.31</vt:lpstr>
      <vt:lpstr>2.2.32</vt:lpstr>
      <vt:lpstr>2.2.33</vt:lpstr>
      <vt:lpstr>2.2.34</vt:lpstr>
      <vt:lpstr>2.2.35</vt:lpstr>
      <vt:lpstr>2.2.36</vt:lpstr>
      <vt:lpstr>2.2.37</vt:lpstr>
      <vt:lpstr>2.2.38</vt:lpstr>
      <vt:lpstr>'2.2.20'!Oblast_tisku</vt:lpstr>
      <vt:lpstr>'2.2.35'!Oblast_tisku</vt:lpstr>
    </vt:vector>
  </TitlesOfParts>
  <Company>ČSÚ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pubalova6594</dc:creator>
  <cp:lastModifiedBy>Kašparová Vendula</cp:lastModifiedBy>
  <cp:lastPrinted>2025-01-03T08:58:29Z</cp:lastPrinted>
  <dcterms:created xsi:type="dcterms:W3CDTF">2017-08-18T09:41:49Z</dcterms:created>
  <dcterms:modified xsi:type="dcterms:W3CDTF">2025-08-20T12:11:37Z</dcterms:modified>
</cp:coreProperties>
</file>