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5625" windowWidth="19260" windowHeight="5670" tabRatio="823"/>
  </bookViews>
  <sheets>
    <sheet name="Graf" sheetId="9" r:id="rId1"/>
    <sheet name="data" sheetId="4" state="hidden" r:id="rId2"/>
  </sheets>
  <calcPr calcId="125725"/>
</workbook>
</file>

<file path=xl/calcChain.xml><?xml version="1.0" encoding="utf-8"?>
<calcChain xmlns="http://schemas.openxmlformats.org/spreadsheetml/2006/main">
  <c r="L11" i="4"/>
  <c r="L8" s="1"/>
  <c r="K11"/>
  <c r="K8" s="1"/>
  <c r="J11"/>
  <c r="J8" s="1"/>
  <c r="I11"/>
  <c r="H11"/>
  <c r="G11"/>
  <c r="F11"/>
  <c r="E11"/>
  <c r="D11"/>
  <c r="D8" s="1"/>
  <c r="C11"/>
  <c r="L12"/>
  <c r="L9" s="1"/>
  <c r="M12"/>
  <c r="K12"/>
  <c r="J12"/>
  <c r="I12"/>
  <c r="H12"/>
  <c r="G12"/>
  <c r="F12"/>
  <c r="E12"/>
  <c r="D12"/>
  <c r="C12"/>
  <c r="B12"/>
  <c r="B11"/>
  <c r="B8" s="1"/>
  <c r="M9"/>
  <c r="I8"/>
  <c r="H8" l="1"/>
  <c r="G8"/>
  <c r="F8"/>
  <c r="E8"/>
  <c r="C8"/>
  <c r="K9"/>
  <c r="J9" s="1"/>
  <c r="I9" s="1"/>
  <c r="H9" s="1"/>
  <c r="G9" s="1"/>
  <c r="F9" s="1"/>
  <c r="E9" s="1"/>
  <c r="D9" s="1"/>
  <c r="C9" s="1"/>
  <c r="B9" s="1"/>
</calcChain>
</file>

<file path=xl/sharedStrings.xml><?xml version="1.0" encoding="utf-8"?>
<sst xmlns="http://schemas.openxmlformats.org/spreadsheetml/2006/main" count="22" uniqueCount="16">
  <si>
    <t>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</si>
  <si>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</si>
  <si>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</si>
  <si>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</si>
  <si>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</si>
  <si>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</si>
  <si>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</si>
  <si>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</si>
  <si>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</si>
  <si>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</si>
  <si>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</si>
  <si>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</si>
  <si>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tab 3-5</t>
  </si>
  <si>
    <t xml:space="preserve">  2014</t>
  </si>
  <si>
    <t xml:space="preserve">   </t>
  </si>
  <si>
    <t xml:space="preserve">  2015</t>
  </si>
</sst>
</file>

<file path=xl/styles.xml><?xml version="1.0" encoding="utf-8"?>
<styleSheet xmlns="http://schemas.openxmlformats.org/spreadsheetml/2006/main">
  <numFmts count="2">
    <numFmt numFmtId="164" formatCode="##,###,##0"/>
    <numFmt numFmtId="165" formatCode="0.0"/>
  </numFmts>
  <fonts count="2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9"/>
      <color rgb="FF00000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</cellStyleXfs>
  <cellXfs count="10">
    <xf numFmtId="0" fontId="0" fillId="0" borderId="0" xfId="0"/>
    <xf numFmtId="164" fontId="20" fillId="0" borderId="0" xfId="0" applyNumberFormat="1" applyFont="1" applyAlignment="1">
      <alignment horizontal="right" vertical="center" wrapText="1"/>
    </xf>
    <xf numFmtId="164" fontId="0" fillId="0" borderId="0" xfId="0" applyNumberFormat="1"/>
    <xf numFmtId="0" fontId="16" fillId="0" borderId="0" xfId="0" applyFont="1"/>
    <xf numFmtId="0" fontId="16" fillId="0" borderId="0" xfId="0" applyFont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3" fontId="0" fillId="0" borderId="0" xfId="0" applyNumberFormat="1"/>
    <xf numFmtId="3" fontId="20" fillId="0" borderId="0" xfId="0" applyNumberFormat="1" applyFont="1" applyAlignment="1">
      <alignment horizontal="right" vertical="center" wrapText="1"/>
    </xf>
    <xf numFmtId="165" fontId="0" fillId="0" borderId="0" xfId="0" applyNumberFormat="1"/>
    <xf numFmtId="49" fontId="16" fillId="0" borderId="0" xfId="0" applyNumberFormat="1" applyFont="1" applyAlignment="1">
      <alignment horizontal="left"/>
    </xf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Obchodní bilance od počátku roku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Trade balance from the beginning of the year</a:t>
            </a:r>
          </a:p>
        </c:rich>
      </c:tx>
      <c:layout>
        <c:manualLayout>
          <c:xMode val="edge"/>
          <c:yMode val="edge"/>
          <c:x val="0.33054854297059238"/>
          <c:y val="5.690555771148637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3541853422168388E-2"/>
          <c:y val="0.19228872225629984"/>
          <c:w val="0.89150634632209436"/>
          <c:h val="0.7070123388789431"/>
        </c:manualLayout>
      </c:layout>
      <c:barChart>
        <c:barDir val="col"/>
        <c:grouping val="clustered"/>
        <c:ser>
          <c:idx val="0"/>
          <c:order val="1"/>
          <c:tx>
            <c:strRef>
              <c:f>data!$A$4</c:f>
              <c:strCache>
                <c:ptCount val="1"/>
                <c:pt idx="0">
                  <c:v>  2014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 cap="rnd">
              <a:solidFill>
                <a:srgbClr val="0070C0"/>
              </a:solidFill>
            </a:ln>
          </c:spPr>
          <c:dLbls>
            <c:dLbl>
              <c:idx val="0"/>
              <c:layout>
                <c:manualLayout>
                  <c:x val="1.3675213675213675E-3"/>
                  <c:y val="6.0084874128412832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4.1025641025641034E-3"/>
                  <c:y val="6.0084874128412832E-2"/>
                </c:manualLayout>
              </c:layout>
              <c:dLblPos val="outEnd"/>
              <c:showVal val="1"/>
            </c:dLbl>
            <c:numFmt formatCode="#,##0.0" sourceLinked="0"/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dLblPos val="inEnd"/>
            <c:showVal val="1"/>
          </c:dLbls>
          <c:cat>
            <c:strRef>
              <c:f>data!$B$2:$M$2</c:f>
              <c:strCache>
                <c:ptCount val="12"/>
                <c:pt idx="0">
                  <c:v>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data!$B$4:$M$4</c:f>
              <c:numCache>
                <c:formatCode>0.0</c:formatCode>
                <c:ptCount val="12"/>
                <c:pt idx="0">
                  <c:v>44.6</c:v>
                </c:pt>
                <c:pt idx="1">
                  <c:v>77.099999999999994</c:v>
                </c:pt>
                <c:pt idx="2">
                  <c:v>126.4</c:v>
                </c:pt>
                <c:pt idx="3">
                  <c:v>165.3</c:v>
                </c:pt>
                <c:pt idx="4">
                  <c:v>198.9</c:v>
                </c:pt>
                <c:pt idx="5">
                  <c:v>236.4</c:v>
                </c:pt>
                <c:pt idx="6">
                  <c:v>271.7</c:v>
                </c:pt>
                <c:pt idx="7">
                  <c:v>292.89999999999998</c:v>
                </c:pt>
                <c:pt idx="8">
                  <c:v>341.9</c:v>
                </c:pt>
                <c:pt idx="9">
                  <c:v>384.4</c:v>
                </c:pt>
                <c:pt idx="10">
                  <c:v>420.5</c:v>
                </c:pt>
                <c:pt idx="11">
                  <c:v>441</c:v>
                </c:pt>
              </c:numCache>
            </c:numRef>
          </c:val>
        </c:ser>
        <c:gapWidth val="14"/>
        <c:overlap val="56"/>
        <c:axId val="66674688"/>
        <c:axId val="66676992"/>
      </c:barChart>
      <c:lineChart>
        <c:grouping val="standard"/>
        <c:ser>
          <c:idx val="1"/>
          <c:order val="0"/>
          <c:tx>
            <c:strRef>
              <c:f>data!$A$3</c:f>
              <c:strCache>
                <c:ptCount val="1"/>
                <c:pt idx="0">
                  <c:v>  2015</c:v>
                </c:pt>
              </c:strCache>
            </c:strRef>
          </c:tx>
          <c:spPr>
            <a:ln w="31750" cmpd="sng">
              <a:solidFill>
                <a:srgbClr val="C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C00000"/>
              </a:solidFill>
              <a:ln w="12700">
                <a:solidFill>
                  <a:schemeClr val="bg1"/>
                </a:solidFill>
              </a:ln>
            </c:spPr>
          </c:marker>
          <c:dLbls>
            <c:dLbl>
              <c:idx val="0"/>
              <c:layout>
                <c:manualLayout>
                  <c:x val="-2.359997308028804E-2"/>
                  <c:y val="-3.0042437064206402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3.3859829059829059E-2"/>
                  <c:y val="-2.7922670238557185E-2"/>
                </c:manualLayout>
              </c:layout>
              <c:dLblPos val="r"/>
              <c:showVal val="1"/>
            </c:dLbl>
            <c:numFmt formatCode="#,##0.0" sourceLinked="0"/>
            <c:txPr>
              <a:bodyPr/>
              <a:lstStyle/>
              <a:p>
                <a:pPr>
                  <a:defRPr sz="900" b="0">
                    <a:solidFill>
                      <a:srgbClr val="C00000"/>
                    </a:solidFill>
                  </a:defRPr>
                </a:pPr>
                <a:endParaRPr lang="cs-CZ"/>
              </a:p>
            </c:txPr>
            <c:dLblPos val="t"/>
            <c:showVal val="1"/>
          </c:dLbls>
          <c:cat>
            <c:strRef>
              <c:f>data!$B$2:$M$2</c:f>
              <c:strCache>
                <c:ptCount val="12"/>
                <c:pt idx="0">
                  <c:v>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data!$B$3:$M$3</c:f>
              <c:numCache>
                <c:formatCode>0.0</c:formatCode>
                <c:ptCount val="12"/>
                <c:pt idx="0">
                  <c:v>35.700000000000003</c:v>
                </c:pt>
                <c:pt idx="1">
                  <c:v>73.900000000000006</c:v>
                </c:pt>
                <c:pt idx="2">
                  <c:v>121.1</c:v>
                </c:pt>
                <c:pt idx="3">
                  <c:v>164.1</c:v>
                </c:pt>
                <c:pt idx="4">
                  <c:v>196.2</c:v>
                </c:pt>
                <c:pt idx="5">
                  <c:v>244.2</c:v>
                </c:pt>
              </c:numCache>
            </c:numRef>
          </c:val>
        </c:ser>
        <c:marker val="1"/>
        <c:axId val="66674688"/>
        <c:axId val="66676992"/>
      </c:lineChart>
      <c:dateAx>
        <c:axId val="666746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měsíce</a:t>
                </a:r>
                <a:r>
                  <a:rPr lang="cs-CZ" sz="900"/>
                  <a:t> </a:t>
                </a:r>
                <a:r>
                  <a:rPr lang="cs-CZ" sz="900" i="1"/>
                  <a:t>- months</a:t>
                </a:r>
                <a:endParaRPr lang="en-US" sz="900" i="1"/>
              </a:p>
            </c:rich>
          </c:tx>
          <c:layout>
            <c:manualLayout>
              <c:xMode val="edge"/>
              <c:yMode val="edge"/>
              <c:x val="0.45877531462413329"/>
              <c:y val="0.95454218461165941"/>
            </c:manualLayout>
          </c:layout>
        </c:title>
        <c:numFmt formatCode="mmm/yyyy" sourceLinked="0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6676992"/>
        <c:crosses val="autoZero"/>
        <c:lblOffset val="100"/>
        <c:baseTimeUnit val="months"/>
        <c:majorUnit val="1"/>
        <c:majorTimeUnit val="months"/>
        <c:minorUnit val="1"/>
        <c:minorTimeUnit val="months"/>
      </c:dateAx>
      <c:valAx>
        <c:axId val="66676992"/>
        <c:scaling>
          <c:orientation val="minMax"/>
          <c:max val="500"/>
          <c:min val="0"/>
        </c:scaling>
        <c:delete val="1"/>
        <c:axPos val="l"/>
        <c:majorGridlines>
          <c:spPr>
            <a:ln w="3175">
              <a:solidFill>
                <a:schemeClr val="bg1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0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v mld. Kč, běžné ceny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CZK bn, current prices</a:t>
                </a:r>
              </a:p>
            </c:rich>
          </c:tx>
          <c:layout>
            <c:manualLayout>
              <c:xMode val="edge"/>
              <c:yMode val="edge"/>
              <c:x val="2.3376862507571202E-2"/>
              <c:y val="0.41672095439580703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one"/>
        <c:crossAx val="66674688"/>
        <c:crosses val="autoZero"/>
        <c:crossBetween val="between"/>
        <c:majorUnit val="100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648003230365435"/>
          <c:y val="0.26878743495695789"/>
          <c:w val="8.7039935392691725E-2"/>
          <c:h val="0.10376158465088529"/>
        </c:manualLayout>
      </c:layout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38100" y="412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2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2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 xmlns:a="http://schemas.openxmlformats.org/drawingml/2006/main">
          <a:pPr algn="r" rtl="0">
            <a:defRPr sz="1000"/>
          </a:pP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0.80068</cdr:x>
      <cdr:y>0.12559</cdr:y>
    </cdr:from>
    <cdr:to>
      <cdr:x>0.96934</cdr:x>
      <cdr:y>0.18565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7435826" y="752449"/>
          <a:ext cx="1566325" cy="3598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přeshraniční pojetí</a:t>
          </a:r>
        </a:p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cross-border</a:t>
          </a:r>
          <a:r>
            <a:rPr lang="cs-CZ" sz="800" baseline="0">
              <a:latin typeface="Arial" pitchFamily="34" charset="0"/>
              <a:cs typeface="Arial" pitchFamily="34" charset="0"/>
            </a:rPr>
            <a:t> concept</a:t>
          </a:r>
          <a:endParaRPr lang="cs-CZ" sz="800"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M24"/>
  <sheetViews>
    <sheetView zoomScale="120" zoomScaleNormal="120" workbookViewId="0">
      <selection activeCell="F20" sqref="F20"/>
    </sheetView>
  </sheetViews>
  <sheetFormatPr defaultRowHeight="12"/>
  <cols>
    <col min="2" max="2" width="9.28515625" customWidth="1"/>
    <col min="3" max="3" width="6.42578125" bestFit="1" customWidth="1"/>
    <col min="4" max="4" width="9.7109375" bestFit="1" customWidth="1"/>
    <col min="5" max="7" width="10.28515625" bestFit="1" customWidth="1"/>
    <col min="8" max="8" width="7.42578125" bestFit="1" customWidth="1"/>
    <col min="9" max="9" width="10.28515625" bestFit="1" customWidth="1"/>
    <col min="10" max="10" width="7.42578125" bestFit="1" customWidth="1"/>
    <col min="11" max="11" width="10.28515625" bestFit="1" customWidth="1"/>
    <col min="12" max="12" width="10.7109375" bestFit="1" customWidth="1"/>
    <col min="13" max="14" width="10.28515625" bestFit="1" customWidth="1"/>
  </cols>
  <sheetData>
    <row r="2" spans="1:13"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</row>
    <row r="3" spans="1:13">
      <c r="A3" s="9" t="s">
        <v>15</v>
      </c>
      <c r="B3" s="8">
        <v>35.700000000000003</v>
      </c>
      <c r="C3" s="8">
        <v>73.900000000000006</v>
      </c>
      <c r="D3" s="8">
        <v>121.1</v>
      </c>
      <c r="E3" s="8">
        <v>164.1</v>
      </c>
      <c r="F3" s="8">
        <v>196.2</v>
      </c>
      <c r="G3" s="8">
        <v>244.2</v>
      </c>
      <c r="H3" s="8"/>
      <c r="I3" s="8"/>
      <c r="J3" s="8"/>
      <c r="K3" s="8"/>
      <c r="L3" s="8"/>
      <c r="M3" s="8"/>
    </row>
    <row r="4" spans="1:13">
      <c r="A4" s="9" t="s">
        <v>13</v>
      </c>
      <c r="B4" s="8">
        <v>44.6</v>
      </c>
      <c r="C4" s="8">
        <v>77.099999999999994</v>
      </c>
      <c r="D4" s="8">
        <v>126.4</v>
      </c>
      <c r="E4" s="8">
        <v>165.3</v>
      </c>
      <c r="F4" s="8">
        <v>198.9</v>
      </c>
      <c r="G4" s="8">
        <v>236.4</v>
      </c>
      <c r="H4" s="8">
        <v>271.7</v>
      </c>
      <c r="I4" s="8">
        <v>292.89999999999998</v>
      </c>
      <c r="J4" s="8">
        <v>341.9</v>
      </c>
      <c r="K4" s="8">
        <v>384.4</v>
      </c>
      <c r="L4" s="8">
        <v>420.5</v>
      </c>
      <c r="M4" s="8">
        <v>441</v>
      </c>
    </row>
    <row r="5" spans="1:13">
      <c r="A5" s="3"/>
    </row>
    <row r="6" spans="1:13">
      <c r="A6" s="3"/>
    </row>
    <row r="7" spans="1:13">
      <c r="A7" s="3"/>
    </row>
    <row r="8" spans="1:13">
      <c r="A8" s="3" t="s">
        <v>15</v>
      </c>
      <c r="B8">
        <f t="shared" ref="B8:L8" si="0">ROUND(B11/1000,1)</f>
        <v>35.700000000000003</v>
      </c>
      <c r="C8">
        <f t="shared" si="0"/>
        <v>73.900000000000006</v>
      </c>
      <c r="D8">
        <f t="shared" si="0"/>
        <v>121.1</v>
      </c>
      <c r="E8">
        <f t="shared" si="0"/>
        <v>164.1</v>
      </c>
      <c r="F8">
        <f t="shared" si="0"/>
        <v>196.2</v>
      </c>
      <c r="G8">
        <f t="shared" si="0"/>
        <v>244.2</v>
      </c>
      <c r="H8">
        <f t="shared" si="0"/>
        <v>244.2</v>
      </c>
      <c r="I8">
        <f t="shared" si="0"/>
        <v>244.2</v>
      </c>
      <c r="J8">
        <f t="shared" si="0"/>
        <v>244.2</v>
      </c>
      <c r="K8">
        <f t="shared" si="0"/>
        <v>244.2</v>
      </c>
      <c r="L8">
        <f t="shared" si="0"/>
        <v>244.2</v>
      </c>
    </row>
    <row r="9" spans="1:13">
      <c r="A9" s="3" t="s">
        <v>13</v>
      </c>
      <c r="B9">
        <f t="shared" ref="B9:M9" si="1">ROUND(B12/1000,1)</f>
        <v>44.6</v>
      </c>
      <c r="C9">
        <f t="shared" si="1"/>
        <v>77.099999999999994</v>
      </c>
      <c r="D9">
        <f t="shared" si="1"/>
        <v>126.4</v>
      </c>
      <c r="E9">
        <f t="shared" si="1"/>
        <v>165.3</v>
      </c>
      <c r="F9">
        <f t="shared" si="1"/>
        <v>198.9</v>
      </c>
      <c r="G9">
        <f t="shared" si="1"/>
        <v>236.4</v>
      </c>
      <c r="H9">
        <f t="shared" si="1"/>
        <v>271.7</v>
      </c>
      <c r="I9">
        <f t="shared" si="1"/>
        <v>292.89999999999998</v>
      </c>
      <c r="J9">
        <f t="shared" si="1"/>
        <v>341.9</v>
      </c>
      <c r="K9">
        <f t="shared" si="1"/>
        <v>384.4</v>
      </c>
      <c r="L9">
        <f t="shared" si="1"/>
        <v>420.5</v>
      </c>
      <c r="M9">
        <f t="shared" si="1"/>
        <v>441</v>
      </c>
    </row>
    <row r="10" spans="1:13">
      <c r="A10" s="3"/>
    </row>
    <row r="11" spans="1:13">
      <c r="A11" s="3" t="s">
        <v>15</v>
      </c>
      <c r="B11" s="2">
        <f>B15</f>
        <v>35740</v>
      </c>
      <c r="C11" s="2">
        <f>SUM(B15:C15)</f>
        <v>73885</v>
      </c>
      <c r="D11" s="2">
        <f>SUM(B15:D15)</f>
        <v>121144</v>
      </c>
      <c r="E11" s="2">
        <f>SUM(B15:E15)</f>
        <v>164085</v>
      </c>
      <c r="F11" s="2">
        <f>SUM(B15:F15)</f>
        <v>196223</v>
      </c>
      <c r="G11" s="2">
        <f>SUM(B15:G15)</f>
        <v>244231</v>
      </c>
      <c r="H11" s="2">
        <f>SUM(B15:H15)</f>
        <v>244231</v>
      </c>
      <c r="I11" s="2">
        <f>SUM(B15:I15)</f>
        <v>244231</v>
      </c>
      <c r="J11" s="2">
        <f>SUM(B15:J15)</f>
        <v>244231</v>
      </c>
      <c r="K11" s="2">
        <f>SUM(B15:K15)</f>
        <v>244231</v>
      </c>
      <c r="L11" s="2">
        <f>SUM(B15:L15)</f>
        <v>244231</v>
      </c>
      <c r="M11" s="2"/>
    </row>
    <row r="12" spans="1:13">
      <c r="A12" s="3" t="s">
        <v>13</v>
      </c>
      <c r="B12" s="2">
        <f>B16</f>
        <v>44605</v>
      </c>
      <c r="C12" s="6">
        <f>SUM(B16:C16)</f>
        <v>77116</v>
      </c>
      <c r="D12" s="6">
        <f>IF(D16="","",SUM(B16:D16))</f>
        <v>126367</v>
      </c>
      <c r="E12" s="6">
        <f>IF(E16="","",SUM(B16:E16))</f>
        <v>165306</v>
      </c>
      <c r="F12" s="6">
        <f>IF(F16="","",SUM(B16:F16))</f>
        <v>198854</v>
      </c>
      <c r="G12" s="6">
        <f>IF(G16="","",SUM(B16:G16))</f>
        <v>236364</v>
      </c>
      <c r="H12" s="6">
        <f>IF(H16="","",SUM(B16:H16))</f>
        <v>271705</v>
      </c>
      <c r="I12" s="6">
        <f>IF(I16="","",SUM(B16:I16))</f>
        <v>292869</v>
      </c>
      <c r="J12" s="6">
        <f>IF(J16="","",SUM(B16:J16))</f>
        <v>341921</v>
      </c>
      <c r="K12" s="6">
        <f>IF(K16="","",SUM(B16:K16))</f>
        <v>384405</v>
      </c>
      <c r="L12" s="6">
        <f>SUM(B16:L16)</f>
        <v>420549</v>
      </c>
      <c r="M12" s="6">
        <f>SUM(B16:M16)</f>
        <v>440971</v>
      </c>
    </row>
    <row r="13" spans="1:13">
      <c r="A13" s="3"/>
    </row>
    <row r="14" spans="1:13">
      <c r="A14" s="3" t="s">
        <v>12</v>
      </c>
      <c r="B14" s="4">
        <v>1</v>
      </c>
      <c r="C14" s="4">
        <v>2</v>
      </c>
      <c r="D14" s="4">
        <v>3</v>
      </c>
      <c r="E14" s="4">
        <v>4</v>
      </c>
      <c r="F14" s="4">
        <v>5</v>
      </c>
      <c r="G14" s="4">
        <v>6</v>
      </c>
      <c r="H14" s="4">
        <v>7</v>
      </c>
      <c r="I14" s="4">
        <v>8</v>
      </c>
      <c r="J14" s="4">
        <v>9</v>
      </c>
      <c r="K14" s="4">
        <v>10</v>
      </c>
      <c r="L14" s="4">
        <v>11</v>
      </c>
      <c r="M14" s="4">
        <v>12</v>
      </c>
    </row>
    <row r="15" spans="1:13">
      <c r="A15" s="3" t="s">
        <v>15</v>
      </c>
      <c r="B15" s="1">
        <v>35740</v>
      </c>
      <c r="C15" s="1">
        <v>38145</v>
      </c>
      <c r="D15" s="1">
        <v>47259</v>
      </c>
      <c r="E15" s="1">
        <v>42941</v>
      </c>
      <c r="F15" s="1">
        <v>32138</v>
      </c>
      <c r="G15" s="1">
        <v>48008</v>
      </c>
      <c r="H15" s="1"/>
      <c r="I15" s="1"/>
      <c r="J15" s="1"/>
      <c r="K15" s="1"/>
      <c r="L15" s="1"/>
      <c r="M15" s="1"/>
    </row>
    <row r="16" spans="1:13">
      <c r="A16" s="3" t="s">
        <v>13</v>
      </c>
      <c r="B16" s="7">
        <v>44605</v>
      </c>
      <c r="C16" s="6">
        <v>32511</v>
      </c>
      <c r="D16" s="6">
        <v>49251</v>
      </c>
      <c r="E16" s="6">
        <v>38939</v>
      </c>
      <c r="F16" s="6">
        <v>33548</v>
      </c>
      <c r="G16" s="6">
        <v>37510</v>
      </c>
      <c r="H16" s="6">
        <v>35341</v>
      </c>
      <c r="I16" s="6">
        <v>21164</v>
      </c>
      <c r="J16" s="6">
        <v>49052</v>
      </c>
      <c r="K16" s="6">
        <v>42484</v>
      </c>
      <c r="L16" s="6">
        <v>36144</v>
      </c>
      <c r="M16" s="6">
        <v>20422</v>
      </c>
    </row>
    <row r="24" spans="1:1">
      <c r="A24" t="s">
        <v>14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bartlova327</cp:lastModifiedBy>
  <cp:lastPrinted>2014-11-04T08:13:04Z</cp:lastPrinted>
  <dcterms:created xsi:type="dcterms:W3CDTF">2012-11-09T07:11:28Z</dcterms:created>
  <dcterms:modified xsi:type="dcterms:W3CDTF">2015-07-30T11:59:27Z</dcterms:modified>
</cp:coreProperties>
</file>