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UKAZATELE\Zaostřeno_2021\Kapitola 8\Kap. 8 Internet\"/>
    </mc:Choice>
  </mc:AlternateContent>
  <bookViews>
    <workbookView xWindow="480" yWindow="90" windowWidth="27795" windowHeight="12330" tabRatio="674"/>
  </bookViews>
  <sheets>
    <sheet name="obsah" sheetId="17" r:id="rId1"/>
    <sheet name="8-1+g1" sheetId="20" r:id="rId2"/>
    <sheet name="KTG_1,2" sheetId="21" r:id="rId3"/>
    <sheet name="8-2+g2" sheetId="22" r:id="rId4"/>
    <sheet name="8-3+g3" sheetId="23" r:id="rId5"/>
    <sheet name="8-4+8-5+g4" sheetId="24" r:id="rId6"/>
    <sheet name="8-6+g5" sheetId="25" r:id="rId7"/>
    <sheet name="8-7+g6" sheetId="26" r:id="rId8"/>
    <sheet name="8-8+g7" sheetId="27" r:id="rId9"/>
    <sheet name="g8+g9+g10" sheetId="28" r:id="rId10"/>
    <sheet name="KTG_3,4" sheetId="29" r:id="rId11"/>
    <sheet name="8-9+g11" sheetId="30" r:id="rId12"/>
    <sheet name="8-10+g12" sheetId="31" r:id="rId13"/>
    <sheet name="8-11+8-12+g13" sheetId="32" r:id="rId14"/>
    <sheet name="8-13+g14" sheetId="33" r:id="rId15"/>
    <sheet name="Grafy_data" sheetId="15" r:id="rId16"/>
  </sheets>
  <calcPr calcId="162913"/>
</workbook>
</file>

<file path=xl/calcChain.xml><?xml version="1.0" encoding="utf-8"?>
<calcChain xmlns="http://schemas.openxmlformats.org/spreadsheetml/2006/main">
  <c r="C9" i="33" l="1"/>
  <c r="B9" i="33"/>
  <c r="D74" i="15" l="1"/>
  <c r="D75" i="15"/>
  <c r="D73" i="15"/>
</calcChain>
</file>

<file path=xl/sharedStrings.xml><?xml version="1.0" encoding="utf-8"?>
<sst xmlns="http://schemas.openxmlformats.org/spreadsheetml/2006/main" count="1227" uniqueCount="546">
  <si>
    <t>VĚDA, VÝZKUM A INOVACE</t>
  </si>
  <si>
    <t>a) by occupation</t>
  </si>
  <si>
    <t>výzkumní pracovníci</t>
  </si>
  <si>
    <t>techničtí pracovníci</t>
  </si>
  <si>
    <t>ostatní</t>
  </si>
  <si>
    <t>Researches</t>
  </si>
  <si>
    <t>Technicians</t>
  </si>
  <si>
    <t>Other</t>
  </si>
  <si>
    <t>podnikatelský</t>
  </si>
  <si>
    <t>vládní</t>
  </si>
  <si>
    <t>vysokoškolský</t>
  </si>
  <si>
    <t>Business enterprise</t>
  </si>
  <si>
    <t>Government</t>
  </si>
  <si>
    <t>Higher education</t>
  </si>
  <si>
    <t>b) by main sectors of R&amp;D performance</t>
  </si>
  <si>
    <t>Pramen: ČSÚ, Roční výkaz o výzkumu a vývoji</t>
  </si>
  <si>
    <t>Source: CZSO, Annual questionnaire on R&amp;D</t>
  </si>
  <si>
    <t xml:space="preserve">b) podle hlavních sektorů provádění VaV        </t>
  </si>
  <si>
    <t>a) podle pracovní činnosti</t>
  </si>
  <si>
    <r>
      <t xml:space="preserve">Rok
</t>
    </r>
    <r>
      <rPr>
        <i/>
        <sz val="8"/>
        <rFont val="Arial"/>
        <family val="2"/>
        <charset val="238"/>
      </rPr>
      <t>Year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</si>
  <si>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</si>
  <si>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>Celkem</t>
    </r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Total</t>
    </r>
    <r>
      <rPr>
        <i/>
        <vertAlign val="superscript"/>
        <sz val="8"/>
        <rFont val="Arial"/>
        <family val="2"/>
        <charset val="238"/>
      </rPr>
      <t>1)</t>
    </r>
  </si>
  <si>
    <t>8 - 1. Pracovníci ve výzkumu a vývoji – fyzické osoby k 31. 12.</t>
  </si>
  <si>
    <t xml:space="preserve">         Research and development personnel – as at 31 December; headcount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</si>
  <si>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>It includes data also for the private non-profit sector.</t>
    </r>
  </si>
  <si>
    <r>
      <t xml:space="preserve">pracovní činnost      </t>
    </r>
    <r>
      <rPr>
        <i/>
        <sz val="8"/>
        <rFont val="Arial"/>
        <family val="2"/>
        <charset val="238"/>
      </rPr>
      <t>Occupation</t>
    </r>
  </si>
  <si>
    <r>
      <t>sektor provádění VaV       S</t>
    </r>
    <r>
      <rPr>
        <i/>
        <sz val="8"/>
        <rFont val="Arial"/>
        <family val="2"/>
        <charset val="238"/>
      </rPr>
      <t>ector of R&amp;D performance</t>
    </r>
  </si>
  <si>
    <t>SCIENCE, RESEARCH, AND INNOVATION</t>
  </si>
  <si>
    <t>Professional, scientific and 
  technical activities</t>
  </si>
  <si>
    <t>M Profesní, vědecké 
    a technické činnosti</t>
  </si>
  <si>
    <t>Financial and insurance 
  activities</t>
  </si>
  <si>
    <t>K Peněžnictví a pojišťovnictví</t>
  </si>
  <si>
    <t>Information and 
  communication</t>
  </si>
  <si>
    <t>J Informační a komunikační 
   činnosti</t>
  </si>
  <si>
    <t>Wholesale and retail trade</t>
  </si>
  <si>
    <t>G Velkoobchod a maloobchod</t>
  </si>
  <si>
    <t>Construction</t>
  </si>
  <si>
    <t>F Stavebnictví</t>
  </si>
  <si>
    <t>Electricity, gas, steam and 
  water supply</t>
  </si>
  <si>
    <t>D+E Výroba a rozvod elektřiny, 
     plynu, tepla a vody</t>
  </si>
  <si>
    <t>Manufacturing</t>
  </si>
  <si>
    <t>C Zpracovatelský průmysl</t>
  </si>
  <si>
    <t>Mining and quarrying</t>
  </si>
  <si>
    <t>B Těžba a dobývání</t>
  </si>
  <si>
    <t>Agriculture, forestry and 
  fishing</t>
  </si>
  <si>
    <t>A Zemědělství, lesnictví 
   a rybářství</t>
  </si>
  <si>
    <t>Industry by CZ-NACE 
  sections</t>
  </si>
  <si>
    <t>Odvětví podle sekcí CZ-NACE</t>
  </si>
  <si>
    <t>Large (250+ employees)</t>
  </si>
  <si>
    <t>velké (250 a více zaměstnanců)</t>
  </si>
  <si>
    <t>Medium (50-249 employees)</t>
  </si>
  <si>
    <t>střední (50 – 249 zaměstnanců)</t>
  </si>
  <si>
    <t>Small (0-49 employees)</t>
  </si>
  <si>
    <t>malé (0 – 49 zaměstnanců)</t>
  </si>
  <si>
    <t>Enterprise size group</t>
  </si>
  <si>
    <t>Velikost podniku</t>
  </si>
  <si>
    <t>Foreign-controlled</t>
  </si>
  <si>
    <t>pod zahraniční kontrolou</t>
  </si>
  <si>
    <t xml:space="preserve">Private national </t>
  </si>
  <si>
    <t>soukromé domácí</t>
  </si>
  <si>
    <t xml:space="preserve">Public </t>
  </si>
  <si>
    <t>veřejné</t>
  </si>
  <si>
    <t>Ownership of enterprise</t>
  </si>
  <si>
    <t>Vlastnictví podniku</t>
  </si>
  <si>
    <t>Total</t>
  </si>
  <si>
    <t xml:space="preserve">Celkem </t>
  </si>
  <si>
    <t>Indicator</t>
  </si>
  <si>
    <t>Ukazatel</t>
  </si>
  <si>
    <t xml:space="preserve">         Research and development personnel in the business sector – as at 31 December; headcount</t>
  </si>
  <si>
    <t>8 - 2. Pracovníci ve výzkumu a vývoji v podnikatelském sektoru – fyzické osoby k 31. 12.</t>
  </si>
  <si>
    <t>Humanities and the arts</t>
  </si>
  <si>
    <t>humanitní vědy</t>
  </si>
  <si>
    <t>Social sciences</t>
  </si>
  <si>
    <t>sociální vědy</t>
  </si>
  <si>
    <t>Agricultural sciences</t>
  </si>
  <si>
    <t>zemědělské vědy</t>
  </si>
  <si>
    <t>Medical and health sciences</t>
  </si>
  <si>
    <t>lékařské vědy</t>
  </si>
  <si>
    <t>Engineering and technology</t>
  </si>
  <si>
    <t>technické vědy</t>
  </si>
  <si>
    <t>Natural sciences</t>
  </si>
  <si>
    <t>přírodní vědy</t>
  </si>
  <si>
    <t>Field of science</t>
  </si>
  <si>
    <t>Vědní oblast</t>
  </si>
  <si>
    <t>Private universities</t>
  </si>
  <si>
    <t>soukromé vysoké školy</t>
  </si>
  <si>
    <t>University hospitals</t>
  </si>
  <si>
    <t>fakultní nemocnice</t>
  </si>
  <si>
    <t>Public and state universities</t>
  </si>
  <si>
    <t>veřejné a státní VŠ</t>
  </si>
  <si>
    <t>Type of workplace</t>
  </si>
  <si>
    <t>Druh pracoviště</t>
  </si>
  <si>
    <t>Celkem</t>
  </si>
  <si>
    <t>b) higher education sector</t>
  </si>
  <si>
    <t>b) vysokoškolský sektor</t>
  </si>
  <si>
    <t>Health establishments</t>
  </si>
  <si>
    <t>zdravotnická zařízení</t>
  </si>
  <si>
    <t>Libraries, archives, museums</t>
  </si>
  <si>
    <t>knihovny, archívy, muzea</t>
  </si>
  <si>
    <t>Other public research 
  institutions</t>
  </si>
  <si>
    <t xml:space="preserve">ostatní veřejné výzkumné 
  instituce </t>
  </si>
  <si>
    <t>Czech Academy of Sciences</t>
  </si>
  <si>
    <t>pracoviště AV ČR</t>
  </si>
  <si>
    <t xml:space="preserve">Total </t>
  </si>
  <si>
    <t>a) government sector</t>
  </si>
  <si>
    <t>a) vládní sektor</t>
  </si>
  <si>
    <t xml:space="preserve">     Researchers in the government sector and the higher education sector – as at 31 December; headcount</t>
  </si>
  <si>
    <t>8 - 3. Výzkumní pracovníci ve vládním a vysokoškolském sektoru – fyzické osoby k 31. 12.</t>
  </si>
  <si>
    <t>Year</t>
  </si>
  <si>
    <r>
      <t xml:space="preserve">Zapsané užitné vzory
</t>
    </r>
    <r>
      <rPr>
        <i/>
        <sz val="8"/>
        <rFont val="Arial"/>
        <family val="2"/>
        <charset val="238"/>
      </rPr>
      <t>Registered utility models</t>
    </r>
  </si>
  <si>
    <r>
      <t xml:space="preserve">Udělené patenty
</t>
    </r>
    <r>
      <rPr>
        <i/>
        <sz val="8"/>
        <rFont val="Arial"/>
        <family val="2"/>
        <charset val="238"/>
      </rPr>
      <t>Granted patents</t>
    </r>
  </si>
  <si>
    <r>
      <t xml:space="preserve">Podané patentové 
přihlášky
</t>
    </r>
    <r>
      <rPr>
        <i/>
        <sz val="8"/>
        <rFont val="Arial"/>
        <family val="2"/>
        <charset val="238"/>
      </rPr>
      <t>Patent applications</t>
    </r>
  </si>
  <si>
    <t>Rok</t>
  </si>
  <si>
    <t>Pramen: ÚPV ČR a vlastní dopočty ČSÚ</t>
  </si>
  <si>
    <t>United States
  of America</t>
  </si>
  <si>
    <t>Spojené státy</t>
  </si>
  <si>
    <t>United Kingdom</t>
  </si>
  <si>
    <t>Velká Británie</t>
  </si>
  <si>
    <t>France</t>
  </si>
  <si>
    <t>Francie</t>
  </si>
  <si>
    <t>Spain</t>
  </si>
  <si>
    <t>Španělsko</t>
  </si>
  <si>
    <t>Germany</t>
  </si>
  <si>
    <t>Německo</t>
  </si>
  <si>
    <t>India</t>
  </si>
  <si>
    <t>Indie</t>
  </si>
  <si>
    <t>Italy</t>
  </si>
  <si>
    <t>Itálie</t>
  </si>
  <si>
    <t>Poland</t>
  </si>
  <si>
    <t>Polsko</t>
  </si>
  <si>
    <t>Russian Federation</t>
  </si>
  <si>
    <t>Rusko</t>
  </si>
  <si>
    <t>Ukraine</t>
  </si>
  <si>
    <t>Ukrajina</t>
  </si>
  <si>
    <t>Slovakia</t>
  </si>
  <si>
    <t>Slovensko</t>
  </si>
  <si>
    <t>Czechia</t>
  </si>
  <si>
    <t>Česko</t>
  </si>
  <si>
    <t>Citizenship</t>
  </si>
  <si>
    <t>Státní občanství</t>
  </si>
  <si>
    <r>
      <t xml:space="preserve">vysokoškolský sektor
</t>
    </r>
    <r>
      <rPr>
        <i/>
        <sz val="8"/>
        <rFont val="Arial"/>
        <family val="2"/>
        <charset val="238"/>
      </rPr>
      <t>Higher education sector</t>
    </r>
  </si>
  <si>
    <r>
      <t xml:space="preserve">vládní sektor
</t>
    </r>
    <r>
      <rPr>
        <i/>
        <sz val="8"/>
        <rFont val="Arial"/>
        <family val="2"/>
        <charset val="238"/>
      </rPr>
      <t>Government sector</t>
    </r>
  </si>
  <si>
    <t>Sweden (SE)</t>
  </si>
  <si>
    <t>Švédsko (SE)</t>
  </si>
  <si>
    <t>Spain (ES)</t>
  </si>
  <si>
    <t>Španělsko (ES)</t>
  </si>
  <si>
    <t>Slovenia (SI)</t>
  </si>
  <si>
    <t>Slovinsko (SI)</t>
  </si>
  <si>
    <t>Slovakia (SK)</t>
  </si>
  <si>
    <t>Slovensko (SK)</t>
  </si>
  <si>
    <t>Greece (GR)</t>
  </si>
  <si>
    <t>Řecko (GR)</t>
  </si>
  <si>
    <t>Romania (RO)</t>
  </si>
  <si>
    <t>Rumunsko (RO)</t>
  </si>
  <si>
    <t>Austria (AT)</t>
  </si>
  <si>
    <t>Rakousko (AT)</t>
  </si>
  <si>
    <t>Portugal (PT)</t>
  </si>
  <si>
    <t>Portugalsko (PL)</t>
  </si>
  <si>
    <t>Poland (PL)</t>
  </si>
  <si>
    <t>Polsko (PL)</t>
  </si>
  <si>
    <t>Netherlands (NL)</t>
  </si>
  <si>
    <t>Nizozemsko (NL)</t>
  </si>
  <si>
    <t>Germany (DE)</t>
  </si>
  <si>
    <t>Německo (DE)</t>
  </si>
  <si>
    <t>Malta (MT)</t>
  </si>
  <si>
    <t>Hungary (HU)</t>
  </si>
  <si>
    <t>Maďarsko (HU)</t>
  </si>
  <si>
    <t>Luxembourg (LU)</t>
  </si>
  <si>
    <t>Lucembursko (LU)</t>
  </si>
  <si>
    <t>Latvia (LV)</t>
  </si>
  <si>
    <t>Lotyšsko (LV)</t>
  </si>
  <si>
    <t>Lithuani (LT)</t>
  </si>
  <si>
    <t>Litva (LT)</t>
  </si>
  <si>
    <t>Cyprus (CY)</t>
  </si>
  <si>
    <t>Kypr (CY)</t>
  </si>
  <si>
    <t>Italy (IT)</t>
  </si>
  <si>
    <t>Itálie (IT)</t>
  </si>
  <si>
    <t>Ireland (IE)</t>
  </si>
  <si>
    <t>Irsko (IE)</t>
  </si>
  <si>
    <t>Croatia (HR)</t>
  </si>
  <si>
    <t>Chorvatsko (HR)</t>
  </si>
  <si>
    <t>France (FR)</t>
  </si>
  <si>
    <t>Francie (FR)</t>
  </si>
  <si>
    <t>Finland (FI)</t>
  </si>
  <si>
    <t>Finsko (FI)</t>
  </si>
  <si>
    <t>Estonia (EE)</t>
  </si>
  <si>
    <t>Estonsko (EE)</t>
  </si>
  <si>
    <t>Denmark (DK)</t>
  </si>
  <si>
    <t>Dánsko (DK)</t>
  </si>
  <si>
    <t>Czechia (CZ)</t>
  </si>
  <si>
    <t>Česko (CZ)</t>
  </si>
  <si>
    <t>Bulgaria (BG)</t>
  </si>
  <si>
    <t>Bulharsko (BG)</t>
  </si>
  <si>
    <t>Belgium (BE)</t>
  </si>
  <si>
    <t>Belgie (BE)</t>
  </si>
  <si>
    <t xml:space="preserve">Higher education </t>
  </si>
  <si>
    <t>Territory,
country</t>
  </si>
  <si>
    <r>
      <rPr>
        <sz val="8"/>
        <rFont val="Arial"/>
        <family val="2"/>
        <charset val="238"/>
      </rPr>
      <t xml:space="preserve">sektor provádění VaV    </t>
    </r>
    <r>
      <rPr>
        <i/>
        <sz val="8"/>
        <rFont val="Arial"/>
        <family val="2"/>
        <charset val="238"/>
      </rPr>
      <t xml:space="preserve"> Sector of R&amp;D performance</t>
    </r>
  </si>
  <si>
    <r>
      <t xml:space="preserve">Celkem </t>
    </r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 xml:space="preserve">Total </t>
    </r>
    <r>
      <rPr>
        <i/>
        <vertAlign val="superscript"/>
        <sz val="8"/>
        <rFont val="Arial"/>
        <family val="2"/>
        <charset val="238"/>
      </rPr>
      <t>2)</t>
    </r>
  </si>
  <si>
    <t>Území
země</t>
  </si>
  <si>
    <t>Source: Eurostat</t>
  </si>
  <si>
    <t>Pramen: Eurostat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</si>
  <si>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>The total may not be equal to the sum for study 
    programmes, see the methodological notes.</t>
    </r>
  </si>
  <si>
    <t>Mathematics and 
  statistics</t>
  </si>
  <si>
    <t>Matematika 
  a statistika</t>
  </si>
  <si>
    <t>Physical sciences</t>
  </si>
  <si>
    <t>Vědy o neživé 
  přírodě</t>
  </si>
  <si>
    <t>Environment</t>
  </si>
  <si>
    <r>
      <t>Životní prostředí</t>
    </r>
    <r>
      <rPr>
        <sz val="8"/>
        <color rgb="FFFF0000"/>
        <rFont val="Arial"/>
        <family val="2"/>
        <charset val="238"/>
      </rPr>
      <t xml:space="preserve"> </t>
    </r>
  </si>
  <si>
    <t>Biological sciences</t>
  </si>
  <si>
    <t xml:space="preserve">Biologické vědy </t>
  </si>
  <si>
    <r>
      <t>Fields of education</t>
    </r>
    <r>
      <rPr>
        <b/>
        <i/>
        <vertAlign val="superscript"/>
        <sz val="8"/>
        <rFont val="Arial"/>
        <family val="2"/>
        <charset val="238"/>
      </rPr>
      <t>2)</t>
    </r>
  </si>
  <si>
    <r>
      <t xml:space="preserve">Obory vzdělání </t>
    </r>
    <r>
      <rPr>
        <b/>
        <vertAlign val="superscript"/>
        <sz val="8"/>
        <rFont val="Arial"/>
        <family val="2"/>
        <charset val="238"/>
      </rPr>
      <t>2)</t>
    </r>
  </si>
  <si>
    <t xml:space="preserve">Doctoral </t>
  </si>
  <si>
    <t>doktorský</t>
  </si>
  <si>
    <t xml:space="preserve">Master </t>
  </si>
  <si>
    <t xml:space="preserve">magisterský </t>
  </si>
  <si>
    <t xml:space="preserve">Bachelor </t>
  </si>
  <si>
    <t xml:space="preserve">bakalářský </t>
  </si>
  <si>
    <t>Study programmes</t>
  </si>
  <si>
    <t>Studijní programy</t>
  </si>
  <si>
    <t>Foreigners</t>
  </si>
  <si>
    <t>cizinci</t>
  </si>
  <si>
    <t>Czech citizens</t>
  </si>
  <si>
    <t>občané ČR</t>
  </si>
  <si>
    <r>
      <t>Total</t>
    </r>
    <r>
      <rPr>
        <b/>
        <i/>
        <vertAlign val="superscript"/>
        <sz val="8"/>
        <rFont val="Arial"/>
        <family val="2"/>
        <charset val="238"/>
      </rPr>
      <t>1)</t>
    </r>
  </si>
  <si>
    <r>
      <t>Celkem</t>
    </r>
    <r>
      <rPr>
        <b/>
        <vertAlign val="superscript"/>
        <sz val="8"/>
        <rFont val="Arial"/>
        <family val="2"/>
        <charset val="238"/>
      </rPr>
      <t>1)</t>
    </r>
  </si>
  <si>
    <r>
      <t xml:space="preserve">Absolventi        </t>
    </r>
    <r>
      <rPr>
        <i/>
        <sz val="8"/>
        <rFont val="Arial"/>
        <family val="2"/>
        <charset val="238"/>
      </rPr>
      <t>Graduates</t>
    </r>
  </si>
  <si>
    <t>Životní prostředí</t>
  </si>
  <si>
    <r>
      <t xml:space="preserve">Studenti        </t>
    </r>
    <r>
      <rPr>
        <i/>
        <sz val="8"/>
        <rFont val="Arial"/>
        <family val="2"/>
        <charset val="238"/>
      </rPr>
      <t>Students</t>
    </r>
  </si>
  <si>
    <t>Source:  Ministry of Education, Youth, and Sports</t>
  </si>
  <si>
    <t xml:space="preserve">Pramen: Ministerstvo školství, mládeže a tělovýchovy </t>
  </si>
  <si>
    <t xml:space="preserve">         Students of and graduates from science fields of education at universities in Czechia</t>
  </si>
  <si>
    <t>8 - 7. Studenti a absolventi přírodovědných oborů vzdělání na vysokých školách v Česku</t>
  </si>
  <si>
    <t xml:space="preserve">VĚDA, VÝZKUM A INOVACE </t>
  </si>
  <si>
    <r>
      <rPr>
        <i/>
        <vertAlign val="superscript"/>
        <sz val="8"/>
        <rFont val="Arial"/>
        <family val="2"/>
        <charset val="238"/>
      </rPr>
      <t xml:space="preserve">1) </t>
    </r>
    <r>
      <rPr>
        <i/>
        <sz val="8"/>
        <rFont val="Arial"/>
        <family val="2"/>
        <charset val="238"/>
      </rPr>
      <t>The total may not be equal to the sum for study, 
    programmes, see the methodological notes.</t>
    </r>
  </si>
  <si>
    <t>Architecture and 
  construction</t>
  </si>
  <si>
    <t>Architektura 
  a stavebnictví</t>
  </si>
  <si>
    <t>Manufacturing and 
  processing</t>
  </si>
  <si>
    <t>Výroba 
  a zpracování</t>
  </si>
  <si>
    <t>Engineerimg and 
  engineering trades</t>
  </si>
  <si>
    <t>Inženýrství 
  a strojírenství</t>
  </si>
  <si>
    <t>Study programme</t>
  </si>
  <si>
    <t xml:space="preserve">      Students of and graduates from engineering fields of education at universities in Czechia</t>
  </si>
  <si>
    <t>8 - 8. Studenti a absolventi technických oborů vzdělání na vysokých školách v Česku</t>
  </si>
  <si>
    <t>Území,
země</t>
  </si>
  <si>
    <r>
      <t xml:space="preserve">Studijní programy         </t>
    </r>
    <r>
      <rPr>
        <i/>
        <sz val="8"/>
        <rFont val="Arial"/>
        <family val="2"/>
        <charset val="238"/>
      </rPr>
      <t>Study Programmes</t>
    </r>
  </si>
  <si>
    <t>EU28</t>
  </si>
  <si>
    <t>Lithuania (LT)</t>
  </si>
  <si>
    <t>Portugalsko (PT)</t>
  </si>
  <si>
    <t>55+ years</t>
  </si>
  <si>
    <t>55 a více let</t>
  </si>
  <si>
    <t>45–54 years</t>
  </si>
  <si>
    <t>45–54 let</t>
  </si>
  <si>
    <t>35–44 years</t>
  </si>
  <si>
    <t>35–44 let</t>
  </si>
  <si>
    <t>Under 35 years</t>
  </si>
  <si>
    <t>méně než 35 let</t>
  </si>
  <si>
    <t>Age group</t>
  </si>
  <si>
    <t>Věková skupina</t>
  </si>
  <si>
    <t>Government (salary) sphere</t>
  </si>
  <si>
    <t>veřejná (platová)</t>
  </si>
  <si>
    <t>Business (wage) sphere</t>
  </si>
  <si>
    <t>podnikatelská (mzdová)</t>
  </si>
  <si>
    <t>Remuneration sphere</t>
  </si>
  <si>
    <t>Sféra působení</t>
  </si>
  <si>
    <t>CZK</t>
  </si>
  <si>
    <t>v Kč</t>
  </si>
  <si>
    <t>Source: Structural Wage Statistics</t>
  </si>
  <si>
    <t>Pramen: Strukturální mzdová statistika</t>
  </si>
  <si>
    <t xml:space="preserve">          Average gross monthly wage of science and engineering professionals</t>
  </si>
  <si>
    <t>8 - 12. Průměrná hrubá měsíční mzda specialistů v oblasti vědy a techniky</t>
  </si>
  <si>
    <t>v tis. fyzických osob</t>
  </si>
  <si>
    <r>
      <t>8 - 11. Specialisté v oblasti vědy a techniky</t>
    </r>
    <r>
      <rPr>
        <b/>
        <vertAlign val="superscript"/>
        <sz val="10"/>
        <rFont val="Arial"/>
        <family val="2"/>
        <charset val="238"/>
      </rPr>
      <t>1)</t>
    </r>
  </si>
  <si>
    <t>8 - 13. Specialisté v oblasti vědy a techniky v zemích EU</t>
  </si>
  <si>
    <t>Profesní, vědecké a technické činnosti 
Professional, scientific and technical activities</t>
  </si>
  <si>
    <t>Informační a komunikační činnosti
Information and communication</t>
  </si>
  <si>
    <t>Zpracovatelský průmysl
Manufacturing</t>
  </si>
  <si>
    <t>zemědělské vědy
Agricultural sciences</t>
  </si>
  <si>
    <t>humanitní vědy
Humanities and the arts</t>
  </si>
  <si>
    <t>sociální vědy
Social sciences</t>
  </si>
  <si>
    <t>lékařské vědy 
Medical and health sciences</t>
  </si>
  <si>
    <t>technické vědy
Engineering and technology</t>
  </si>
  <si>
    <t>přírodní vědy 
Natural sciences</t>
  </si>
  <si>
    <t>Graf 4. Ženy jako původci vynálezů u patentů podaných tuzemskými subjekty v Česku</t>
  </si>
  <si>
    <t xml:space="preserve"> počet
 Number</t>
  </si>
  <si>
    <t>výzkumnice jako % všech výzkumníků</t>
  </si>
  <si>
    <t>LV</t>
  </si>
  <si>
    <t>HR</t>
  </si>
  <si>
    <t>LT</t>
  </si>
  <si>
    <t>RO</t>
  </si>
  <si>
    <t>BG</t>
  </si>
  <si>
    <t>EE</t>
  </si>
  <si>
    <t>PT</t>
  </si>
  <si>
    <t>SK</t>
  </si>
  <si>
    <t>ES</t>
  </si>
  <si>
    <t>GB</t>
  </si>
  <si>
    <t>PL</t>
  </si>
  <si>
    <t>GR</t>
  </si>
  <si>
    <t>CY</t>
  </si>
  <si>
    <t>IE</t>
  </si>
  <si>
    <t>DK</t>
  </si>
  <si>
    <t>BE</t>
  </si>
  <si>
    <t>IT</t>
  </si>
  <si>
    <t>FI</t>
  </si>
  <si>
    <t>SE</t>
  </si>
  <si>
    <t>SI</t>
  </si>
  <si>
    <t>MT</t>
  </si>
  <si>
    <t>AT</t>
  </si>
  <si>
    <t>FR</t>
  </si>
  <si>
    <t>LU</t>
  </si>
  <si>
    <t>HU</t>
  </si>
  <si>
    <t>DE</t>
  </si>
  <si>
    <t>NL</t>
  </si>
  <si>
    <t>CZ</t>
  </si>
  <si>
    <t>Matematika a statistika
Mathematics and statistics</t>
  </si>
  <si>
    <t>Životní prostředí
Enviroment</t>
  </si>
  <si>
    <t>Vědy o neživé přírodě
Physical sciences</t>
  </si>
  <si>
    <t>Biologické vědy
Biological sciences</t>
  </si>
  <si>
    <t>Výroba a zpracování
Manufacturing and processing</t>
  </si>
  <si>
    <t>Architektura a stavebnictví
Architecture and construction</t>
  </si>
  <si>
    <t>Inženýrství a strojírenství
Engineerimg and engineering trades</t>
  </si>
  <si>
    <t>Graf 8: Studenti (pouze občané ČR) přírodovědných oborů vzdělání na vysokých školách v Česku</t>
  </si>
  <si>
    <t>Students (only Czech citizens) of science fields of education at universities in Czechia</t>
  </si>
  <si>
    <t>Graf 9: Studenti (pouze občané ČR) technických oborů vzdělání na vysokých školách v Česku</t>
  </si>
  <si>
    <t>Students (only Czech citizens) of engineering fields of education at universities in Czechia</t>
  </si>
  <si>
    <t>Graf 10: Absolventi (pouze občané ČR) magisterských programů VŠ v Česku</t>
  </si>
  <si>
    <t>Graduates (only Czech citizens) from Master programmes at universities in Czechia</t>
  </si>
  <si>
    <t xml:space="preserve"> ženy / Women </t>
  </si>
  <si>
    <t xml:space="preserve"> muži / Men</t>
  </si>
  <si>
    <t>Graf 13: Průměrná hrubá měsíční mzda specialistů v oblasti vědy a techniky (tis. Kč)</t>
  </si>
  <si>
    <t>Average gross monthly wage of science and engineering professionals (Thous. CZK)</t>
  </si>
  <si>
    <t>a) v podnikatelské (mzdové) sféře
    Business (wage) sphere</t>
  </si>
  <si>
    <t xml:space="preserve"> ženy / Women</t>
  </si>
  <si>
    <t>b) ve veřejné (platové) sféře
    Government (salary) sphere</t>
  </si>
  <si>
    <t>v %</t>
  </si>
  <si>
    <t>VaV – výzkum a vývoj</t>
  </si>
  <si>
    <t>R&amp;D – Research and Development</t>
  </si>
  <si>
    <t xml:space="preserve">VĚDA, VÝZKUM A INOVACE                      </t>
  </si>
  <si>
    <t xml:space="preserve"> SCIENCE, RESEARCH AND INNOVATION</t>
  </si>
  <si>
    <r>
      <rPr>
        <b/>
        <sz val="9"/>
        <color theme="1"/>
        <rFont val="Arial"/>
        <family val="2"/>
        <charset val="238"/>
      </rPr>
      <t>a) přírodovědných oborů vzdělání</t>
    </r>
    <r>
      <rPr>
        <sz val="9"/>
        <color theme="1"/>
        <rFont val="Arial"/>
        <family val="2"/>
        <charset val="238"/>
      </rPr>
      <t xml:space="preserve">
    </t>
    </r>
    <r>
      <rPr>
        <i/>
        <sz val="9"/>
        <color theme="1"/>
        <rFont val="Arial"/>
        <family val="2"/>
        <charset val="238"/>
      </rPr>
      <t xml:space="preserve">from science fields of education </t>
    </r>
  </si>
  <si>
    <t>Graf 8-8 Studenti (pouze občané ČR) přírodovědných oborů vzdělání na vysokých školách v Česku</t>
  </si>
  <si>
    <t>Graf 8-9 Studenti (pouze občané ČR) technických oborů vzdělání na vysokých školách v Česku</t>
  </si>
  <si>
    <t>Graf 8-10 Absolventi (pouze občané ČR) magisterských programů VŠ v Česku</t>
  </si>
  <si>
    <r>
      <rPr>
        <b/>
        <sz val="9"/>
        <color theme="1"/>
        <rFont val="Arial"/>
        <family val="2"/>
        <charset val="238"/>
      </rPr>
      <t xml:space="preserve">b) technických oborů vzdělání </t>
    </r>
    <r>
      <rPr>
        <sz val="9"/>
        <color theme="1"/>
        <rFont val="Arial"/>
        <family val="2"/>
        <charset val="238"/>
      </rPr>
      <t xml:space="preserve">
   </t>
    </r>
    <r>
      <rPr>
        <i/>
        <sz val="9"/>
        <color theme="1"/>
        <rFont val="Arial"/>
        <family val="2"/>
        <charset val="238"/>
      </rPr>
      <t xml:space="preserve"> from engineering fields of education</t>
    </r>
  </si>
  <si>
    <t>Graf 8-13 Průměrná hrubá měsíční mzda specialistů v oblasti vědy a techniky (tis. Kč)</t>
  </si>
  <si>
    <t>Average gross monthly wage of science and engineering professionals (thous. CZK)</t>
  </si>
  <si>
    <r>
      <t xml:space="preserve">a) v podnikatelské (mzdové) sféře
   </t>
    </r>
    <r>
      <rPr>
        <sz val="9"/>
        <color theme="1"/>
        <rFont val="Arial"/>
        <family val="2"/>
        <charset val="238"/>
      </rPr>
      <t xml:space="preserve"> </t>
    </r>
    <r>
      <rPr>
        <i/>
        <sz val="9"/>
        <color theme="1"/>
        <rFont val="Arial"/>
        <family val="2"/>
        <charset val="238"/>
      </rPr>
      <t>Business (wage) sphere</t>
    </r>
  </si>
  <si>
    <r>
      <t xml:space="preserve">b) ve veřejné (platové) sféře
   </t>
    </r>
    <r>
      <rPr>
        <sz val="9"/>
        <color theme="1"/>
        <rFont val="Arial"/>
        <family val="2"/>
        <charset val="238"/>
      </rPr>
      <t xml:space="preserve"> </t>
    </r>
    <r>
      <rPr>
        <i/>
        <sz val="9"/>
        <color theme="1"/>
        <rFont val="Arial"/>
        <family val="2"/>
        <charset val="238"/>
      </rPr>
      <t>Government (salary) sphere</t>
    </r>
  </si>
  <si>
    <t>8 - 4. Výzkumní pracovníci ve vládním a vysokoškolském sektoru podle státního občanství
          v roce 2020 – fyzické osoby k 31. 12.</t>
  </si>
  <si>
    <t xml:space="preserve">         Researchers in the government sector and the higher education sector in 2020 by citizenship 
         – as at 31 December; headcount</t>
  </si>
  <si>
    <r>
      <t>8 - 6. Výzkumní pracovníci v zemích EU v roce 2019</t>
    </r>
    <r>
      <rPr>
        <b/>
        <vertAlign val="superscript"/>
        <sz val="10"/>
        <rFont val="Arial"/>
        <family val="2"/>
        <charset val="238"/>
      </rPr>
      <t xml:space="preserve">1) </t>
    </r>
    <r>
      <rPr>
        <b/>
        <sz val="10"/>
        <rFont val="Arial"/>
        <family val="2"/>
        <charset val="238"/>
      </rPr>
      <t>– fyzické osoby</t>
    </r>
  </si>
  <si>
    <t>8 - 9. Studenti přírodovědných oborů vzdělání na vysokých školách v zemích EU v roce 2019</t>
  </si>
  <si>
    <t>8 - 10. Studenti technických oborů vzdělání na vysokých školách v zemích EU v roce 2019</t>
  </si>
  <si>
    <t>.</t>
  </si>
  <si>
    <t>Graf 14: Specialisté v oblasti vědy a techniky v zaměstnané populaci žen a mužů v roce 2020 (%)</t>
  </si>
  <si>
    <t>Graf 8-14 Specialisté v oblasti vědy a techniky v zaměstnané populaci žen a mužů v roce 2020 (%)</t>
  </si>
  <si>
    <t>EU27</t>
  </si>
  <si>
    <t>Graf 8-6 Studenti přírodovědných oborů vzdělání na VŠ v roce 2020</t>
  </si>
  <si>
    <t>Graf 6: Studenti přírodovědných oborů vzdělání na VŠ v roce 2020 (fyzické osoby, %)</t>
  </si>
  <si>
    <t>Graf 8-7 Studenti technických oborů vzdělání na VŠ v roce 2020</t>
  </si>
  <si>
    <t>Students of engineering fields of education at universities in 2020</t>
  </si>
  <si>
    <t>Students of science fields of education at universities in 2020</t>
  </si>
  <si>
    <t>Graf 7:  Studenti technických oborů vzdělání na VŠ v roce 2020 (fyzické osoby, %)</t>
  </si>
  <si>
    <t>Graf 8-1 Pracovníci ve VaV v hlavních sektorech provádění v roce 2020</t>
  </si>
  <si>
    <t xml:space="preserve">R&amp;D personnel in main sectors in 2020 </t>
  </si>
  <si>
    <t>Graf 2: Pracovníci ve VaV ve vybraných odvětvích podnikatelského sektoru v roce 2020 (fyzické osoby, %)</t>
  </si>
  <si>
    <t>Graf 1: Pracovníci ve VaV v hlavních sektorech podle pohlaví v roce 2020 (fyzické osoby, %)</t>
  </si>
  <si>
    <t>Graf 8-2 Pracovníci ve VaV ve vybraných odvětvích podnikatelského sektoru v roce 2020</t>
  </si>
  <si>
    <t>Graf 8-3 Výzkumní pracovníci ve vládním a VŠ sektoru ve vědních oblastech v roce 2020</t>
  </si>
  <si>
    <t>Researchers in the government sector and the higher education sector by field of science in 2020</t>
  </si>
  <si>
    <t>Graf 3: Výzkumní pracovníci ve vládním a VŠ sektoru ve vědních oblastech v roce 2020</t>
  </si>
  <si>
    <t>Graf 5: Podíl žen na výzkumných pracovnících v zemích EU v roce 2019 *</t>
  </si>
  <si>
    <r>
      <t xml:space="preserve">ženy
</t>
    </r>
    <r>
      <rPr>
        <i/>
        <sz val="8"/>
        <rFont val="Arial"/>
        <family val="2"/>
        <charset val="238"/>
      </rPr>
      <t>Women</t>
    </r>
  </si>
  <si>
    <r>
      <t xml:space="preserve">muži
 </t>
    </r>
    <r>
      <rPr>
        <i/>
        <sz val="8"/>
        <rFont val="Arial"/>
        <family val="2"/>
        <charset val="238"/>
      </rPr>
      <t>Men</t>
    </r>
  </si>
  <si>
    <t>R&amp;D personnel in the selected industries of the business enterprise sector in 2020</t>
  </si>
  <si>
    <t>Percentage of science and engineering professionals in total women and men employment in 2020</t>
  </si>
  <si>
    <r>
      <rPr>
        <b/>
        <sz val="8"/>
        <color theme="1"/>
        <rFont val="Arial"/>
        <family val="2"/>
        <charset val="238"/>
      </rPr>
      <t>a) přírodovědných oborů vzdělání</t>
    </r>
    <r>
      <rPr>
        <sz val="8"/>
        <color theme="1"/>
        <rFont val="Arial"/>
        <family val="2"/>
        <charset val="238"/>
      </rPr>
      <t xml:space="preserve">
    </t>
    </r>
    <r>
      <rPr>
        <i/>
        <sz val="8"/>
        <color theme="1"/>
        <rFont val="Arial"/>
        <family val="2"/>
        <charset val="238"/>
      </rPr>
      <t xml:space="preserve">from science fields of education </t>
    </r>
  </si>
  <si>
    <r>
      <t>b</t>
    </r>
    <r>
      <rPr>
        <b/>
        <sz val="8"/>
        <color theme="1"/>
        <rFont val="Arial"/>
        <family val="2"/>
        <charset val="238"/>
      </rPr>
      <t>) technických oborů vzdělání</t>
    </r>
    <r>
      <rPr>
        <sz val="8"/>
        <color theme="1"/>
        <rFont val="Arial"/>
        <family val="2"/>
        <charset val="238"/>
      </rPr>
      <t xml:space="preserve">
    </t>
    </r>
    <r>
      <rPr>
        <i/>
        <sz val="8"/>
        <color theme="1"/>
        <rFont val="Arial"/>
        <family val="2"/>
        <charset val="238"/>
      </rPr>
      <t xml:space="preserve">from engineering fields of education </t>
    </r>
  </si>
  <si>
    <t>Tabulky</t>
  </si>
  <si>
    <t>Tables</t>
  </si>
  <si>
    <t>8 - 5. Původci vynálezů a technických řešení uplatněných k patentové ochraně pro území 
         Česka</t>
  </si>
  <si>
    <t xml:space="preserve">         Inventors and originators of technical solutions at which it was applied for patent protection
         for the territory of Czechia</t>
  </si>
  <si>
    <t>Graf 8-4 Ženy jako původci vynálezů u patentových přihlášek podaných subjekty v Česku</t>
  </si>
  <si>
    <t>8 - 1.</t>
  </si>
  <si>
    <t>Pracovníci ve výzkumu a vývoji – fyzické osoby k 31. 12.</t>
  </si>
  <si>
    <t>Pracovníci ve výzkumu a vývoji v podnikatelském sektoru – fyzické osoby k 31. 12.</t>
  </si>
  <si>
    <t>8 - 2.</t>
  </si>
  <si>
    <t>Výzkumní pracovníci ve vládním a vysokoškolském sektoru – fyzické osoby k 31. 12.</t>
  </si>
  <si>
    <t>8 - 3.</t>
  </si>
  <si>
    <t>8 - 4.</t>
  </si>
  <si>
    <t>8 - 5.</t>
  </si>
  <si>
    <t>Původci vynálezů a technických řešení uplatněných k patentové ochraně pro území Česka</t>
  </si>
  <si>
    <t>8 - 6.</t>
  </si>
  <si>
    <t>Výzkumní pracovníci v zemích EU v roce 2019 – fyzické osoby</t>
  </si>
  <si>
    <t>8 - 7.</t>
  </si>
  <si>
    <t>Studenti a absolventi přírodovědných oborů vzdělání na vysokých školách v Česku</t>
  </si>
  <si>
    <t>8 - 8.</t>
  </si>
  <si>
    <t>Studenti a absolventi technických oborů vzdělání na vysokých školách v Česku</t>
  </si>
  <si>
    <t>8 - 9.</t>
  </si>
  <si>
    <t>Studenti přírodovědných oborů vzdělání na vysokých školách v zemích EU v roce 2019</t>
  </si>
  <si>
    <t>8 - 10.</t>
  </si>
  <si>
    <t>Studenti technických oborů vzdělání na vysokých školách v zemích EU v roce 2019</t>
  </si>
  <si>
    <t>Specialisté v oblasti vědy a techniky</t>
  </si>
  <si>
    <t>8 - 11.</t>
  </si>
  <si>
    <t>8 - 12.</t>
  </si>
  <si>
    <t>Průměrná hrubá měsíční mzda specialistů v oblasti vědy a techniky</t>
  </si>
  <si>
    <t>Specialisté v oblasti vědy a techniky v zemích EU</t>
  </si>
  <si>
    <t>8 - 13.</t>
  </si>
  <si>
    <t>Pracovníci ve VaV v hlavních sektorech provádění v roce 2020</t>
  </si>
  <si>
    <t>Pracovníci ve VaV ve vybraných odvětvích podnikatelského sektoru v roce 2020</t>
  </si>
  <si>
    <t>Výzkumní pracovníci ve vládním a VŠ sektoru ve vědních oblastech v roce 2020</t>
  </si>
  <si>
    <t>Ženy jako původci vynálezů u patentových přihlášek podaných subjekty v Česku</t>
  </si>
  <si>
    <t>Studenti přírodovědných oborů vzdělání na VŠ v roce 2020</t>
  </si>
  <si>
    <t>Studenti technických oborů vzdělání na VŠ v roce 2020</t>
  </si>
  <si>
    <t>Studenti (pouze občané ČR) přírodovědných oborů vzdělání na vysokých školách v Česku</t>
  </si>
  <si>
    <t>Studenti (pouze občané ČR) technických oborů vzdělání na vysokých školách v Česku</t>
  </si>
  <si>
    <t>Absolventi (pouze občané ČR) magisterských programů VŠ v Česku</t>
  </si>
  <si>
    <t>Podíl žen mezi studenty přírodovědných oborů vzdělání na VŠ v roce 2019</t>
  </si>
  <si>
    <t>Graf 11: Podíl žen mezi studenty přírodovědných oborů vzdělání na VŠ v zemích EU, 2019</t>
  </si>
  <si>
    <t>Graf 12: Podíl žen mezi studenty technických oborů vzdělání na VŠ v zemích EU, 2019</t>
  </si>
  <si>
    <t>Share of women among all students of engineering fields of education at universities in EU countries, 2019</t>
  </si>
  <si>
    <t>Share of women among all students of science fields of education at universities in EU countries, 2019</t>
  </si>
  <si>
    <t>Obsah</t>
  </si>
  <si>
    <t>Research and development personnel – as at 31 December; headcount</t>
  </si>
  <si>
    <t>Research and development personnel in the business sector – as at 31 December; headcount</t>
  </si>
  <si>
    <t>Researchers in the government sector and the higher education sector – as at 31 December; headcount</t>
  </si>
  <si>
    <t>Students of and graduates from science fields of education at universities in Czechia</t>
  </si>
  <si>
    <t>Students of and graduates from engineering fields of education at universities in Czechia</t>
  </si>
  <si>
    <t>Science and engineering professionals</t>
  </si>
  <si>
    <t>Average gross monthly wage of science and engineering professionals</t>
  </si>
  <si>
    <t>Graf 8-11 Podíl žen mezi studenty přírodovědných oborů vzdělání na VŠ v roce 2019</t>
  </si>
  <si>
    <t>Share of women among all students of science fields of education at universities in 2019</t>
  </si>
  <si>
    <t>Grafy a kartogramy</t>
  </si>
  <si>
    <t xml:space="preserve">Pracovníci ve výzkumu a vývoji v roce 2020 – ŽENY </t>
  </si>
  <si>
    <t xml:space="preserve">Pracovníci ve výzkumu a vývoji v roce 2020 – MUŽI </t>
  </si>
  <si>
    <t xml:space="preserve">Research and development personnel, 2020 – Women </t>
  </si>
  <si>
    <t xml:space="preserve">Research and development personnel, 2020 – Men </t>
  </si>
  <si>
    <t>Studenti technických oborů vzdělání na VŠ podle trvalého bydliště – ŽENY</t>
  </si>
  <si>
    <t>Studenti technických oborů vzdělání na VŠ podle kraje bydliště – MUŽI</t>
  </si>
  <si>
    <t>Graphs and cartograms</t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</si>
  <si>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obsahuje údaje i za soukromý neziskový sektor</t>
    </r>
  </si>
  <si>
    <t xml:space="preserve"> podíl žen / Share of women</t>
  </si>
  <si>
    <t>vládní
Government</t>
  </si>
  <si>
    <t>vysokoškolský
Higher education</t>
  </si>
  <si>
    <t>podnikatelský
Business enterprise</t>
  </si>
  <si>
    <r>
      <t>Kartogram 8-1 Pracovníci ve výzkumu a vývoji v roce 2020 – ŽENY</t>
    </r>
    <r>
      <rPr>
        <sz val="10"/>
        <color theme="1"/>
        <rFont val="Arial"/>
        <family val="2"/>
        <charset val="238"/>
      </rPr>
      <t xml:space="preserve"> (fyzické osoby k 31. 12.)</t>
    </r>
  </si>
  <si>
    <r>
      <t>Pramen: ČSÚ, Roční výkaz o výzkumu a vývoji</t>
    </r>
    <r>
      <rPr>
        <i/>
        <sz val="8"/>
        <color theme="1"/>
        <rFont val="Arial"/>
        <family val="2"/>
        <charset val="238"/>
      </rPr>
      <t xml:space="preserve"> </t>
    </r>
  </si>
  <si>
    <r>
      <t xml:space="preserve">Kartogram 8-2 Pracovníci ve výzkumu a vývoji v roce 2020 – MUŽI </t>
    </r>
    <r>
      <rPr>
        <sz val="10"/>
        <color theme="1"/>
        <rFont val="Arial"/>
        <family val="2"/>
        <charset val="238"/>
      </rPr>
      <t>(fyzické osoby k 31. 12.)</t>
    </r>
  </si>
  <si>
    <t xml:space="preserve">Source: IPO CR and calculations by the CZSO </t>
  </si>
  <si>
    <t xml:space="preserve">      Women inventors at patent applications filed by applicants in Czechia</t>
  </si>
  <si>
    <t xml:space="preserve"> podíl na původcích vynálezů celkem
 % of all inventors of industrial property rights</t>
  </si>
  <si>
    <t>EU 27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</si>
  <si>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data za rok 2019 nebo poslední dostupný rok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</si>
  <si>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data for the year 2019 or the last availiable year</t>
    </r>
  </si>
  <si>
    <r>
      <rPr>
        <vertAlign val="superscript"/>
        <sz val="8"/>
        <rFont val="Arial"/>
        <family val="2"/>
        <charset val="238"/>
      </rPr>
      <t xml:space="preserve">2) </t>
    </r>
    <r>
      <rPr>
        <sz val="8"/>
        <rFont val="Arial"/>
        <family val="2"/>
        <charset val="238"/>
      </rPr>
      <t>obsahuje údaje i za soukromý neziskový sektor</t>
    </r>
  </si>
  <si>
    <r>
      <rPr>
        <i/>
        <vertAlign val="superscript"/>
        <sz val="8"/>
        <rFont val="Arial"/>
        <family val="2"/>
        <charset val="238"/>
      </rPr>
      <t xml:space="preserve">2) </t>
    </r>
    <r>
      <rPr>
        <i/>
        <sz val="8"/>
        <rFont val="Arial"/>
        <family val="2"/>
        <charset val="238"/>
      </rPr>
      <t>It includes data also for the private non-profit sector.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</si>
  <si>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celkový součet nemusí souhlasit se součtem za studijní 
    programy, viz metodický úvod</t>
    </r>
  </si>
  <si>
    <r>
      <rPr>
        <vertAlign val="superscript"/>
        <sz val="8"/>
        <rFont val="Arial"/>
        <family val="2"/>
        <charset val="238"/>
      </rPr>
      <t xml:space="preserve">2) </t>
    </r>
    <r>
      <rPr>
        <sz val="8"/>
        <rFont val="Arial"/>
        <family val="2"/>
        <charset val="238"/>
      </rPr>
      <t>bez interdisciplinárních programů a kvalifikací</t>
    </r>
  </si>
  <si>
    <r>
      <rPr>
        <i/>
        <vertAlign val="superscript"/>
        <sz val="8"/>
        <rFont val="Arial"/>
        <family val="2"/>
        <charset val="238"/>
      </rPr>
      <t xml:space="preserve">2) </t>
    </r>
    <r>
      <rPr>
        <i/>
        <sz val="8"/>
        <rFont val="Arial"/>
        <family val="2"/>
        <charset val="238"/>
      </rPr>
      <t>excluding interdisciplinary programmes and qualifications</t>
    </r>
  </si>
  <si>
    <t xml:space="preserve"> ženy – fyzické osoby v tisících
 Women – persons in thousand</t>
  </si>
  <si>
    <t xml:space="preserve"> muži – fyzické osoby v tisících
 Men –  persons in thousand</t>
  </si>
  <si>
    <t xml:space="preserve"> ženy – % ze studentek VŠ celkem
 women – % of all university students (women)</t>
  </si>
  <si>
    <t xml:space="preserve"> muži – % ze studentů (mužů) VŠ celkem
 Men – % of all university students (men)</t>
  </si>
  <si>
    <t>Pramen: Ministerstvo školství, mládeže a tělovýchovy</t>
  </si>
  <si>
    <t xml:space="preserve">    Source: Ministry of Education, Youth, and Sports</t>
  </si>
  <si>
    <r>
      <t xml:space="preserve"> </t>
    </r>
    <r>
      <rPr>
        <vertAlign val="superscript"/>
        <sz val="8"/>
        <color theme="1"/>
        <rFont val="Arial"/>
        <family val="2"/>
        <charset val="238"/>
      </rPr>
      <t xml:space="preserve">1) </t>
    </r>
    <r>
      <rPr>
        <sz val="8"/>
        <color theme="1"/>
        <rFont val="Arial"/>
        <family val="2"/>
        <charset val="238"/>
      </rPr>
      <t>celkový počet studentů nedpovídá vždy součtu uvede-
    ných typů studijních programů, protože zahrnuje i úroveň 
    ISCED 5, tzv. "Short-cycle tertiary education"</t>
    </r>
  </si>
  <si>
    <r>
      <t xml:space="preserve"> </t>
    </r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>The total number of students is not always equal 
     to the sum of the mentioned types of study 
     programmes, because it also includes the  
     ISCED 5 level –"Short-cycle tertiary education".</t>
    </r>
  </si>
  <si>
    <r>
      <t xml:space="preserve">           Science and engineering professionals</t>
    </r>
    <r>
      <rPr>
        <i/>
        <vertAlign val="superscript"/>
        <sz val="10"/>
        <rFont val="Arial"/>
        <family val="2"/>
        <charset val="238"/>
      </rPr>
      <t>1)</t>
    </r>
  </si>
  <si>
    <t>Pramen: Výběrové šetření pracovních sil ČSÚ</t>
  </si>
  <si>
    <t>Source: Labour Force Survey CZSO</t>
  </si>
  <si>
    <t>Thous. persons (headcount)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</si>
  <si>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tříleté klouzavé průměry, viz metodický úvod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</si>
  <si>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three-year moving averages, see the methodological notes</t>
    </r>
  </si>
  <si>
    <t>Women inventors at patent applications filed by applicants in Czechia</t>
  </si>
  <si>
    <t>Graf 8-1</t>
  </si>
  <si>
    <t>Kartogram 8-1</t>
  </si>
  <si>
    <t>Kartogram 8-2</t>
  </si>
  <si>
    <t>Graf 8-2</t>
  </si>
  <si>
    <t>Graf 8-3</t>
  </si>
  <si>
    <t>Graf 8-4</t>
  </si>
  <si>
    <t>Graf 8-5</t>
  </si>
  <si>
    <t>Graf 8-6</t>
  </si>
  <si>
    <t>Graf 8-7</t>
  </si>
  <si>
    <t>Graf 8-8</t>
  </si>
  <si>
    <t>Graf 8-9</t>
  </si>
  <si>
    <t>Kartogram 8-3</t>
  </si>
  <si>
    <t>Kartogram 8-4</t>
  </si>
  <si>
    <t>Cartogram 8-1</t>
  </si>
  <si>
    <t>Cartogram 8-2</t>
  </si>
  <si>
    <t>Graph 8-2</t>
  </si>
  <si>
    <t>Graph 8-1</t>
  </si>
  <si>
    <t>Graph 8-3</t>
  </si>
  <si>
    <t>Graph 8-4</t>
  </si>
  <si>
    <t>Graph 8-5</t>
  </si>
  <si>
    <t>Graph 8-6</t>
  </si>
  <si>
    <t>Graph 8-7</t>
  </si>
  <si>
    <t>Graph 8-8</t>
  </si>
  <si>
    <t>Graph 8-9</t>
  </si>
  <si>
    <t>Graph 8-10</t>
  </si>
  <si>
    <t>Cartogram 8-3</t>
  </si>
  <si>
    <t>Cartogram 8-4</t>
  </si>
  <si>
    <t>Graph 8-11</t>
  </si>
  <si>
    <t>Graph 8-12</t>
  </si>
  <si>
    <t>Graph 8-13</t>
  </si>
  <si>
    <t>Graf 8-10</t>
  </si>
  <si>
    <t>Graf 8-11</t>
  </si>
  <si>
    <t>Graf 8-12</t>
  </si>
  <si>
    <t>Graf 8-13</t>
  </si>
  <si>
    <t>Graf 8-14</t>
  </si>
  <si>
    <t>Graph 8-14</t>
  </si>
  <si>
    <t>Výzkumní pracovníci ve vládním a vysokoškolském sektoru podle státního občanství v roce 2020 – fyzické osoby k 31. 12.</t>
  </si>
  <si>
    <t>Researchers in the government sector and the higher education sector in 2020 by citizenship – as at 31 December; headcount</t>
  </si>
  <si>
    <t>Inventors and originators of technical solutions at which it was applied for patent protection for the territory of Czechia</t>
  </si>
  <si>
    <t xml:space="preserve">Průměrná hrubá měsíční mzda specialistů v oblasti vědy a techniky </t>
  </si>
  <si>
    <t xml:space="preserve">Specialisté v oblasti vědy a techniky v zaměstnané populaci žen a mužů v roce 2020 </t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</si>
  <si>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celkový součet nemusí souhlasit se součtem za studijní, 
    programy, viz metodický úvod</t>
    </r>
  </si>
  <si>
    <t>Bachelor (ISCED 6)</t>
  </si>
  <si>
    <t>Master (ISCED 7)</t>
  </si>
  <si>
    <t>Doctoral (ISCED 8)</t>
  </si>
  <si>
    <r>
      <t xml:space="preserve"> </t>
    </r>
    <r>
      <rPr>
        <vertAlign val="superscript"/>
        <sz val="8"/>
        <color theme="1"/>
        <rFont val="Arial"/>
        <family val="2"/>
        <charset val="238"/>
      </rPr>
      <t xml:space="preserve">1) </t>
    </r>
    <r>
      <rPr>
        <sz val="8"/>
        <color theme="1"/>
        <rFont val="Arial"/>
        <family val="2"/>
        <charset val="238"/>
      </rPr>
      <t>celkový počet studentů neodpovídá vždy součtu uvedených
    typů studijních programů, protože zahrnuje i úroveň 
    ISCED 5, tzv. "krátký cyklus terciárního vzdělávání"</t>
    </r>
  </si>
  <si>
    <t>ve fyz. osobách</t>
  </si>
  <si>
    <t>Persons (headcount)</t>
  </si>
  <si>
    <r>
      <t>Graf 8-5 Podíl žen na výzkumných pracovnících v roce 2019 v zemích EU</t>
    </r>
    <r>
      <rPr>
        <b/>
        <vertAlign val="superscript"/>
        <sz val="10"/>
        <rFont val="Arial"/>
        <family val="2"/>
        <charset val="238"/>
      </rPr>
      <t>1)</t>
    </r>
  </si>
  <si>
    <r>
      <t>Women researchers as a percentage of total researchers in 2019 in the EU countries</t>
    </r>
    <r>
      <rPr>
        <i/>
        <vertAlign val="superscript"/>
        <sz val="10"/>
        <rFont val="Arial"/>
        <family val="2"/>
        <charset val="238"/>
      </rPr>
      <t>1)</t>
    </r>
  </si>
  <si>
    <t>Podíl žen na výzkumných pracovnících v zemích EU v roce 2019</t>
  </si>
  <si>
    <t>Women researchers as a percentage of total researchers in the EU countries in 2019</t>
  </si>
  <si>
    <t>Science and engineering professionals in the EU countries</t>
  </si>
  <si>
    <t>Students of engineering fields of education at universities in the EU countries in 2019</t>
  </si>
  <si>
    <t>Students of science fields of education at universities in the EU countries in 2019</t>
  </si>
  <si>
    <t>Researchers in the EU countries in 2019 – headcount</t>
  </si>
  <si>
    <r>
      <t xml:space="preserve">         Researchers in the EU countries in 2019</t>
    </r>
    <r>
      <rPr>
        <i/>
        <vertAlign val="superscript"/>
        <sz val="10"/>
        <rFont val="Arial"/>
        <family val="2"/>
        <charset val="238"/>
      </rPr>
      <t>1)</t>
    </r>
    <r>
      <rPr>
        <i/>
        <sz val="10"/>
        <rFont val="Arial"/>
        <family val="2"/>
        <charset val="238"/>
      </rPr>
      <t xml:space="preserve"> – headcount</t>
    </r>
  </si>
  <si>
    <t xml:space="preserve">           Students of engineering fields of education at universities in the EU countries in 2019</t>
  </si>
  <si>
    <t>Graf 8-12 Podíl žen mezi studenty technických oborů vzdělání na VŠ v zemích EU v roce 2019</t>
  </si>
  <si>
    <t>Share of women among all students of engineering fields of education at universities in the EU in 2019</t>
  </si>
  <si>
    <t>Podíl žen mezi studenty technických oborů vzdělání na VŠ v zemích EU v roce 2019</t>
  </si>
  <si>
    <t xml:space="preserve">           Science and engineering professionals in the EU countries</t>
  </si>
  <si>
    <t xml:space="preserve">          Students of science fields of education at universities in the EU countries in 2019</t>
  </si>
  <si>
    <t>Kartogram 8-3 Studenti technických oborů vzdělání na VŠ podle trvalého bydliště v roce 2021 – ŽENY</t>
  </si>
  <si>
    <t>Kartogram 8-4 Studenti technických oborů vzdělání na VŠ podle kraje bydliště v roce 2021 – MUŽI</t>
  </si>
  <si>
    <t>Students of engineering fields of education at universities by permanent residence in 2021 – WOMEN</t>
  </si>
  <si>
    <t>Students of engineering fields of education at universities by permanent residence in 2021 - MEN</t>
  </si>
  <si>
    <t xml:space="preserve"> Research and development personnel, 2020 – WOMEN (as at 31 December; headcount)</t>
  </si>
  <si>
    <t>Research and development personnel, 2020 – MEN (as at 31 December; headcount)</t>
  </si>
  <si>
    <t>Students of engineering fields of education at universities by permanent residence – WOMEN</t>
  </si>
  <si>
    <t>Students of engineering fields of education at universities by permanent residence – 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</si>
</sst>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Kč&quot;_-;\-* #,##0.00\ &quot;Kč&quot;_-;_-* &quot;-&quot;??\ &quot;Kč&quot;_-;_-@_-"/>
    <numFmt numFmtId="164" formatCode="#,##0&quot; &quot;"/>
    <numFmt numFmtId="165" formatCode="0_)"/>
    <numFmt numFmtId="166" formatCode="0.0"/>
    <numFmt numFmtId="167" formatCode="#,##0_ ;\-#,##0\ "/>
    <numFmt numFmtId="168" formatCode="_-* #,##0.00\ _K_č_-;\-* #,##0.00\ _K_č_-;_-* &quot;-&quot;??\ _K_č_-;_-@_-"/>
    <numFmt numFmtId="169" formatCode="#,##0.0_ ;\-#,##0.0\ "/>
    <numFmt numFmtId="170" formatCode="0.0%"/>
    <numFmt numFmtId="171" formatCode="#,##0.0"/>
  </numFmts>
  <fonts count="9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sz val="11"/>
      <color indexed="9"/>
      <name val="Calibri"/>
      <family val="2"/>
      <charset val="238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1"/>
      <color indexed="8"/>
      <name val="Calibri"/>
      <family val="2"/>
      <charset val="238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0"/>
      <color indexed="9"/>
      <name val="Arial"/>
      <family val="2"/>
    </font>
    <font>
      <sz val="11"/>
      <color indexed="20"/>
      <name val="Calibri"/>
      <family val="2"/>
      <charset val="238"/>
    </font>
    <font>
      <sz val="10"/>
      <color indexed="62"/>
      <name val="Arial"/>
      <family val="2"/>
    </font>
    <font>
      <b/>
      <sz val="11"/>
      <color indexed="9"/>
      <name val="Calibri"/>
      <family val="2"/>
      <charset val="238"/>
    </font>
    <font>
      <sz val="10"/>
      <color indexed="52"/>
      <name val="Arial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color indexed="60"/>
      <name val="Arial"/>
      <family val="2"/>
    </font>
    <font>
      <sz val="11"/>
      <color indexed="19"/>
      <name val="Calibri"/>
      <family val="2"/>
      <charset val="238"/>
    </font>
    <font>
      <sz val="10"/>
      <name val="Arial"/>
      <family val="2"/>
    </font>
    <font>
      <sz val="10"/>
      <name val="Courier"/>
      <family val="3"/>
    </font>
    <font>
      <sz val="10"/>
      <color theme="1"/>
      <name val="Arial"/>
      <family val="2"/>
      <charset val="238"/>
    </font>
    <font>
      <sz val="10"/>
      <name val="MS Sans Serif"/>
      <family val="2"/>
      <charset val="238"/>
    </font>
    <font>
      <sz val="8"/>
      <color indexed="8"/>
      <name val="Arial"/>
      <family val="2"/>
      <charset val="238"/>
    </font>
    <font>
      <b/>
      <sz val="10"/>
      <color indexed="63"/>
      <name val="Arial"/>
      <family val="2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indexed="10"/>
      <name val="Arial"/>
      <family val="2"/>
    </font>
    <font>
      <u/>
      <sz val="10"/>
      <color rgb="FF009999"/>
      <name val="Arial CE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  <charset val="238"/>
    </font>
    <font>
      <sz val="12"/>
      <name val="Arial CE"/>
      <charset val="238"/>
    </font>
    <font>
      <sz val="7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7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7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i/>
      <vertAlign val="superscript"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strike/>
      <sz val="8"/>
      <name val="Arial"/>
      <family val="2"/>
      <charset val="238"/>
    </font>
    <font>
      <sz val="11"/>
      <name val="Arial"/>
      <family val="2"/>
      <charset val="238"/>
    </font>
    <font>
      <b/>
      <strike/>
      <sz val="8"/>
      <name val="Arial"/>
      <family val="2"/>
      <charset val="238"/>
    </font>
    <font>
      <sz val="8"/>
      <name val="Arial CE"/>
      <charset val="238"/>
    </font>
    <font>
      <sz val="8"/>
      <color theme="1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</font>
    <font>
      <b/>
      <sz val="8"/>
      <name val="Arial CE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indexed="8"/>
      <name val="Calibri"/>
      <family val="2"/>
      <scheme val="minor"/>
    </font>
    <font>
      <b/>
      <sz val="8"/>
      <color rgb="FFFF0000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</font>
    <font>
      <i/>
      <sz val="8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u/>
      <sz val="10"/>
      <color rgb="FF0071BC"/>
      <name val="Arial"/>
      <family val="2"/>
      <charset val="238"/>
    </font>
    <font>
      <b/>
      <sz val="10"/>
      <color rgb="FF0071BC"/>
      <name val="Arial"/>
      <family val="2"/>
      <charset val="238"/>
    </font>
    <font>
      <i/>
      <u/>
      <sz val="10"/>
      <color rgb="FF0071BC"/>
      <name val="Arial"/>
      <family val="2"/>
      <charset val="238"/>
    </font>
    <font>
      <u/>
      <sz val="11"/>
      <color rgb="FF0071BC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4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035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3" borderId="0" applyNumberFormat="0" applyBorder="0" applyAlignment="0" applyProtection="0"/>
    <xf numFmtId="0" fontId="7" fillId="15" borderId="0" applyNumberFormat="0" applyBorder="0" applyAlignment="0" applyProtection="0"/>
    <xf numFmtId="0" fontId="7" fillId="9" borderId="0" applyNumberFormat="0" applyBorder="0" applyAlignment="0" applyProtection="0"/>
    <xf numFmtId="0" fontId="7" fillId="14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18" borderId="0" applyNumberFormat="0" applyBorder="0" applyAlignment="0" applyProtection="0"/>
    <xf numFmtId="0" fontId="9" fillId="3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19" borderId="0" applyNumberFormat="0" applyBorder="0" applyAlignment="0" applyProtection="0"/>
    <xf numFmtId="0" fontId="9" fillId="17" borderId="0" applyNumberFormat="0" applyBorder="0" applyAlignment="0" applyProtection="0"/>
    <xf numFmtId="0" fontId="9" fillId="24" borderId="0" applyNumberFormat="0" applyBorder="0" applyAlignment="0" applyProtection="0"/>
    <xf numFmtId="0" fontId="10" fillId="7" borderId="0" applyNumberFormat="0" applyBorder="0" applyAlignment="0" applyProtection="0"/>
    <xf numFmtId="0" fontId="11" fillId="12" borderId="9" applyNumberFormat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25" borderId="14" applyNumberFormat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11" borderId="9" applyNumberFormat="0" applyAlignment="0" applyProtection="0"/>
    <xf numFmtId="0" fontId="21" fillId="25" borderId="14" applyNumberFormat="0" applyAlignment="0" applyProtection="0"/>
    <xf numFmtId="0" fontId="21" fillId="25" borderId="14" applyNumberFormat="0" applyAlignment="0" applyProtection="0"/>
    <xf numFmtId="0" fontId="22" fillId="0" borderId="15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8" fillId="0" borderId="0"/>
    <xf numFmtId="165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" borderId="18" applyNumberFormat="0" applyFont="0" applyAlignment="0" applyProtection="0"/>
    <xf numFmtId="0" fontId="33" fillId="12" borderId="19" applyNumberFormat="0" applyAlignment="0" applyProtection="0"/>
    <xf numFmtId="0" fontId="6" fillId="4" borderId="18" applyNumberFormat="0" applyFont="0" applyAlignment="0" applyProtection="0"/>
    <xf numFmtId="0" fontId="6" fillId="4" borderId="18" applyNumberFormat="0" applyFont="0" applyAlignment="0" applyProtection="0"/>
    <xf numFmtId="0" fontId="6" fillId="4" borderId="18" applyNumberFormat="0" applyFont="0" applyAlignment="0" applyProtection="0"/>
    <xf numFmtId="0" fontId="6" fillId="4" borderId="18" applyNumberFormat="0" applyFont="0" applyAlignment="0" applyProtection="0"/>
    <xf numFmtId="0" fontId="6" fillId="4" borderId="18" applyNumberFormat="0" applyFont="0" applyAlignment="0" applyProtection="0"/>
    <xf numFmtId="0" fontId="6" fillId="4" borderId="18" applyNumberFormat="0" applyFon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1" applyNumberFormat="0" applyFill="0" applyAlignment="0" applyProtection="0"/>
    <xf numFmtId="0" fontId="38" fillId="13" borderId="9" applyNumberFormat="0" applyAlignment="0" applyProtection="0"/>
    <xf numFmtId="0" fontId="38" fillId="13" borderId="9" applyNumberFormat="0" applyAlignment="0" applyProtection="0"/>
    <xf numFmtId="0" fontId="39" fillId="2" borderId="9" applyNumberFormat="0" applyAlignment="0" applyProtection="0"/>
    <xf numFmtId="0" fontId="39" fillId="2" borderId="9" applyNumberFormat="0" applyAlignment="0" applyProtection="0"/>
    <xf numFmtId="0" fontId="40" fillId="2" borderId="19" applyNumberFormat="0" applyAlignment="0" applyProtection="0"/>
    <xf numFmtId="0" fontId="40" fillId="2" borderId="1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21" fillId="25" borderId="14" applyNumberFormat="0" applyAlignment="0" applyProtection="0"/>
    <xf numFmtId="0" fontId="21" fillId="25" borderId="14" applyNumberFormat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4" borderId="18" applyNumberFormat="0" applyFont="0" applyAlignment="0" applyProtection="0"/>
    <xf numFmtId="0" fontId="2" fillId="4" borderId="18" applyNumberFormat="0" applyFont="0" applyAlignment="0" applyProtection="0"/>
    <xf numFmtId="0" fontId="46" fillId="0" borderId="15" applyNumberFormat="0" applyFill="0" applyAlignment="0" applyProtection="0"/>
    <xf numFmtId="0" fontId="46" fillId="0" borderId="15" applyNumberFormat="0" applyFill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8" fillId="11" borderId="9" applyNumberFormat="0" applyAlignment="0" applyProtection="0"/>
    <xf numFmtId="0" fontId="38" fillId="11" borderId="9" applyNumberFormat="0" applyAlignment="0" applyProtection="0"/>
    <xf numFmtId="0" fontId="47" fillId="2" borderId="9" applyNumberFormat="0" applyAlignment="0" applyProtection="0"/>
    <xf numFmtId="0" fontId="47" fillId="2" borderId="9" applyNumberFormat="0" applyAlignment="0" applyProtection="0"/>
    <xf numFmtId="0" fontId="40" fillId="2" borderId="19" applyNumberFormat="0" applyAlignment="0" applyProtection="0"/>
    <xf numFmtId="0" fontId="40" fillId="2" borderId="1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11" fillId="12" borderId="9" applyNumberFormat="0" applyAlignment="0" applyProtection="0"/>
    <xf numFmtId="0" fontId="11" fillId="12" borderId="9" applyNumberFormat="0" applyAlignment="0" applyProtection="0"/>
    <xf numFmtId="0" fontId="11" fillId="12" borderId="9" applyNumberFormat="0" applyAlignment="0" applyProtection="0"/>
    <xf numFmtId="0" fontId="11" fillId="12" borderId="9" applyNumberFormat="0" applyAlignment="0" applyProtection="0"/>
    <xf numFmtId="0" fontId="11" fillId="12" borderId="9" applyNumberFormat="0" applyAlignment="0" applyProtection="0"/>
    <xf numFmtId="0" fontId="11" fillId="12" borderId="9" applyNumberFormat="0" applyAlignment="0" applyProtection="0"/>
    <xf numFmtId="0" fontId="11" fillId="12" borderId="9" applyNumberFormat="0" applyAlignment="0" applyProtection="0"/>
    <xf numFmtId="0" fontId="11" fillId="12" borderId="9" applyNumberFormat="0" applyAlignment="0" applyProtection="0"/>
    <xf numFmtId="0" fontId="11" fillId="12" borderId="9" applyNumberFormat="0" applyAlignment="0" applyProtection="0"/>
    <xf numFmtId="0" fontId="11" fillId="12" borderId="9" applyNumberFormat="0" applyAlignment="0" applyProtection="0"/>
    <xf numFmtId="0" fontId="11" fillId="12" borderId="9" applyNumberFormat="0" applyAlignment="0" applyProtection="0"/>
    <xf numFmtId="0" fontId="11" fillId="12" borderId="9" applyNumberFormat="0" applyAlignment="0" applyProtection="0"/>
    <xf numFmtId="0" fontId="11" fillId="12" borderId="9" applyNumberFormat="0" applyAlignment="0" applyProtection="0"/>
    <xf numFmtId="0" fontId="11" fillId="12" borderId="9" applyNumberFormat="0" applyAlignment="0" applyProtection="0"/>
    <xf numFmtId="0" fontId="11" fillId="12" borderId="9" applyNumberFormat="0" applyAlignment="0" applyProtection="0"/>
    <xf numFmtId="0" fontId="11" fillId="12" borderId="9" applyNumberFormat="0" applyAlignment="0" applyProtection="0"/>
    <xf numFmtId="0" fontId="11" fillId="12" borderId="9" applyNumberFormat="0" applyAlignment="0" applyProtection="0"/>
    <xf numFmtId="0" fontId="11" fillId="12" borderId="9" applyNumberFormat="0" applyAlignment="0" applyProtection="0"/>
    <xf numFmtId="0" fontId="11" fillId="12" borderId="9" applyNumberFormat="0" applyAlignment="0" applyProtection="0"/>
    <xf numFmtId="0" fontId="11" fillId="12" borderId="9" applyNumberFormat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20" fillId="11" borderId="9" applyNumberFormat="0" applyAlignment="0" applyProtection="0"/>
    <xf numFmtId="0" fontId="20" fillId="11" borderId="9" applyNumberFormat="0" applyAlignment="0" applyProtection="0"/>
    <xf numFmtId="0" fontId="20" fillId="11" borderId="9" applyNumberFormat="0" applyAlignment="0" applyProtection="0"/>
    <xf numFmtId="0" fontId="20" fillId="11" borderId="9" applyNumberFormat="0" applyAlignment="0" applyProtection="0"/>
    <xf numFmtId="0" fontId="20" fillId="11" borderId="9" applyNumberFormat="0" applyAlignment="0" applyProtection="0"/>
    <xf numFmtId="0" fontId="20" fillId="11" borderId="9" applyNumberFormat="0" applyAlignment="0" applyProtection="0"/>
    <xf numFmtId="0" fontId="20" fillId="11" borderId="9" applyNumberFormat="0" applyAlignment="0" applyProtection="0"/>
    <xf numFmtId="0" fontId="20" fillId="11" borderId="9" applyNumberFormat="0" applyAlignment="0" applyProtection="0"/>
    <xf numFmtId="0" fontId="20" fillId="11" borderId="9" applyNumberFormat="0" applyAlignment="0" applyProtection="0"/>
    <xf numFmtId="0" fontId="20" fillId="11" borderId="9" applyNumberFormat="0" applyAlignment="0" applyProtection="0"/>
    <xf numFmtId="0" fontId="20" fillId="11" borderId="9" applyNumberFormat="0" applyAlignment="0" applyProtection="0"/>
    <xf numFmtId="0" fontId="20" fillId="11" borderId="9" applyNumberFormat="0" applyAlignment="0" applyProtection="0"/>
    <xf numFmtId="0" fontId="20" fillId="11" borderId="9" applyNumberFormat="0" applyAlignment="0" applyProtection="0"/>
    <xf numFmtId="0" fontId="20" fillId="11" borderId="9" applyNumberFormat="0" applyAlignment="0" applyProtection="0"/>
    <xf numFmtId="0" fontId="20" fillId="11" borderId="9" applyNumberFormat="0" applyAlignment="0" applyProtection="0"/>
    <xf numFmtId="0" fontId="20" fillId="11" borderId="9" applyNumberFormat="0" applyAlignment="0" applyProtection="0"/>
    <xf numFmtId="0" fontId="20" fillId="11" borderId="9" applyNumberFormat="0" applyAlignment="0" applyProtection="0"/>
    <xf numFmtId="0" fontId="20" fillId="11" borderId="9" applyNumberFormat="0" applyAlignment="0" applyProtection="0"/>
    <xf numFmtId="0" fontId="20" fillId="11" borderId="9" applyNumberFormat="0" applyAlignment="0" applyProtection="0"/>
    <xf numFmtId="0" fontId="20" fillId="11" borderId="9" applyNumberFormat="0" applyAlignment="0" applyProtection="0"/>
    <xf numFmtId="0" fontId="21" fillId="25" borderId="14" applyNumberFormat="0" applyAlignment="0" applyProtection="0"/>
    <xf numFmtId="0" fontId="21" fillId="25" borderId="14" applyNumberFormat="0" applyAlignment="0" applyProtection="0"/>
    <xf numFmtId="0" fontId="21" fillId="25" borderId="14" applyNumberFormat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4" fillId="4" borderId="18" applyNumberFormat="0" applyFont="0" applyAlignment="0" applyProtection="0"/>
    <xf numFmtId="0" fontId="4" fillId="4" borderId="18" applyNumberFormat="0" applyFont="0" applyAlignment="0" applyProtection="0"/>
    <xf numFmtId="0" fontId="4" fillId="4" borderId="18" applyNumberFormat="0" applyFont="0" applyAlignment="0" applyProtection="0"/>
    <xf numFmtId="0" fontId="4" fillId="4" borderId="18" applyNumberFormat="0" applyFont="0" applyAlignment="0" applyProtection="0"/>
    <xf numFmtId="0" fontId="4" fillId="4" borderId="18" applyNumberFormat="0" applyFont="0" applyAlignment="0" applyProtection="0"/>
    <xf numFmtId="0" fontId="4" fillId="4" borderId="18" applyNumberFormat="0" applyFont="0" applyAlignment="0" applyProtection="0"/>
    <xf numFmtId="0" fontId="4" fillId="4" borderId="18" applyNumberFormat="0" applyFont="0" applyAlignment="0" applyProtection="0"/>
    <xf numFmtId="0" fontId="4" fillId="4" borderId="18" applyNumberFormat="0" applyFont="0" applyAlignment="0" applyProtection="0"/>
    <xf numFmtId="0" fontId="4" fillId="4" borderId="18" applyNumberFormat="0" applyFont="0" applyAlignment="0" applyProtection="0"/>
    <xf numFmtId="0" fontId="4" fillId="4" borderId="18" applyNumberFormat="0" applyFont="0" applyAlignment="0" applyProtection="0"/>
    <xf numFmtId="0" fontId="4" fillId="4" borderId="18" applyNumberFormat="0" applyFont="0" applyAlignment="0" applyProtection="0"/>
    <xf numFmtId="0" fontId="4" fillId="4" borderId="18" applyNumberFormat="0" applyFont="0" applyAlignment="0" applyProtection="0"/>
    <xf numFmtId="0" fontId="4" fillId="4" borderId="18" applyNumberFormat="0" applyFont="0" applyAlignment="0" applyProtection="0"/>
    <xf numFmtId="0" fontId="4" fillId="4" borderId="18" applyNumberFormat="0" applyFont="0" applyAlignment="0" applyProtection="0"/>
    <xf numFmtId="0" fontId="4" fillId="4" borderId="18" applyNumberFormat="0" applyFont="0" applyAlignment="0" applyProtection="0"/>
    <xf numFmtId="0" fontId="4" fillId="4" borderId="18" applyNumberFormat="0" applyFont="0" applyAlignment="0" applyProtection="0"/>
    <xf numFmtId="0" fontId="4" fillId="4" borderId="18" applyNumberFormat="0" applyFont="0" applyAlignment="0" applyProtection="0"/>
    <xf numFmtId="0" fontId="4" fillId="4" borderId="18" applyNumberFormat="0" applyFont="0" applyAlignment="0" applyProtection="0"/>
    <xf numFmtId="0" fontId="4" fillId="4" borderId="18" applyNumberFormat="0" applyFont="0" applyAlignment="0" applyProtection="0"/>
    <xf numFmtId="0" fontId="4" fillId="4" borderId="18" applyNumberFormat="0" applyFont="0" applyAlignment="0" applyProtection="0"/>
    <xf numFmtId="0" fontId="4" fillId="4" borderId="18" applyNumberFormat="0" applyFont="0" applyAlignment="0" applyProtection="0"/>
    <xf numFmtId="0" fontId="4" fillId="4" borderId="18" applyNumberFormat="0" applyFont="0" applyAlignment="0" applyProtection="0"/>
    <xf numFmtId="0" fontId="4" fillId="4" borderId="18" applyNumberFormat="0" applyFont="0" applyAlignment="0" applyProtection="0"/>
    <xf numFmtId="0" fontId="4" fillId="4" borderId="18" applyNumberFormat="0" applyFont="0" applyAlignment="0" applyProtection="0"/>
    <xf numFmtId="0" fontId="33" fillId="12" borderId="19" applyNumberFormat="0" applyAlignment="0" applyProtection="0"/>
    <xf numFmtId="0" fontId="33" fillId="12" borderId="19" applyNumberFormat="0" applyAlignment="0" applyProtection="0"/>
    <xf numFmtId="0" fontId="33" fillId="12" borderId="19" applyNumberFormat="0" applyAlignment="0" applyProtection="0"/>
    <xf numFmtId="0" fontId="33" fillId="12" borderId="19" applyNumberFormat="0" applyAlignment="0" applyProtection="0"/>
    <xf numFmtId="0" fontId="33" fillId="12" borderId="19" applyNumberFormat="0" applyAlignment="0" applyProtection="0"/>
    <xf numFmtId="0" fontId="33" fillId="12" borderId="19" applyNumberFormat="0" applyAlignment="0" applyProtection="0"/>
    <xf numFmtId="0" fontId="33" fillId="12" borderId="19" applyNumberFormat="0" applyAlignment="0" applyProtection="0"/>
    <xf numFmtId="0" fontId="33" fillId="12" borderId="19" applyNumberFormat="0" applyAlignment="0" applyProtection="0"/>
    <xf numFmtId="0" fontId="33" fillId="12" borderId="19" applyNumberFormat="0" applyAlignment="0" applyProtection="0"/>
    <xf numFmtId="0" fontId="33" fillId="12" borderId="19" applyNumberFormat="0" applyAlignment="0" applyProtection="0"/>
    <xf numFmtId="0" fontId="33" fillId="12" borderId="19" applyNumberFormat="0" applyAlignment="0" applyProtection="0"/>
    <xf numFmtId="0" fontId="33" fillId="12" borderId="19" applyNumberFormat="0" applyAlignment="0" applyProtection="0"/>
    <xf numFmtId="0" fontId="33" fillId="12" borderId="19" applyNumberFormat="0" applyAlignment="0" applyProtection="0"/>
    <xf numFmtId="0" fontId="33" fillId="12" borderId="19" applyNumberFormat="0" applyAlignment="0" applyProtection="0"/>
    <xf numFmtId="0" fontId="33" fillId="12" borderId="19" applyNumberFormat="0" applyAlignment="0" applyProtection="0"/>
    <xf numFmtId="0" fontId="33" fillId="12" borderId="19" applyNumberFormat="0" applyAlignment="0" applyProtection="0"/>
    <xf numFmtId="0" fontId="33" fillId="12" borderId="19" applyNumberFormat="0" applyAlignment="0" applyProtection="0"/>
    <xf numFmtId="0" fontId="33" fillId="12" borderId="19" applyNumberFormat="0" applyAlignment="0" applyProtection="0"/>
    <xf numFmtId="0" fontId="33" fillId="12" borderId="19" applyNumberFormat="0" applyAlignment="0" applyProtection="0"/>
    <xf numFmtId="0" fontId="33" fillId="12" borderId="19" applyNumberFormat="0" applyAlignment="0" applyProtection="0"/>
    <xf numFmtId="0" fontId="2" fillId="4" borderId="18" applyNumberFormat="0" applyFont="0" applyAlignment="0" applyProtection="0"/>
    <xf numFmtId="0" fontId="2" fillId="4" borderId="18" applyNumberFormat="0" applyFont="0" applyAlignment="0" applyProtection="0"/>
    <xf numFmtId="0" fontId="2" fillId="4" borderId="18" applyNumberFormat="0" applyFont="0" applyAlignment="0" applyProtection="0"/>
    <xf numFmtId="0" fontId="2" fillId="4" borderId="18" applyNumberFormat="0" applyFont="0" applyAlignment="0" applyProtection="0"/>
    <xf numFmtId="0" fontId="2" fillId="4" borderId="18" applyNumberFormat="0" applyFont="0" applyAlignment="0" applyProtection="0"/>
    <xf numFmtId="0" fontId="2" fillId="4" borderId="18" applyNumberFormat="0" applyFont="0" applyAlignment="0" applyProtection="0"/>
    <xf numFmtId="0" fontId="2" fillId="4" borderId="18" applyNumberFormat="0" applyFont="0" applyAlignment="0" applyProtection="0"/>
    <xf numFmtId="0" fontId="2" fillId="4" borderId="18" applyNumberFormat="0" applyFont="0" applyAlignment="0" applyProtection="0"/>
    <xf numFmtId="0" fontId="2" fillId="4" borderId="18" applyNumberFormat="0" applyFont="0" applyAlignment="0" applyProtection="0"/>
    <xf numFmtId="0" fontId="2" fillId="4" borderId="18" applyNumberFormat="0" applyFont="0" applyAlignment="0" applyProtection="0"/>
    <xf numFmtId="0" fontId="2" fillId="4" borderId="18" applyNumberFormat="0" applyFont="0" applyAlignment="0" applyProtection="0"/>
    <xf numFmtId="0" fontId="2" fillId="4" borderId="18" applyNumberFormat="0" applyFont="0" applyAlignment="0" applyProtection="0"/>
    <xf numFmtId="0" fontId="46" fillId="0" borderId="15" applyNumberFormat="0" applyFill="0" applyAlignment="0" applyProtection="0"/>
    <xf numFmtId="0" fontId="46" fillId="0" borderId="15" applyNumberFormat="0" applyFill="0" applyAlignment="0" applyProtection="0"/>
    <xf numFmtId="0" fontId="46" fillId="0" borderId="15" applyNumberFormat="0" applyFill="0" applyAlignment="0" applyProtection="0"/>
    <xf numFmtId="0" fontId="46" fillId="0" borderId="15" applyNumberFormat="0" applyFill="0" applyAlignment="0" applyProtection="0"/>
    <xf numFmtId="0" fontId="46" fillId="0" borderId="15" applyNumberFormat="0" applyFill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8" fillId="11" borderId="9" applyNumberFormat="0" applyAlignment="0" applyProtection="0"/>
    <xf numFmtId="0" fontId="38" fillId="11" borderId="9" applyNumberFormat="0" applyAlignment="0" applyProtection="0"/>
    <xf numFmtId="0" fontId="38" fillId="11" borderId="9" applyNumberFormat="0" applyAlignment="0" applyProtection="0"/>
    <xf numFmtId="0" fontId="38" fillId="11" borderId="9" applyNumberFormat="0" applyAlignment="0" applyProtection="0"/>
    <xf numFmtId="0" fontId="38" fillId="11" borderId="9" applyNumberFormat="0" applyAlignment="0" applyProtection="0"/>
    <xf numFmtId="0" fontId="38" fillId="11" borderId="9" applyNumberFormat="0" applyAlignment="0" applyProtection="0"/>
    <xf numFmtId="0" fontId="38" fillId="11" borderId="9" applyNumberFormat="0" applyAlignment="0" applyProtection="0"/>
    <xf numFmtId="0" fontId="38" fillId="11" borderId="9" applyNumberFormat="0" applyAlignment="0" applyProtection="0"/>
    <xf numFmtId="0" fontId="38" fillId="11" borderId="9" applyNumberFormat="0" applyAlignment="0" applyProtection="0"/>
    <xf numFmtId="0" fontId="38" fillId="11" borderId="9" applyNumberFormat="0" applyAlignment="0" applyProtection="0"/>
    <xf numFmtId="0" fontId="47" fillId="2" borderId="9" applyNumberFormat="0" applyAlignment="0" applyProtection="0"/>
    <xf numFmtId="0" fontId="47" fillId="2" borderId="9" applyNumberFormat="0" applyAlignment="0" applyProtection="0"/>
    <xf numFmtId="0" fontId="47" fillId="2" borderId="9" applyNumberFormat="0" applyAlignment="0" applyProtection="0"/>
    <xf numFmtId="0" fontId="47" fillId="2" borderId="9" applyNumberFormat="0" applyAlignment="0" applyProtection="0"/>
    <xf numFmtId="0" fontId="47" fillId="2" borderId="9" applyNumberFormat="0" applyAlignment="0" applyProtection="0"/>
    <xf numFmtId="0" fontId="47" fillId="2" borderId="9" applyNumberFormat="0" applyAlignment="0" applyProtection="0"/>
    <xf numFmtId="0" fontId="47" fillId="2" borderId="9" applyNumberFormat="0" applyAlignment="0" applyProtection="0"/>
    <xf numFmtId="0" fontId="47" fillId="2" borderId="9" applyNumberFormat="0" applyAlignment="0" applyProtection="0"/>
    <xf numFmtId="0" fontId="47" fillId="2" borderId="9" applyNumberFormat="0" applyAlignment="0" applyProtection="0"/>
    <xf numFmtId="0" fontId="47" fillId="2" borderId="9" applyNumberFormat="0" applyAlignment="0" applyProtection="0"/>
    <xf numFmtId="0" fontId="40" fillId="2" borderId="19" applyNumberFormat="0" applyAlignment="0" applyProtection="0"/>
    <xf numFmtId="0" fontId="40" fillId="2" borderId="19" applyNumberFormat="0" applyAlignment="0" applyProtection="0"/>
    <xf numFmtId="0" fontId="40" fillId="2" borderId="19" applyNumberFormat="0" applyAlignment="0" applyProtection="0"/>
    <xf numFmtId="0" fontId="40" fillId="2" borderId="19" applyNumberFormat="0" applyAlignment="0" applyProtection="0"/>
    <xf numFmtId="0" fontId="40" fillId="2" borderId="19" applyNumberFormat="0" applyAlignment="0" applyProtection="0"/>
    <xf numFmtId="0" fontId="40" fillId="2" borderId="19" applyNumberFormat="0" applyAlignment="0" applyProtection="0"/>
    <xf numFmtId="0" fontId="40" fillId="2" borderId="1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44" fontId="49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49" fillId="0" borderId="0" applyFont="0" applyFill="0" applyBorder="0" applyAlignment="0" applyProtection="0"/>
    <xf numFmtId="0" fontId="80" fillId="0" borderId="0"/>
    <xf numFmtId="0" fontId="80" fillId="0" borderId="0"/>
    <xf numFmtId="0" fontId="80" fillId="0" borderId="0"/>
    <xf numFmtId="0" fontId="88" fillId="0" borderId="0" applyNumberFormat="0" applyFill="0" applyBorder="0" applyAlignment="0" applyProtection="0"/>
  </cellStyleXfs>
  <cellXfs count="427">
    <xf numFmtId="0" fontId="0" fillId="0" borderId="0" xfId="0"/>
    <xf numFmtId="0" fontId="3" fillId="0" borderId="0" xfId="1" applyFont="1" applyFill="1" applyAlignment="1"/>
    <xf numFmtId="0" fontId="4" fillId="0" borderId="0" xfId="1" applyFont="1"/>
    <xf numFmtId="0" fontId="4" fillId="0" borderId="0" xfId="1" applyFont="1" applyFill="1"/>
    <xf numFmtId="0" fontId="5" fillId="0" borderId="6" xfId="1" applyFont="1" applyFill="1" applyBorder="1" applyAlignment="1">
      <alignment horizontal="center"/>
    </xf>
    <xf numFmtId="0" fontId="51" fillId="0" borderId="0" xfId="1" applyFont="1" applyFill="1" applyAlignment="1">
      <alignment horizontal="right" vertical="top"/>
    </xf>
    <xf numFmtId="0" fontId="51" fillId="0" borderId="0" xfId="1" applyFont="1" applyFill="1" applyAlignment="1">
      <alignment horizontal="right"/>
    </xf>
    <xf numFmtId="167" fontId="5" fillId="0" borderId="4" xfId="1" applyNumberFormat="1" applyFont="1" applyFill="1" applyBorder="1"/>
    <xf numFmtId="167" fontId="5" fillId="0" borderId="0" xfId="1" applyNumberFormat="1" applyFont="1" applyFill="1" applyBorder="1"/>
    <xf numFmtId="0" fontId="5" fillId="0" borderId="0" xfId="1" applyFont="1" applyFill="1" applyBorder="1"/>
    <xf numFmtId="0" fontId="48" fillId="0" borderId="0" xfId="1" applyFont="1" applyFill="1" applyBorder="1" applyAlignment="1">
      <alignment horizontal="left"/>
    </xf>
    <xf numFmtId="0" fontId="48" fillId="0" borderId="0" xfId="1" applyFont="1" applyFill="1" applyBorder="1" applyAlignment="1">
      <alignment horizontal="left" wrapText="1"/>
    </xf>
    <xf numFmtId="0" fontId="48" fillId="0" borderId="0" xfId="1" applyFont="1" applyFill="1" applyAlignment="1">
      <alignment wrapText="1"/>
    </xf>
    <xf numFmtId="167" fontId="5" fillId="0" borderId="5" xfId="1" applyNumberFormat="1" applyFont="1" applyFill="1" applyBorder="1"/>
    <xf numFmtId="0" fontId="57" fillId="0" borderId="0" xfId="1" applyFont="1" applyFill="1" applyBorder="1" applyAlignment="1">
      <alignment wrapText="1"/>
    </xf>
    <xf numFmtId="0" fontId="50" fillId="0" borderId="0" xfId="1" applyFont="1" applyFill="1" applyBorder="1" applyAlignment="1">
      <alignment wrapText="1"/>
    </xf>
    <xf numFmtId="0" fontId="58" fillId="0" borderId="0" xfId="1" applyFont="1" applyFill="1" applyBorder="1" applyAlignment="1">
      <alignment wrapText="1"/>
    </xf>
    <xf numFmtId="0" fontId="59" fillId="0" borderId="0" xfId="1" applyFont="1" applyFill="1" applyBorder="1" applyAlignment="1">
      <alignment wrapText="1"/>
    </xf>
    <xf numFmtId="0" fontId="5" fillId="0" borderId="0" xfId="1" applyFont="1" applyFill="1" applyBorder="1" applyAlignment="1"/>
    <xf numFmtId="0" fontId="52" fillId="0" borderId="0" xfId="1" applyFont="1" applyFill="1" applyBorder="1" applyAlignment="1">
      <alignment horizontal="justify" wrapText="1"/>
    </xf>
    <xf numFmtId="0" fontId="53" fillId="0" borderId="0" xfId="1" applyFont="1" applyFill="1" applyBorder="1" applyAlignment="1">
      <alignment horizontal="right"/>
    </xf>
    <xf numFmtId="0" fontId="48" fillId="0" borderId="0" xfId="1" applyFont="1" applyFill="1" applyBorder="1" applyAlignment="1"/>
    <xf numFmtId="0" fontId="52" fillId="0" borderId="0" xfId="1" applyFont="1" applyFill="1" applyBorder="1" applyAlignment="1">
      <alignment horizontal="justify"/>
    </xf>
    <xf numFmtId="166" fontId="5" fillId="0" borderId="28" xfId="0" applyNumberFormat="1" applyFont="1" applyFill="1" applyBorder="1" applyAlignment="1">
      <alignment horizontal="center" vertical="center" wrapText="1"/>
    </xf>
    <xf numFmtId="0" fontId="53" fillId="0" borderId="5" xfId="1" applyFont="1" applyFill="1" applyBorder="1" applyAlignment="1">
      <alignment horizontal="left" wrapText="1" indent="1"/>
    </xf>
    <xf numFmtId="167" fontId="5" fillId="0" borderId="4" xfId="1026" applyNumberFormat="1" applyFont="1" applyFill="1" applyBorder="1" applyAlignment="1">
      <alignment horizontal="right"/>
    </xf>
    <xf numFmtId="0" fontId="5" fillId="0" borderId="6" xfId="1" applyFont="1" applyFill="1" applyBorder="1" applyAlignment="1" applyProtection="1">
      <alignment horizontal="left" wrapText="1" indent="1"/>
    </xf>
    <xf numFmtId="0" fontId="53" fillId="0" borderId="5" xfId="1" applyFont="1" applyBorder="1" applyAlignment="1">
      <alignment horizontal="left" wrapText="1" indent="1"/>
    </xf>
    <xf numFmtId="167" fontId="5" fillId="0" borderId="4" xfId="1" applyNumberFormat="1" applyFont="1" applyFill="1" applyBorder="1" applyAlignment="1">
      <alignment horizontal="right"/>
    </xf>
    <xf numFmtId="0" fontId="54" fillId="0" borderId="5" xfId="1" applyFont="1" applyFill="1" applyBorder="1" applyAlignment="1">
      <alignment wrapText="1"/>
    </xf>
    <xf numFmtId="0" fontId="48" fillId="0" borderId="6" xfId="1" applyFont="1" applyFill="1" applyBorder="1" applyAlignment="1">
      <alignment horizontal="left" wrapText="1"/>
    </xf>
    <xf numFmtId="0" fontId="53" fillId="0" borderId="5" xfId="1" applyFont="1" applyBorder="1" applyAlignment="1">
      <alignment horizontal="left" indent="1"/>
    </xf>
    <xf numFmtId="0" fontId="5" fillId="0" borderId="6" xfId="1" applyFont="1" applyBorder="1" applyAlignment="1">
      <alignment horizontal="left" wrapText="1" indent="1"/>
    </xf>
    <xf numFmtId="0" fontId="54" fillId="0" borderId="5" xfId="1" applyFont="1" applyBorder="1"/>
    <xf numFmtId="0" fontId="48" fillId="0" borderId="6" xfId="1" applyFont="1" applyBorder="1" applyAlignment="1">
      <alignment horizontal="left" wrapText="1"/>
    </xf>
    <xf numFmtId="0" fontId="5" fillId="0" borderId="0" xfId="1" applyFont="1" applyAlignment="1">
      <alignment horizontal="left"/>
    </xf>
    <xf numFmtId="167" fontId="5" fillId="0" borderId="4" xfId="1" applyNumberFormat="1" applyFont="1" applyBorder="1"/>
    <xf numFmtId="0" fontId="5" fillId="0" borderId="6" xfId="1" applyFont="1" applyBorder="1" applyAlignment="1">
      <alignment horizontal="left" indent="1"/>
    </xf>
    <xf numFmtId="0" fontId="54" fillId="0" borderId="5" xfId="1" applyFont="1" applyBorder="1" applyAlignment="1">
      <alignment horizontal="left"/>
    </xf>
    <xf numFmtId="167" fontId="48" fillId="0" borderId="4" xfId="1" applyNumberFormat="1" applyFont="1" applyBorder="1"/>
    <xf numFmtId="167" fontId="48" fillId="0" borderId="4" xfId="1026" applyNumberFormat="1" applyFont="1" applyFill="1" applyBorder="1" applyAlignment="1">
      <alignment horizontal="right"/>
    </xf>
    <xf numFmtId="0" fontId="48" fillId="0" borderId="6" xfId="1" applyFont="1" applyBorder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Fill="1" applyBorder="1" applyAlignment="1">
      <alignment horizontal="left"/>
    </xf>
    <xf numFmtId="0" fontId="53" fillId="0" borderId="0" xfId="1" applyFont="1" applyBorder="1" applyAlignment="1">
      <alignment horizontal="left" indent="1"/>
    </xf>
    <xf numFmtId="0" fontId="48" fillId="0" borderId="6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left" indent="1"/>
    </xf>
    <xf numFmtId="167" fontId="5" fillId="0" borderId="0" xfId="1026" applyNumberFormat="1" applyFont="1" applyFill="1" applyBorder="1" applyAlignment="1">
      <alignment horizontal="right"/>
    </xf>
    <xf numFmtId="0" fontId="5" fillId="0" borderId="6" xfId="1" applyFont="1" applyFill="1" applyBorder="1" applyAlignment="1">
      <alignment horizontal="left" wrapText="1" indent="1"/>
    </xf>
    <xf numFmtId="0" fontId="48" fillId="0" borderId="6" xfId="1" applyFont="1" applyBorder="1" applyAlignment="1"/>
    <xf numFmtId="167" fontId="48" fillId="0" borderId="0" xfId="1026" applyNumberFormat="1" applyFont="1" applyFill="1" applyBorder="1" applyAlignment="1">
      <alignment horizontal="right"/>
    </xf>
    <xf numFmtId="0" fontId="48" fillId="0" borderId="6" xfId="1" applyFont="1" applyBorder="1"/>
    <xf numFmtId="0" fontId="5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54" fillId="0" borderId="0" xfId="1" applyFont="1" applyBorder="1"/>
    <xf numFmtId="167" fontId="5" fillId="0" borderId="4" xfId="1026" applyNumberFormat="1" applyFont="1" applyFill="1" applyBorder="1" applyAlignment="1"/>
    <xf numFmtId="167" fontId="5" fillId="0" borderId="0" xfId="1026" applyNumberFormat="1" applyFont="1" applyFill="1" applyBorder="1" applyAlignment="1"/>
    <xf numFmtId="0" fontId="48" fillId="0" borderId="6" xfId="1" applyFont="1" applyBorder="1" applyAlignment="1">
      <alignment wrapText="1"/>
    </xf>
    <xf numFmtId="167" fontId="5" fillId="0" borderId="6" xfId="1026" applyNumberFormat="1" applyFont="1" applyFill="1" applyBorder="1" applyAlignment="1">
      <alignment horizontal="right"/>
    </xf>
    <xf numFmtId="0" fontId="5" fillId="0" borderId="6" xfId="1" applyFont="1" applyBorder="1" applyAlignment="1">
      <alignment horizontal="center"/>
    </xf>
    <xf numFmtId="167" fontId="5" fillId="0" borderId="32" xfId="1026" applyNumberFormat="1" applyFont="1" applyFill="1" applyBorder="1" applyAlignment="1">
      <alignment horizontal="right"/>
    </xf>
    <xf numFmtId="164" fontId="5" fillId="0" borderId="4" xfId="1026" applyNumberFormat="1" applyFont="1" applyFill="1" applyBorder="1" applyAlignment="1">
      <alignment horizontal="right"/>
    </xf>
    <xf numFmtId="164" fontId="5" fillId="0" borderId="4" xfId="1" applyNumberFormat="1" applyFont="1" applyBorder="1"/>
    <xf numFmtId="164" fontId="48" fillId="0" borderId="4" xfId="1" applyNumberFormat="1" applyFont="1" applyBorder="1"/>
    <xf numFmtId="164" fontId="48" fillId="0" borderId="0" xfId="1026" applyNumberFormat="1" applyFont="1" applyFill="1" applyBorder="1" applyAlignment="1">
      <alignment horizontal="right"/>
    </xf>
    <xf numFmtId="164" fontId="48" fillId="0" borderId="4" xfId="1026" applyNumberFormat="1" applyFont="1" applyFill="1" applyBorder="1" applyAlignment="1">
      <alignment horizontal="right"/>
    </xf>
    <xf numFmtId="0" fontId="53" fillId="0" borderId="0" xfId="1" applyFont="1" applyFill="1" applyAlignment="1">
      <alignment horizontal="right"/>
    </xf>
    <xf numFmtId="164" fontId="5" fillId="0" borderId="0" xfId="1026" applyNumberFormat="1" applyFont="1" applyFill="1" applyBorder="1" applyAlignment="1">
      <alignment horizontal="right"/>
    </xf>
    <xf numFmtId="0" fontId="54" fillId="0" borderId="0" xfId="1" applyFont="1" applyFill="1" applyBorder="1" applyAlignment="1">
      <alignment horizontal="left"/>
    </xf>
    <xf numFmtId="0" fontId="62" fillId="0" borderId="0" xfId="0" applyFont="1" applyFill="1"/>
    <xf numFmtId="0" fontId="62" fillId="0" borderId="0" xfId="0" applyFont="1" applyFill="1" applyBorder="1"/>
    <xf numFmtId="0" fontId="62" fillId="0" borderId="0" xfId="0" applyFont="1" applyFill="1" applyAlignment="1">
      <alignment horizontal="left"/>
    </xf>
    <xf numFmtId="0" fontId="53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5" fillId="0" borderId="0" xfId="0" applyFont="1" applyFill="1"/>
    <xf numFmtId="0" fontId="53" fillId="0" borderId="5" xfId="0" applyFont="1" applyFill="1" applyBorder="1" applyAlignment="1">
      <alignment horizontal="left" wrapText="1" indent="1"/>
    </xf>
    <xf numFmtId="167" fontId="5" fillId="0" borderId="4" xfId="1027" applyNumberFormat="1" applyFont="1" applyFill="1" applyBorder="1" applyAlignment="1"/>
    <xf numFmtId="167" fontId="5" fillId="0" borderId="5" xfId="1027" applyNumberFormat="1" applyFont="1" applyFill="1" applyBorder="1" applyAlignment="1"/>
    <xf numFmtId="0" fontId="5" fillId="0" borderId="6" xfId="0" applyNumberFormat="1" applyFont="1" applyFill="1" applyBorder="1" applyAlignment="1">
      <alignment horizontal="left" wrapText="1" indent="1"/>
    </xf>
    <xf numFmtId="0" fontId="53" fillId="0" borderId="5" xfId="0" applyFont="1" applyFill="1" applyBorder="1" applyAlignment="1">
      <alignment horizontal="left" indent="1"/>
    </xf>
    <xf numFmtId="0" fontId="5" fillId="0" borderId="6" xfId="0" applyNumberFormat="1" applyFont="1" applyFill="1" applyBorder="1" applyAlignment="1">
      <alignment horizontal="left" indent="1"/>
    </xf>
    <xf numFmtId="0" fontId="54" fillId="0" borderId="5" xfId="0" applyFont="1" applyFill="1" applyBorder="1" applyAlignment="1">
      <alignment horizontal="left"/>
    </xf>
    <xf numFmtId="0" fontId="48" fillId="0" borderId="6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 indent="1"/>
    </xf>
    <xf numFmtId="167" fontId="66" fillId="0" borderId="4" xfId="0" applyNumberFormat="1" applyFont="1" applyFill="1" applyBorder="1" applyAlignment="1">
      <alignment horizontal="right"/>
    </xf>
    <xf numFmtId="0" fontId="54" fillId="0" borderId="2" xfId="0" applyFont="1" applyFill="1" applyBorder="1" applyAlignment="1">
      <alignment horizontal="left"/>
    </xf>
    <xf numFmtId="167" fontId="48" fillId="0" borderId="33" xfId="0" applyNumberFormat="1" applyFont="1" applyFill="1" applyBorder="1" applyAlignment="1">
      <alignment horizontal="right"/>
    </xf>
    <xf numFmtId="0" fontId="48" fillId="0" borderId="3" xfId="0" applyFont="1" applyFill="1" applyBorder="1" applyAlignment="1">
      <alignment horizontal="left"/>
    </xf>
    <xf numFmtId="0" fontId="53" fillId="0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wrapText="1"/>
    </xf>
    <xf numFmtId="0" fontId="53" fillId="0" borderId="7" xfId="0" applyFont="1" applyFill="1" applyBorder="1" applyAlignment="1">
      <alignment horizontal="left" wrapText="1" indent="1"/>
    </xf>
    <xf numFmtId="0" fontId="53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right"/>
    </xf>
    <xf numFmtId="0" fontId="3" fillId="0" borderId="0" xfId="0" applyFont="1" applyFill="1" applyAlignment="1">
      <alignment wrapText="1"/>
    </xf>
    <xf numFmtId="0" fontId="5" fillId="0" borderId="0" xfId="0" applyFont="1" applyFill="1" applyAlignment="1"/>
    <xf numFmtId="0" fontId="52" fillId="0" borderId="0" xfId="0" applyFont="1" applyFill="1" applyAlignment="1">
      <alignment vertical="top"/>
    </xf>
    <xf numFmtId="0" fontId="3" fillId="0" borderId="0" xfId="0" applyFont="1" applyFill="1" applyAlignment="1"/>
    <xf numFmtId="0" fontId="51" fillId="0" borderId="0" xfId="0" applyFont="1" applyFill="1" applyAlignment="1">
      <alignment horizontal="right"/>
    </xf>
    <xf numFmtId="0" fontId="51" fillId="0" borderId="0" xfId="0" applyFont="1" applyFill="1" applyAlignment="1">
      <alignment horizontal="right" vertical="top"/>
    </xf>
    <xf numFmtId="0" fontId="4" fillId="0" borderId="0" xfId="0" applyFont="1" applyFill="1"/>
    <xf numFmtId="0" fontId="67" fillId="0" borderId="0" xfId="0" applyFont="1" applyFill="1"/>
    <xf numFmtId="0" fontId="67" fillId="0" borderId="0" xfId="0" applyFont="1" applyFill="1" applyBorder="1"/>
    <xf numFmtId="0" fontId="53" fillId="0" borderId="0" xfId="0" applyFont="1" applyFill="1" applyBorder="1" applyAlignment="1">
      <alignment horizontal="right" wrapText="1"/>
    </xf>
    <xf numFmtId="164" fontId="5" fillId="0" borderId="4" xfId="0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left" wrapText="1" indent="1"/>
    </xf>
    <xf numFmtId="164" fontId="48" fillId="0" borderId="4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wrapText="1" indent="1"/>
    </xf>
    <xf numFmtId="164" fontId="48" fillId="0" borderId="33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wrapText="1" indent="1"/>
    </xf>
    <xf numFmtId="164" fontId="68" fillId="0" borderId="4" xfId="0" applyNumberFormat="1" applyFont="1" applyFill="1" applyBorder="1" applyAlignment="1">
      <alignment horizontal="right"/>
    </xf>
    <xf numFmtId="0" fontId="4" fillId="0" borderId="0" xfId="0" applyFont="1" applyFill="1" applyAlignment="1"/>
    <xf numFmtId="0" fontId="52" fillId="0" borderId="0" xfId="0" applyFont="1" applyFill="1" applyAlignment="1">
      <alignment horizontal="left" indent="1"/>
    </xf>
    <xf numFmtId="0" fontId="4" fillId="0" borderId="0" xfId="0" applyFont="1"/>
    <xf numFmtId="0" fontId="62" fillId="0" borderId="0" xfId="0" applyFont="1"/>
    <xf numFmtId="0" fontId="52" fillId="0" borderId="0" xfId="0" applyFont="1" applyFill="1" applyAlignment="1"/>
    <xf numFmtId="0" fontId="4" fillId="0" borderId="0" xfId="0" applyFont="1" applyAlignment="1"/>
    <xf numFmtId="0" fontId="5" fillId="0" borderId="0" xfId="0" applyFont="1" applyFill="1" applyBorder="1" applyAlignment="1">
      <alignment horizontal="justify"/>
    </xf>
    <xf numFmtId="0" fontId="52" fillId="0" borderId="0" xfId="0" applyFont="1" applyFill="1" applyBorder="1" applyAlignment="1">
      <alignment horizontal="justify"/>
    </xf>
    <xf numFmtId="0" fontId="5" fillId="0" borderId="0" xfId="0" applyNumberFormat="1" applyFont="1" applyFill="1" applyBorder="1" applyAlignment="1"/>
    <xf numFmtId="167" fontId="48" fillId="0" borderId="32" xfId="0" applyNumberFormat="1" applyFont="1" applyBorder="1" applyAlignment="1">
      <alignment horizontal="right"/>
    </xf>
    <xf numFmtId="0" fontId="54" fillId="0" borderId="24" xfId="0" applyFont="1" applyFill="1" applyBorder="1" applyAlignment="1">
      <alignment horizontal="left"/>
    </xf>
    <xf numFmtId="167" fontId="5" fillId="0" borderId="4" xfId="0" applyNumberFormat="1" applyFont="1" applyFill="1" applyBorder="1" applyAlignment="1">
      <alignment horizontal="right"/>
    </xf>
    <xf numFmtId="167" fontId="5" fillId="0" borderId="4" xfId="0" applyNumberFormat="1" applyFont="1" applyBorder="1" applyAlignment="1">
      <alignment horizontal="right"/>
    </xf>
    <xf numFmtId="0" fontId="48" fillId="0" borderId="6" xfId="0" applyFont="1" applyFill="1" applyBorder="1" applyAlignment="1">
      <alignment horizontal="left" indent="1"/>
    </xf>
    <xf numFmtId="167" fontId="48" fillId="0" borderId="4" xfId="0" applyNumberFormat="1" applyFont="1" applyFill="1" applyBorder="1" applyAlignment="1">
      <alignment horizontal="right"/>
    </xf>
    <xf numFmtId="0" fontId="54" fillId="0" borderId="5" xfId="0" applyFont="1" applyFill="1" applyBorder="1" applyAlignment="1">
      <alignment horizontal="left" indent="1"/>
    </xf>
    <xf numFmtId="0" fontId="53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left" indent="1"/>
    </xf>
    <xf numFmtId="164" fontId="5" fillId="0" borderId="0" xfId="0" applyNumberFormat="1" applyFont="1" applyBorder="1" applyAlignment="1">
      <alignment horizontal="right"/>
    </xf>
    <xf numFmtId="0" fontId="52" fillId="0" borderId="0" xfId="0" applyFont="1" applyFill="1" applyBorder="1" applyAlignment="1">
      <alignment horizontal="justify" vertical="top" wrapText="1"/>
    </xf>
    <xf numFmtId="0" fontId="48" fillId="0" borderId="6" xfId="0" applyFont="1" applyFill="1" applyBorder="1" applyAlignment="1">
      <alignment horizontal="left" wrapText="1"/>
    </xf>
    <xf numFmtId="0" fontId="53" fillId="0" borderId="0" xfId="1026" applyFont="1" applyFill="1" applyBorder="1" applyAlignment="1">
      <alignment horizontal="left" indent="1"/>
    </xf>
    <xf numFmtId="167" fontId="5" fillId="0" borderId="0" xfId="1025" applyNumberFormat="1" applyFont="1" applyFill="1" applyBorder="1" applyAlignment="1">
      <alignment horizontal="right"/>
    </xf>
    <xf numFmtId="167" fontId="5" fillId="0" borderId="4" xfId="1025" applyNumberFormat="1" applyFont="1" applyFill="1" applyBorder="1" applyAlignment="1">
      <alignment horizontal="right"/>
    </xf>
    <xf numFmtId="0" fontId="5" fillId="0" borderId="6" xfId="540" applyFont="1" applyFill="1" applyBorder="1" applyAlignment="1">
      <alignment horizontal="left" indent="1"/>
    </xf>
    <xf numFmtId="0" fontId="53" fillId="0" borderId="5" xfId="1026" applyFont="1" applyFill="1" applyBorder="1" applyAlignment="1">
      <alignment horizontal="left" indent="1"/>
    </xf>
    <xf numFmtId="0" fontId="54" fillId="0" borderId="5" xfId="1026" applyFont="1" applyFill="1" applyBorder="1" applyAlignment="1"/>
    <xf numFmtId="0" fontId="48" fillId="0" borderId="6" xfId="540" applyFont="1" applyFill="1" applyBorder="1" applyAlignment="1">
      <alignment horizontal="left"/>
    </xf>
    <xf numFmtId="0" fontId="62" fillId="0" borderId="0" xfId="0" applyFont="1" applyBorder="1"/>
    <xf numFmtId="0" fontId="5" fillId="0" borderId="0" xfId="0" applyFont="1" applyFill="1" applyAlignment="1">
      <alignment horizontal="right"/>
    </xf>
    <xf numFmtId="0" fontId="5" fillId="0" borderId="0" xfId="540" applyFont="1" applyFill="1" applyAlignment="1"/>
    <xf numFmtId="0" fontId="53" fillId="0" borderId="0" xfId="0" applyFont="1" applyFill="1" applyAlignment="1">
      <alignment horizontal="right"/>
    </xf>
    <xf numFmtId="166" fontId="53" fillId="0" borderId="5" xfId="0" applyNumberFormat="1" applyFont="1" applyFill="1" applyBorder="1" applyAlignment="1" applyProtection="1">
      <alignment horizontal="right"/>
    </xf>
    <xf numFmtId="166" fontId="5" fillId="0" borderId="6" xfId="0" applyNumberFormat="1" applyFont="1" applyFill="1" applyBorder="1" applyAlignment="1" applyProtection="1">
      <alignment horizontal="left"/>
    </xf>
    <xf numFmtId="169" fontId="5" fillId="0" borderId="4" xfId="0" applyNumberFormat="1" applyFont="1" applyFill="1" applyBorder="1" applyAlignment="1">
      <alignment horizontal="right"/>
    </xf>
    <xf numFmtId="169" fontId="48" fillId="0" borderId="4" xfId="0" applyNumberFormat="1" applyFont="1" applyFill="1" applyBorder="1" applyAlignment="1">
      <alignment horizontal="right"/>
    </xf>
    <xf numFmtId="169" fontId="48" fillId="0" borderId="4" xfId="0" applyNumberFormat="1" applyFont="1" applyFill="1" applyBorder="1" applyAlignment="1"/>
    <xf numFmtId="0" fontId="5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167" fontId="48" fillId="0" borderId="32" xfId="0" applyNumberFormat="1" applyFont="1" applyFill="1" applyBorder="1" applyAlignment="1">
      <alignment horizontal="right"/>
    </xf>
    <xf numFmtId="0" fontId="52" fillId="0" borderId="0" xfId="0" applyFont="1" applyFill="1" applyBorder="1" applyAlignment="1">
      <alignment horizontal="justify" wrapText="1"/>
    </xf>
    <xf numFmtId="164" fontId="52" fillId="0" borderId="0" xfId="0" applyNumberFormat="1" applyFont="1" applyFill="1" applyBorder="1" applyAlignment="1">
      <alignment horizontal="justify" wrapText="1"/>
    </xf>
    <xf numFmtId="0" fontId="5" fillId="0" borderId="0" xfId="0" applyFont="1" applyFill="1" applyBorder="1" applyAlignment="1">
      <alignment horizontal="justify" wrapText="1"/>
    </xf>
    <xf numFmtId="0" fontId="48" fillId="0" borderId="0" xfId="0" applyFont="1" applyFill="1" applyBorder="1" applyAlignment="1"/>
    <xf numFmtId="0" fontId="69" fillId="0" borderId="0" xfId="0" applyFont="1" applyFill="1" applyBorder="1"/>
    <xf numFmtId="0" fontId="70" fillId="0" borderId="0" xfId="0" applyFont="1" applyAlignment="1">
      <alignment wrapText="1"/>
    </xf>
    <xf numFmtId="0" fontId="69" fillId="0" borderId="0" xfId="0" applyFont="1" applyFill="1" applyBorder="1" applyAlignment="1">
      <alignment horizontal="left" wrapText="1"/>
    </xf>
    <xf numFmtId="3" fontId="69" fillId="0" borderId="0" xfId="0" applyNumberFormat="1" applyFont="1" applyFill="1" applyBorder="1"/>
    <xf numFmtId="170" fontId="71" fillId="0" borderId="0" xfId="1028" applyNumberFormat="1" applyFont="1" applyFill="1" applyBorder="1" applyAlignment="1">
      <alignment horizontal="right"/>
    </xf>
    <xf numFmtId="164" fontId="71" fillId="0" borderId="0" xfId="1026" applyNumberFormat="1" applyFont="1" applyFill="1" applyBorder="1" applyAlignment="1">
      <alignment horizontal="right"/>
    </xf>
    <xf numFmtId="0" fontId="69" fillId="0" borderId="0" xfId="0" applyFont="1" applyFill="1" applyBorder="1" applyAlignment="1">
      <alignment horizontal="center"/>
    </xf>
    <xf numFmtId="0" fontId="69" fillId="0" borderId="0" xfId="0" applyFont="1" applyFill="1" applyBorder="1" applyAlignment="1"/>
    <xf numFmtId="170" fontId="71" fillId="0" borderId="0" xfId="0" applyNumberFormat="1" applyFont="1" applyFill="1" applyBorder="1" applyAlignment="1">
      <alignment horizontal="center"/>
    </xf>
    <xf numFmtId="0" fontId="72" fillId="0" borderId="0" xfId="0" applyFont="1" applyFill="1" applyBorder="1" applyAlignment="1">
      <alignment horizontal="left"/>
    </xf>
    <xf numFmtId="9" fontId="71" fillId="0" borderId="0" xfId="1028" applyFont="1" applyFill="1" applyBorder="1" applyAlignment="1">
      <alignment horizontal="right"/>
    </xf>
    <xf numFmtId="0" fontId="71" fillId="0" borderId="0" xfId="0" applyFont="1" applyFill="1" applyBorder="1"/>
    <xf numFmtId="0" fontId="69" fillId="0" borderId="0" xfId="0" applyFont="1" applyFill="1" applyBorder="1" applyAlignment="1">
      <alignment horizontal="left"/>
    </xf>
    <xf numFmtId="9" fontId="71" fillId="0" borderId="0" xfId="1028" applyFont="1" applyFill="1" applyBorder="1" applyAlignment="1">
      <alignment horizontal="left" indent="1"/>
    </xf>
    <xf numFmtId="167" fontId="5" fillId="0" borderId="0" xfId="1027" applyNumberFormat="1" applyFont="1" applyFill="1" applyBorder="1" applyAlignment="1">
      <alignment vertical="center"/>
    </xf>
    <xf numFmtId="0" fontId="48" fillId="0" borderId="0" xfId="0" applyFont="1" applyFill="1" applyAlignment="1"/>
    <xf numFmtId="0" fontId="70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0" fontId="69" fillId="0" borderId="0" xfId="0" applyFont="1" applyFill="1" applyBorder="1" applyAlignment="1">
      <alignment horizontal="left" vertical="center" indent="1"/>
    </xf>
    <xf numFmtId="3" fontId="5" fillId="0" borderId="0" xfId="0" applyNumberFormat="1" applyFont="1" applyFill="1" applyBorder="1" applyAlignment="1"/>
    <xf numFmtId="171" fontId="5" fillId="0" borderId="0" xfId="0" applyNumberFormat="1" applyFont="1" applyFill="1" applyBorder="1" applyAlignment="1"/>
    <xf numFmtId="170" fontId="5" fillId="0" borderId="0" xfId="1028" applyNumberFormat="1" applyFont="1" applyFill="1" applyBorder="1" applyAlignment="1"/>
    <xf numFmtId="0" fontId="75" fillId="0" borderId="0" xfId="0" applyFont="1" applyAlignment="1"/>
    <xf numFmtId="2" fontId="70" fillId="0" borderId="0" xfId="0" applyNumberFormat="1" applyFont="1"/>
    <xf numFmtId="0" fontId="76" fillId="0" borderId="0" xfId="0" applyFont="1"/>
    <xf numFmtId="9" fontId="69" fillId="0" borderId="0" xfId="1028" applyFont="1" applyFill="1"/>
    <xf numFmtId="0" fontId="74" fillId="0" borderId="0" xfId="0" applyFont="1" applyAlignment="1">
      <alignment wrapText="1"/>
    </xf>
    <xf numFmtId="0" fontId="72" fillId="0" borderId="0" xfId="1" applyFont="1" applyFill="1" applyBorder="1" applyAlignment="1">
      <alignment horizontal="left" indent="1"/>
    </xf>
    <xf numFmtId="3" fontId="69" fillId="0" borderId="0" xfId="0" applyNumberFormat="1" applyFont="1" applyFill="1" applyBorder="1" applyAlignment="1"/>
    <xf numFmtId="3" fontId="69" fillId="0" borderId="0" xfId="0" applyNumberFormat="1" applyFont="1" applyFill="1" applyBorder="1" applyAlignment="1">
      <alignment horizontal="right"/>
    </xf>
    <xf numFmtId="0" fontId="74" fillId="0" borderId="0" xfId="0" applyFont="1" applyAlignment="1">
      <alignment horizontal="center" wrapText="1"/>
    </xf>
    <xf numFmtId="3" fontId="5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wrapText="1"/>
    </xf>
    <xf numFmtId="0" fontId="70" fillId="0" borderId="0" xfId="0" applyFont="1" applyFill="1"/>
    <xf numFmtId="0" fontId="69" fillId="0" borderId="0" xfId="1" applyFont="1" applyFill="1" applyBorder="1"/>
    <xf numFmtId="0" fontId="77" fillId="0" borderId="0" xfId="0" applyFont="1" applyFill="1" applyAlignment="1"/>
    <xf numFmtId="0" fontId="70" fillId="0" borderId="0" xfId="0" applyFont="1" applyFill="1" applyAlignment="1"/>
    <xf numFmtId="0" fontId="72" fillId="0" borderId="0" xfId="0" applyFont="1" applyFill="1" applyBorder="1" applyAlignment="1">
      <alignment horizontal="left" wrapText="1"/>
    </xf>
    <xf numFmtId="0" fontId="70" fillId="0" borderId="0" xfId="0" applyFont="1" applyFill="1" applyBorder="1"/>
    <xf numFmtId="0" fontId="53" fillId="0" borderId="0" xfId="1" applyFont="1" applyFill="1" applyAlignment="1">
      <alignment horizontal="right" wrapText="1"/>
    </xf>
    <xf numFmtId="0" fontId="53" fillId="0" borderId="0" xfId="1" applyFont="1" applyFill="1" applyAlignment="1">
      <alignment horizontal="left"/>
    </xf>
    <xf numFmtId="0" fontId="5" fillId="0" borderId="0" xfId="1" applyFont="1" applyFill="1" applyAlignment="1"/>
    <xf numFmtId="0" fontId="53" fillId="0" borderId="0" xfId="1" applyFont="1"/>
    <xf numFmtId="0" fontId="53" fillId="0" borderId="0" xfId="1" applyFont="1" applyAlignment="1">
      <alignment horizontal="right"/>
    </xf>
    <xf numFmtId="0" fontId="0" fillId="0" borderId="0" xfId="0"/>
    <xf numFmtId="0" fontId="5" fillId="0" borderId="0" xfId="1" applyFont="1"/>
    <xf numFmtId="0" fontId="5" fillId="0" borderId="0" xfId="1" applyFont="1" applyFill="1"/>
    <xf numFmtId="0" fontId="48" fillId="0" borderId="0" xfId="0" applyFont="1" applyFill="1" applyBorder="1" applyAlignment="1">
      <alignment horizontal="left"/>
    </xf>
    <xf numFmtId="0" fontId="48" fillId="0" borderId="0" xfId="0" applyFont="1" applyFill="1" applyBorder="1" applyAlignment="1">
      <alignment horizontal="left" indent="1"/>
    </xf>
    <xf numFmtId="0" fontId="5" fillId="0" borderId="0" xfId="0" applyFont="1" applyAlignment="1">
      <alignment horizontal="center"/>
    </xf>
    <xf numFmtId="171" fontId="5" fillId="0" borderId="0" xfId="0" applyNumberFormat="1" applyFont="1"/>
    <xf numFmtId="169" fontId="5" fillId="0" borderId="0" xfId="1027" applyNumberFormat="1" applyFont="1" applyFill="1" applyBorder="1" applyAlignment="1"/>
    <xf numFmtId="3" fontId="5" fillId="0" borderId="0" xfId="0" applyNumberFormat="1" applyFont="1"/>
    <xf numFmtId="9" fontId="5" fillId="0" borderId="0" xfId="1028" applyFont="1" applyFill="1" applyBorder="1" applyAlignment="1"/>
    <xf numFmtId="167" fontId="5" fillId="0" borderId="0" xfId="0" applyNumberFormat="1" applyFont="1" applyFill="1" applyBorder="1" applyAlignment="1">
      <alignment horizontal="right"/>
    </xf>
    <xf numFmtId="0" fontId="81" fillId="0" borderId="0" xfId="0" applyFont="1" applyFill="1" applyBorder="1" applyAlignment="1">
      <alignment horizontal="left"/>
    </xf>
    <xf numFmtId="9" fontId="48" fillId="0" borderId="0" xfId="1028" applyFont="1" applyBorder="1" applyAlignment="1">
      <alignment horizontal="right"/>
    </xf>
    <xf numFmtId="167" fontId="48" fillId="0" borderId="0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9" fontId="5" fillId="0" borderId="0" xfId="1028" applyFont="1" applyFill="1" applyBorder="1" applyAlignment="1">
      <alignment horizontal="right"/>
    </xf>
    <xf numFmtId="9" fontId="5" fillId="0" borderId="0" xfId="1028" applyFont="1" applyBorder="1" applyAlignment="1">
      <alignment horizontal="right"/>
    </xf>
    <xf numFmtId="167" fontId="5" fillId="0" borderId="0" xfId="0" applyNumberFormat="1" applyFont="1" applyBorder="1" applyAlignment="1">
      <alignment horizontal="right"/>
    </xf>
    <xf numFmtId="9" fontId="48" fillId="0" borderId="0" xfId="1028" applyFont="1" applyFill="1" applyBorder="1" applyAlignment="1">
      <alignment horizontal="right"/>
    </xf>
    <xf numFmtId="167" fontId="48" fillId="0" borderId="0" xfId="0" applyNumberFormat="1" applyFont="1" applyFill="1" applyBorder="1" applyAlignment="1">
      <alignment horizontal="right"/>
    </xf>
    <xf numFmtId="0" fontId="48" fillId="0" borderId="23" xfId="0" applyFont="1" applyFill="1" applyBorder="1" applyAlignment="1">
      <alignment horizontal="left"/>
    </xf>
    <xf numFmtId="0" fontId="76" fillId="0" borderId="0" xfId="0" applyFont="1" applyFill="1" applyBorder="1"/>
    <xf numFmtId="0" fontId="76" fillId="0" borderId="0" xfId="0" applyFont="1" applyFill="1"/>
    <xf numFmtId="9" fontId="76" fillId="0" borderId="0" xfId="1028" applyFont="1" applyFill="1"/>
    <xf numFmtId="0" fontId="85" fillId="0" borderId="0" xfId="0" applyFont="1" applyFill="1" applyBorder="1" applyAlignment="1">
      <alignment horizontal="left"/>
    </xf>
    <xf numFmtId="9" fontId="76" fillId="0" borderId="0" xfId="1028" applyFont="1" applyFill="1" applyAlignment="1"/>
    <xf numFmtId="0" fontId="76" fillId="0" borderId="0" xfId="0" applyNumberFormat="1" applyFont="1"/>
    <xf numFmtId="164" fontId="76" fillId="0" borderId="0" xfId="0" applyNumberFormat="1" applyFont="1" applyFill="1"/>
    <xf numFmtId="0" fontId="86" fillId="0" borderId="0" xfId="1029" applyFont="1" applyFill="1" applyBorder="1"/>
    <xf numFmtId="0" fontId="85" fillId="0" borderId="0" xfId="0" applyFont="1" applyFill="1" applyBorder="1"/>
    <xf numFmtId="0" fontId="5" fillId="0" borderId="0" xfId="1029" applyFont="1" applyFill="1" applyBorder="1"/>
    <xf numFmtId="0" fontId="85" fillId="0" borderId="0" xfId="0" applyFont="1" applyFill="1" applyAlignment="1"/>
    <xf numFmtId="0" fontId="85" fillId="0" borderId="0" xfId="0" applyFont="1" applyFill="1" applyAlignment="1">
      <alignment vertical="center"/>
    </xf>
    <xf numFmtId="0" fontId="85" fillId="0" borderId="0" xfId="0" applyFont="1" applyFill="1" applyAlignment="1">
      <alignment vertical="center" wrapText="1"/>
    </xf>
    <xf numFmtId="0" fontId="85" fillId="0" borderId="0" xfId="0" applyFont="1" applyFill="1" applyAlignment="1">
      <alignment horizontal="left"/>
    </xf>
    <xf numFmtId="0" fontId="48" fillId="0" borderId="0" xfId="0" applyFont="1" applyFill="1" applyBorder="1"/>
    <xf numFmtId="0" fontId="87" fillId="0" borderId="0" xfId="0" applyFont="1" applyFill="1" applyAlignment="1">
      <alignment horizontal="left"/>
    </xf>
    <xf numFmtId="0" fontId="5" fillId="0" borderId="0" xfId="0" applyFont="1"/>
    <xf numFmtId="9" fontId="76" fillId="0" borderId="0" xfId="1028" applyFont="1" applyFill="1" applyBorder="1"/>
    <xf numFmtId="0" fontId="76" fillId="0" borderId="0" xfId="0" applyFont="1" applyBorder="1"/>
    <xf numFmtId="0" fontId="51" fillId="0" borderId="0" xfId="1" applyFont="1" applyFill="1" applyAlignment="1">
      <alignment horizontal="left"/>
    </xf>
    <xf numFmtId="167" fontId="48" fillId="0" borderId="32" xfId="1026" applyNumberFormat="1" applyFont="1" applyFill="1" applyBorder="1" applyAlignment="1">
      <alignment horizontal="right"/>
    </xf>
    <xf numFmtId="0" fontId="48" fillId="0" borderId="24" xfId="0" applyFont="1" applyFill="1" applyBorder="1" applyAlignment="1">
      <alignment horizontal="left"/>
    </xf>
    <xf numFmtId="0" fontId="67" fillId="0" borderId="0" xfId="0" applyFont="1"/>
    <xf numFmtId="0" fontId="76" fillId="27" borderId="0" xfId="0" applyFont="1" applyFill="1"/>
    <xf numFmtId="0" fontId="76" fillId="27" borderId="0" xfId="0" applyNumberFormat="1" applyFont="1" applyFill="1"/>
    <xf numFmtId="164" fontId="71" fillId="27" borderId="0" xfId="1026" applyNumberFormat="1" applyFont="1" applyFill="1" applyBorder="1" applyAlignment="1">
      <alignment horizontal="right"/>
    </xf>
    <xf numFmtId="0" fontId="72" fillId="27" borderId="0" xfId="0" applyFont="1" applyFill="1" applyBorder="1" applyAlignment="1">
      <alignment horizontal="left"/>
    </xf>
    <xf numFmtId="9" fontId="71" fillId="27" borderId="0" xfId="1028" applyFont="1" applyFill="1" applyBorder="1" applyAlignment="1">
      <alignment horizontal="right"/>
    </xf>
    <xf numFmtId="167" fontId="5" fillId="27" borderId="0" xfId="1027" applyNumberFormat="1" applyFont="1" applyFill="1" applyBorder="1" applyAlignment="1">
      <alignment vertical="center"/>
    </xf>
    <xf numFmtId="0" fontId="5" fillId="27" borderId="0" xfId="0" applyNumberFormat="1" applyFont="1" applyFill="1" applyBorder="1" applyAlignment="1">
      <alignment horizontal="left" vertical="center"/>
    </xf>
    <xf numFmtId="164" fontId="73" fillId="27" borderId="0" xfId="0" applyNumberFormat="1" applyFont="1" applyFill="1" applyBorder="1" applyAlignment="1">
      <alignment horizontal="right" vertical="center"/>
    </xf>
    <xf numFmtId="0" fontId="70" fillId="27" borderId="0" xfId="0" applyFont="1" applyFill="1"/>
    <xf numFmtId="9" fontId="5" fillId="27" borderId="0" xfId="1028" applyFont="1" applyFill="1" applyBorder="1" applyAlignment="1">
      <alignment vertical="center"/>
    </xf>
    <xf numFmtId="0" fontId="73" fillId="27" borderId="0" xfId="0" applyFont="1" applyFill="1" applyBorder="1" applyAlignment="1">
      <alignment horizontal="left" vertical="center"/>
    </xf>
    <xf numFmtId="0" fontId="76" fillId="27" borderId="0" xfId="0" applyFont="1" applyFill="1" applyBorder="1"/>
    <xf numFmtId="0" fontId="70" fillId="27" borderId="0" xfId="0" applyFont="1" applyFill="1" applyBorder="1"/>
    <xf numFmtId="0" fontId="69" fillId="27" borderId="0" xfId="0" applyFont="1" applyFill="1" applyBorder="1" applyAlignment="1">
      <alignment horizontal="left"/>
    </xf>
    <xf numFmtId="9" fontId="71" fillId="27" borderId="0" xfId="1028" applyFont="1" applyFill="1" applyBorder="1" applyAlignment="1">
      <alignment horizontal="left" indent="1"/>
    </xf>
    <xf numFmtId="0" fontId="5" fillId="27" borderId="0" xfId="0" applyFont="1" applyFill="1" applyBorder="1" applyAlignment="1">
      <alignment horizontal="left"/>
    </xf>
    <xf numFmtId="9" fontId="5" fillId="27" borderId="0" xfId="1028" applyFont="1" applyFill="1" applyBorder="1" applyAlignment="1">
      <alignment horizontal="right"/>
    </xf>
    <xf numFmtId="167" fontId="5" fillId="27" borderId="0" xfId="0" applyNumberFormat="1" applyFont="1" applyFill="1" applyBorder="1" applyAlignment="1">
      <alignment horizontal="right"/>
    </xf>
    <xf numFmtId="9" fontId="76" fillId="27" borderId="0" xfId="1028" applyFont="1" applyFill="1" applyBorder="1"/>
    <xf numFmtId="0" fontId="52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0" fontId="4" fillId="0" borderId="0" xfId="1" applyFont="1" applyAlignment="1">
      <alignment horizontal="left"/>
    </xf>
    <xf numFmtId="0" fontId="3" fillId="0" borderId="0" xfId="1" applyFont="1" applyFill="1" applyAlignment="1">
      <alignment wrapText="1"/>
    </xf>
    <xf numFmtId="0" fontId="54" fillId="0" borderId="0" xfId="1" applyFont="1" applyFill="1" applyBorder="1" applyAlignment="1">
      <alignment horizontal="right"/>
    </xf>
    <xf numFmtId="0" fontId="4" fillId="0" borderId="0" xfId="1" applyFont="1" applyAlignment="1"/>
    <xf numFmtId="0" fontId="5" fillId="0" borderId="0" xfId="1" applyFont="1" applyFill="1" applyBorder="1" applyAlignment="1">
      <alignment horizontal="justify" wrapText="1"/>
    </xf>
    <xf numFmtId="0" fontId="5" fillId="0" borderId="0" xfId="0" applyFont="1" applyFill="1" applyBorder="1" applyAlignment="1">
      <alignment horizontal="left" wrapText="1"/>
    </xf>
    <xf numFmtId="0" fontId="53" fillId="0" borderId="0" xfId="0" applyFont="1" applyFill="1" applyBorder="1" applyAlignment="1">
      <alignment horizontal="left" wrapText="1"/>
    </xf>
    <xf numFmtId="0" fontId="52" fillId="0" borderId="0" xfId="0" applyFont="1" applyFill="1" applyAlignment="1">
      <alignment horizontal="left"/>
    </xf>
    <xf numFmtId="0" fontId="52" fillId="0" borderId="0" xfId="1" applyFont="1" applyFill="1" applyAlignment="1"/>
    <xf numFmtId="0" fontId="4" fillId="0" borderId="0" xfId="1" applyFont="1" applyFill="1" applyAlignment="1"/>
    <xf numFmtId="0" fontId="52" fillId="0" borderId="0" xfId="0" applyFont="1" applyFill="1" applyAlignment="1">
      <alignment horizontal="center"/>
    </xf>
    <xf numFmtId="0" fontId="52" fillId="0" borderId="0" xfId="0" applyFont="1" applyFill="1" applyAlignment="1">
      <alignment horizontal="left"/>
    </xf>
    <xf numFmtId="166" fontId="5" fillId="0" borderId="39" xfId="0" applyNumberFormat="1" applyFont="1" applyFill="1" applyBorder="1" applyAlignment="1">
      <alignment horizontal="center" vertical="center" wrapText="1"/>
    </xf>
    <xf numFmtId="167" fontId="48" fillId="0" borderId="4" xfId="1" applyNumberFormat="1" applyFont="1" applyFill="1" applyBorder="1"/>
    <xf numFmtId="0" fontId="53" fillId="0" borderId="0" xfId="1" applyFont="1" applyAlignment="1">
      <alignment horizontal="left" indent="3"/>
    </xf>
    <xf numFmtId="0" fontId="70" fillId="0" borderId="0" xfId="0" applyFont="1" applyAlignment="1"/>
    <xf numFmtId="0" fontId="83" fillId="0" borderId="0" xfId="0" applyFont="1" applyAlignment="1">
      <alignment horizontal="left" indent="3"/>
    </xf>
    <xf numFmtId="0" fontId="5" fillId="0" borderId="5" xfId="1" applyFont="1" applyBorder="1" applyAlignment="1">
      <alignment horizontal="center"/>
    </xf>
    <xf numFmtId="0" fontId="53" fillId="0" borderId="0" xfId="1" applyFont="1" applyFill="1" applyAlignment="1">
      <alignment horizontal="left" indent="1"/>
    </xf>
    <xf numFmtId="0" fontId="76" fillId="0" borderId="0" xfId="0" applyFont="1" applyAlignment="1"/>
    <xf numFmtId="0" fontId="83" fillId="0" borderId="0" xfId="0" applyFont="1" applyAlignment="1"/>
    <xf numFmtId="167" fontId="5" fillId="0" borderId="4" xfId="0" applyNumberFormat="1" applyFont="1" applyFill="1" applyBorder="1" applyAlignment="1">
      <alignment horizontal="center"/>
    </xf>
    <xf numFmtId="0" fontId="30" fillId="0" borderId="0" xfId="0" applyFont="1"/>
    <xf numFmtId="0" fontId="90" fillId="0" borderId="0" xfId="0" applyFont="1"/>
    <xf numFmtId="0" fontId="89" fillId="0" borderId="0" xfId="0" applyFont="1"/>
    <xf numFmtId="0" fontId="91" fillId="0" borderId="0" xfId="0" applyFont="1"/>
    <xf numFmtId="0" fontId="30" fillId="0" borderId="0" xfId="0" applyFont="1" applyAlignment="1">
      <alignment horizontal="left"/>
    </xf>
    <xf numFmtId="0" fontId="30" fillId="0" borderId="0" xfId="0" applyFont="1" applyAlignment="1"/>
    <xf numFmtId="0" fontId="92" fillId="0" borderId="0" xfId="1034" applyFont="1" applyFill="1" applyAlignment="1">
      <alignment horizontal="right"/>
    </xf>
    <xf numFmtId="0" fontId="93" fillId="0" borderId="0" xfId="0" applyFont="1"/>
    <xf numFmtId="0" fontId="94" fillId="0" borderId="0" xfId="1034" applyFont="1" applyFill="1" applyAlignment="1">
      <alignment horizontal="right"/>
    </xf>
    <xf numFmtId="0" fontId="95" fillId="0" borderId="0" xfId="1034" applyFont="1"/>
    <xf numFmtId="0" fontId="92" fillId="0" borderId="0" xfId="1034" applyFont="1" applyAlignment="1">
      <alignment horizontal="center"/>
    </xf>
    <xf numFmtId="0" fontId="48" fillId="0" borderId="23" xfId="1" applyFont="1" applyFill="1" applyBorder="1" applyAlignment="1">
      <alignment horizontal="left" indent="1"/>
    </xf>
    <xf numFmtId="0" fontId="5" fillId="0" borderId="6" xfId="1" applyFont="1" applyFill="1" applyBorder="1" applyAlignment="1">
      <alignment horizontal="left" indent="1"/>
    </xf>
    <xf numFmtId="0" fontId="48" fillId="0" borderId="6" xfId="1" applyFont="1" applyFill="1" applyBorder="1" applyAlignment="1">
      <alignment horizontal="left" indent="1"/>
    </xf>
    <xf numFmtId="0" fontId="54" fillId="0" borderId="30" xfId="1" applyFont="1" applyFill="1" applyBorder="1" applyAlignment="1">
      <alignment horizontal="left" indent="1"/>
    </xf>
    <xf numFmtId="0" fontId="54" fillId="0" borderId="0" xfId="1" applyFont="1" applyFill="1" applyBorder="1" applyAlignment="1">
      <alignment horizontal="left" indent="1"/>
    </xf>
    <xf numFmtId="0" fontId="3" fillId="0" borderId="0" xfId="1" applyFont="1" applyFill="1" applyAlignment="1">
      <alignment wrapText="1"/>
    </xf>
    <xf numFmtId="0" fontId="52" fillId="0" borderId="0" xfId="1" applyFont="1" applyFill="1" applyAlignment="1"/>
    <xf numFmtId="0" fontId="4" fillId="0" borderId="0" xfId="1" applyFont="1" applyFill="1" applyAlignment="1"/>
    <xf numFmtId="0" fontId="54" fillId="0" borderId="0" xfId="1" applyFont="1" applyFill="1" applyBorder="1" applyAlignment="1">
      <alignment horizontal="right"/>
    </xf>
    <xf numFmtId="0" fontId="48" fillId="0" borderId="0" xfId="1" applyFont="1" applyFill="1" applyBorder="1" applyAlignment="1">
      <alignment horizontal="right"/>
    </xf>
    <xf numFmtId="0" fontId="5" fillId="0" borderId="23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horizontal="center" vertical="center"/>
    </xf>
    <xf numFmtId="0" fontId="5" fillId="0" borderId="24" xfId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0" fontId="5" fillId="0" borderId="25" xfId="1" applyFont="1" applyFill="1" applyBorder="1" applyAlignment="1">
      <alignment horizontal="center"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22" xfId="1" applyFont="1" applyFill="1" applyBorder="1" applyAlignment="1">
      <alignment horizontal="center" vertical="center"/>
    </xf>
    <xf numFmtId="0" fontId="53" fillId="0" borderId="7" xfId="1" applyFont="1" applyFill="1" applyBorder="1" applyAlignment="1">
      <alignment horizontal="center" vertical="center"/>
    </xf>
    <xf numFmtId="0" fontId="52" fillId="0" borderId="8" xfId="1" applyFont="1" applyFill="1" applyBorder="1" applyAlignment="1">
      <alignment horizontal="center" vertical="center"/>
    </xf>
    <xf numFmtId="0" fontId="52" fillId="0" borderId="1" xfId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/>
    </xf>
    <xf numFmtId="0" fontId="54" fillId="0" borderId="0" xfId="1" applyFont="1" applyFill="1" applyBorder="1" applyAlignment="1">
      <alignment horizontal="right" wrapText="1"/>
    </xf>
    <xf numFmtId="0" fontId="89" fillId="0" borderId="0" xfId="0" applyFont="1" applyAlignment="1">
      <alignment horizontal="center"/>
    </xf>
    <xf numFmtId="0" fontId="90" fillId="0" borderId="0" xfId="0" applyFont="1" applyAlignment="1">
      <alignment horizontal="center"/>
    </xf>
    <xf numFmtId="0" fontId="4" fillId="0" borderId="0" xfId="1" applyFont="1" applyAlignment="1"/>
    <xf numFmtId="0" fontId="5" fillId="0" borderId="23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5" fillId="0" borderId="30" xfId="1026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5" fillId="0" borderId="24" xfId="1026" applyFont="1" applyFill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53" fillId="0" borderId="24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3" fillId="0" borderId="0" xfId="1" applyFont="1" applyFill="1" applyAlignment="1">
      <alignment horizontal="left"/>
    </xf>
    <xf numFmtId="0" fontId="48" fillId="0" borderId="0" xfId="1" applyFont="1" applyFill="1" applyBorder="1" applyAlignment="1">
      <alignment horizontal="justify"/>
    </xf>
    <xf numFmtId="0" fontId="5" fillId="0" borderId="25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3" fillId="0" borderId="0" xfId="1" applyFont="1" applyFill="1" applyAlignment="1">
      <alignment horizontal="center"/>
    </xf>
    <xf numFmtId="0" fontId="52" fillId="0" borderId="0" xfId="1" applyFont="1" applyFill="1" applyAlignment="1">
      <alignment horizontal="center"/>
    </xf>
    <xf numFmtId="0" fontId="48" fillId="0" borderId="0" xfId="1" applyFont="1" applyFill="1" applyBorder="1" applyAlignment="1">
      <alignment horizontal="justify" wrapText="1"/>
    </xf>
    <xf numFmtId="0" fontId="3" fillId="0" borderId="0" xfId="1" applyFont="1" applyFill="1" applyAlignment="1">
      <alignment horizontal="left" wrapText="1"/>
    </xf>
    <xf numFmtId="0" fontId="5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0" fontId="5" fillId="0" borderId="27" xfId="1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53" fillId="0" borderId="0" xfId="1" applyFont="1" applyFill="1" applyBorder="1" applyAlignment="1">
      <alignment horizontal="right" wrapText="1"/>
    </xf>
    <xf numFmtId="0" fontId="4" fillId="0" borderId="0" xfId="1" applyFont="1" applyFill="1" applyBorder="1" applyAlignment="1"/>
    <xf numFmtId="0" fontId="5" fillId="0" borderId="23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0" borderId="26" xfId="1" applyFont="1" applyBorder="1" applyAlignment="1">
      <alignment wrapText="1"/>
    </xf>
    <xf numFmtId="0" fontId="5" fillId="0" borderId="31" xfId="1" applyFont="1" applyBorder="1" applyAlignment="1">
      <alignment wrapText="1"/>
    </xf>
    <xf numFmtId="0" fontId="52" fillId="0" borderId="29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justify" wrapText="1"/>
    </xf>
    <xf numFmtId="0" fontId="4" fillId="0" borderId="0" xfId="1" applyFont="1" applyBorder="1" applyAlignment="1">
      <alignment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3" fillId="0" borderId="25" xfId="1" applyFont="1" applyFill="1" applyBorder="1" applyAlignment="1">
      <alignment horizontal="center" vertical="center"/>
    </xf>
    <xf numFmtId="0" fontId="53" fillId="0" borderId="26" xfId="1" applyFont="1" applyFill="1" applyBorder="1" applyAlignment="1">
      <alignment horizontal="center" vertical="center"/>
    </xf>
    <xf numFmtId="0" fontId="53" fillId="0" borderId="31" xfId="1" applyFont="1" applyFill="1" applyBorder="1" applyAlignment="1">
      <alignment horizontal="center" vertical="center"/>
    </xf>
    <xf numFmtId="0" fontId="53" fillId="0" borderId="24" xfId="1" applyFont="1" applyBorder="1" applyAlignment="1">
      <alignment horizontal="center" vertical="center" wrapText="1"/>
    </xf>
    <xf numFmtId="0" fontId="53" fillId="0" borderId="5" xfId="1" applyFont="1" applyBorder="1" applyAlignment="1">
      <alignment horizontal="center" vertical="center" wrapText="1"/>
    </xf>
    <xf numFmtId="0" fontId="53" fillId="0" borderId="29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3" fillId="0" borderId="1" xfId="1" applyFont="1" applyBorder="1" applyAlignment="1">
      <alignment horizontal="center" vertical="center"/>
    </xf>
    <xf numFmtId="0" fontId="53" fillId="0" borderId="8" xfId="1" applyFont="1" applyBorder="1" applyAlignment="1">
      <alignment horizontal="center" vertical="center"/>
    </xf>
    <xf numFmtId="0" fontId="53" fillId="0" borderId="7" xfId="1" applyFont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3" fillId="0" borderId="30" xfId="0" applyFont="1" applyFill="1" applyBorder="1" applyAlignment="1">
      <alignment horizontal="center" vertical="center" wrapText="1"/>
    </xf>
    <xf numFmtId="0" fontId="53" fillId="0" borderId="3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34" xfId="0" applyNumberFormat="1" applyFont="1" applyFill="1" applyBorder="1" applyAlignment="1">
      <alignment horizontal="center" vertical="center"/>
    </xf>
    <xf numFmtId="0" fontId="5" fillId="0" borderId="3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0" fontId="53" fillId="0" borderId="0" xfId="0" applyFont="1" applyFill="1" applyBorder="1" applyAlignment="1">
      <alignment horizontal="left" wrapText="1"/>
    </xf>
    <xf numFmtId="0" fontId="78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70" fillId="0" borderId="0" xfId="503" applyFont="1" applyFill="1" applyAlignment="1">
      <alignment horizontal="left" vertical="top" wrapText="1"/>
    </xf>
    <xf numFmtId="0" fontId="83" fillId="0" borderId="0" xfId="503" applyFont="1" applyFill="1" applyAlignment="1">
      <alignment horizontal="left" vertical="top" wrapText="1" indent="3"/>
    </xf>
    <xf numFmtId="0" fontId="5" fillId="0" borderId="2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3" fillId="0" borderId="24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0" fontId="53" fillId="0" borderId="2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0" borderId="8" xfId="0" applyFont="1" applyBorder="1" applyAlignment="1">
      <alignment horizontal="center" vertical="center"/>
    </xf>
    <xf numFmtId="0" fontId="78" fillId="0" borderId="0" xfId="0" applyFont="1" applyAlignment="1">
      <alignment horizontal="center" wrapText="1"/>
    </xf>
    <xf numFmtId="0" fontId="5" fillId="0" borderId="38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53" fillId="0" borderId="24" xfId="0" applyFont="1" applyFill="1" applyBorder="1" applyAlignment="1">
      <alignment horizontal="center" vertical="center" wrapText="1"/>
    </xf>
    <xf numFmtId="0" fontId="53" fillId="0" borderId="29" xfId="0" applyFont="1" applyFill="1" applyBorder="1" applyAlignment="1">
      <alignment horizontal="center" vertical="center" wrapText="1"/>
    </xf>
  </cellXfs>
  <cellStyles count="1035">
    <cellStyle name="20 % – Zvýraznění1 2" xfId="582"/>
    <cellStyle name="20 % – Zvýraznění1 2 2" xfId="10"/>
    <cellStyle name="20 % – Zvýraznění1 2 3" xfId="11"/>
    <cellStyle name="20 % – Zvýraznění1 3" xfId="583"/>
    <cellStyle name="20 % – Zvýraznění1 4" xfId="689"/>
    <cellStyle name="20 % – Zvýraznění1 5" xfId="690"/>
    <cellStyle name="20 % – Zvýraznění1 6" xfId="691"/>
    <cellStyle name="20 % – Zvýraznění2 2" xfId="584"/>
    <cellStyle name="20 % – Zvýraznění2 2 2" xfId="12"/>
    <cellStyle name="20 % – Zvýraznění2 2 2 2" xfId="692"/>
    <cellStyle name="20 % – Zvýraznění2 2 3" xfId="13"/>
    <cellStyle name="20 % – Zvýraznění2 3" xfId="585"/>
    <cellStyle name="20 % – Zvýraznění2 4" xfId="693"/>
    <cellStyle name="20 % – Zvýraznění2 5" xfId="694"/>
    <cellStyle name="20 % – Zvýraznění2 6" xfId="695"/>
    <cellStyle name="20 % – Zvýraznění2 7" xfId="696"/>
    <cellStyle name="20 % – Zvýraznění3 2" xfId="586"/>
    <cellStyle name="20 % – Zvýraznění3 2 2" xfId="14"/>
    <cellStyle name="20 % – Zvýraznění3 2 3" xfId="15"/>
    <cellStyle name="20 % – Zvýraznění3 3" xfId="587"/>
    <cellStyle name="20 % – Zvýraznění3 4" xfId="697"/>
    <cellStyle name="20 % – Zvýraznění3 5" xfId="698"/>
    <cellStyle name="20 % – Zvýraznění3 6" xfId="699"/>
    <cellStyle name="20 % – Zvýraznění4 2" xfId="588"/>
    <cellStyle name="20 % – Zvýraznění4 2 2" xfId="16"/>
    <cellStyle name="20 % – Zvýraznění4 2 3" xfId="17"/>
    <cellStyle name="20 % – Zvýraznění4 3" xfId="589"/>
    <cellStyle name="20 % – Zvýraznění4 4" xfId="700"/>
    <cellStyle name="20 % – Zvýraznění4 5" xfId="701"/>
    <cellStyle name="20 % – Zvýraznění4 6" xfId="702"/>
    <cellStyle name="20 % – Zvýraznění5 2" xfId="590"/>
    <cellStyle name="20 % – Zvýraznění5 2 2" xfId="18"/>
    <cellStyle name="20 % – Zvýraznění5 2 2 2" xfId="703"/>
    <cellStyle name="20 % – Zvýraznění5 2 3" xfId="19"/>
    <cellStyle name="20 % – Zvýraznění5 3" xfId="591"/>
    <cellStyle name="20 % – Zvýraznění5 4" xfId="704"/>
    <cellStyle name="20 % – Zvýraznění5 5" xfId="705"/>
    <cellStyle name="20 % – Zvýraznění5 6" xfId="706"/>
    <cellStyle name="20 % – Zvýraznění5 7" xfId="707"/>
    <cellStyle name="20 % – Zvýraznění6 2" xfId="592"/>
    <cellStyle name="20 % – Zvýraznění6 2 2" xfId="20"/>
    <cellStyle name="20 % – Zvýraznění6 2 2 2" xfId="708"/>
    <cellStyle name="20 % – Zvýraznění6 2 3" xfId="21"/>
    <cellStyle name="20 % – Zvýraznění6 3" xfId="593"/>
    <cellStyle name="20 % – Zvýraznění6 4" xfId="709"/>
    <cellStyle name="20 % – Zvýraznění6 5" xfId="710"/>
    <cellStyle name="20 % – Zvýraznění6 6" xfId="711"/>
    <cellStyle name="20 % – Zvýraznění6 7" xfId="712"/>
    <cellStyle name="20% - Accent1" xfId="22"/>
    <cellStyle name="20% - Accent2" xfId="23"/>
    <cellStyle name="20% - Accent3" xfId="24"/>
    <cellStyle name="20% - Accent4" xfId="25"/>
    <cellStyle name="20% - Accent5" xfId="26"/>
    <cellStyle name="20% - Accent6" xfId="27"/>
    <cellStyle name="40 % – Zvýraznění1 2" xfId="594"/>
    <cellStyle name="40 % – Zvýraznění1 2 2" xfId="28"/>
    <cellStyle name="40 % – Zvýraznění1 2 3" xfId="29"/>
    <cellStyle name="40 % – Zvýraznění1 3" xfId="595"/>
    <cellStyle name="40 % – Zvýraznění1 4" xfId="713"/>
    <cellStyle name="40 % – Zvýraznění1 5" xfId="714"/>
    <cellStyle name="40 % – Zvýraznění1 6" xfId="715"/>
    <cellStyle name="40 % – Zvýraznění2 2" xfId="596"/>
    <cellStyle name="40 % – Zvýraznění2 2 2" xfId="30"/>
    <cellStyle name="40 % – Zvýraznění2 2 3" xfId="31"/>
    <cellStyle name="40 % – Zvýraznění2 3" xfId="597"/>
    <cellStyle name="40 % – Zvýraznění2 4" xfId="716"/>
    <cellStyle name="40 % – Zvýraznění2 5" xfId="717"/>
    <cellStyle name="40 % – Zvýraznění2 6" xfId="718"/>
    <cellStyle name="40 % – Zvýraznění3 2" xfId="598"/>
    <cellStyle name="40 % – Zvýraznění3 2 2" xfId="32"/>
    <cellStyle name="40 % – Zvýraznění3 2 3" xfId="33"/>
    <cellStyle name="40 % – Zvýraznění3 3" xfId="599"/>
    <cellStyle name="40 % – Zvýraznění3 4" xfId="719"/>
    <cellStyle name="40 % – Zvýraznění3 5" xfId="720"/>
    <cellStyle name="40 % – Zvýraznění3 6" xfId="721"/>
    <cellStyle name="40 % – Zvýraznění4 2" xfId="600"/>
    <cellStyle name="40 % – Zvýraznění4 2 2" xfId="34"/>
    <cellStyle name="40 % – Zvýraznění4 2 3" xfId="35"/>
    <cellStyle name="40 % – Zvýraznění4 3" xfId="601"/>
    <cellStyle name="40 % – Zvýraznění4 4" xfId="722"/>
    <cellStyle name="40 % – Zvýraznění4 5" xfId="723"/>
    <cellStyle name="40 % – Zvýraznění4 6" xfId="724"/>
    <cellStyle name="40 % – Zvýraznění5 2" xfId="602"/>
    <cellStyle name="40 % – Zvýraznění5 2 2" xfId="36"/>
    <cellStyle name="40 % – Zvýraznění5 2 2 2" xfId="725"/>
    <cellStyle name="40 % – Zvýraznění5 2 3" xfId="37"/>
    <cellStyle name="40 % – Zvýraznění5 3" xfId="603"/>
    <cellStyle name="40 % – Zvýraznění5 4" xfId="726"/>
    <cellStyle name="40 % – Zvýraznění5 5" xfId="727"/>
    <cellStyle name="40 % – Zvýraznění5 6" xfId="728"/>
    <cellStyle name="40 % – Zvýraznění5 7" xfId="729"/>
    <cellStyle name="40 % – Zvýraznění6 2" xfId="604"/>
    <cellStyle name="40 % – Zvýraznění6 2 2" xfId="38"/>
    <cellStyle name="40 % – Zvýraznění6 2 2 2" xfId="730"/>
    <cellStyle name="40 % – Zvýraznění6 2 3" xfId="39"/>
    <cellStyle name="40 % – Zvýraznění6 3" xfId="605"/>
    <cellStyle name="40 % – Zvýraznění6 4" xfId="731"/>
    <cellStyle name="40 % – Zvýraznění6 5" xfId="732"/>
    <cellStyle name="40 % – Zvýraznění6 6" xfId="733"/>
    <cellStyle name="40 % – Zvýraznění6 7" xfId="734"/>
    <cellStyle name="40% - Accent1" xfId="40"/>
    <cellStyle name="40% - Accent2" xfId="41"/>
    <cellStyle name="40% - Accent3" xfId="42"/>
    <cellStyle name="40% - Accent4" xfId="43"/>
    <cellStyle name="40% - Accent5" xfId="44"/>
    <cellStyle name="40% - Accent6" xfId="45"/>
    <cellStyle name="60 % – Zvýraznění1 2" xfId="606"/>
    <cellStyle name="60 % – Zvýraznění1 2 2" xfId="46"/>
    <cellStyle name="60 % – Zvýraznění1 2 3" xfId="47"/>
    <cellStyle name="60 % – Zvýraznění1 3" xfId="607"/>
    <cellStyle name="60 % – Zvýraznění1 4" xfId="735"/>
    <cellStyle name="60 % – Zvýraznění1 5" xfId="736"/>
    <cellStyle name="60 % – Zvýraznění1 6" xfId="737"/>
    <cellStyle name="60 % – Zvýraznění2 2" xfId="608"/>
    <cellStyle name="60 % – Zvýraznění2 2 2" xfId="48"/>
    <cellStyle name="60 % – Zvýraznění2 2 3" xfId="49"/>
    <cellStyle name="60 % – Zvýraznění2 3" xfId="609"/>
    <cellStyle name="60 % – Zvýraznění2 4" xfId="738"/>
    <cellStyle name="60 % – Zvýraznění2 5" xfId="739"/>
    <cellStyle name="60 % – Zvýraznění2 6" xfId="740"/>
    <cellStyle name="60 % – Zvýraznění3 2" xfId="610"/>
    <cellStyle name="60 % – Zvýraznění3 2 2" xfId="50"/>
    <cellStyle name="60 % – Zvýraznění3 2 3" xfId="51"/>
    <cellStyle name="60 % – Zvýraznění3 3" xfId="611"/>
    <cellStyle name="60 % – Zvýraznění3 4" xfId="741"/>
    <cellStyle name="60 % – Zvýraznění3 5" xfId="742"/>
    <cellStyle name="60 % – Zvýraznění3 6" xfId="743"/>
    <cellStyle name="60 % – Zvýraznění4 2" xfId="612"/>
    <cellStyle name="60 % – Zvýraznění4 2 2" xfId="52"/>
    <cellStyle name="60 % – Zvýraznění4 2 3" xfId="53"/>
    <cellStyle name="60 % – Zvýraznění4 3" xfId="613"/>
    <cellStyle name="60 % – Zvýraznění4 4" xfId="744"/>
    <cellStyle name="60 % – Zvýraznění4 5" xfId="745"/>
    <cellStyle name="60 % – Zvýraznění4 6" xfId="746"/>
    <cellStyle name="60 % – Zvýraznění5 2" xfId="614"/>
    <cellStyle name="60 % – Zvýraznění5 2 2" xfId="54"/>
    <cellStyle name="60 % – Zvýraznění5 2 3" xfId="55"/>
    <cellStyle name="60 % – Zvýraznění5 3" xfId="615"/>
    <cellStyle name="60 % – Zvýraznění5 4" xfId="747"/>
    <cellStyle name="60 % – Zvýraznění5 5" xfId="748"/>
    <cellStyle name="60 % – Zvýraznění5 6" xfId="749"/>
    <cellStyle name="60 % – Zvýraznění6 2" xfId="616"/>
    <cellStyle name="60 % – Zvýraznění6 2 2" xfId="56"/>
    <cellStyle name="60 % – Zvýraznění6 2 2 2" xfId="750"/>
    <cellStyle name="60 % – Zvýraznění6 2 3" xfId="57"/>
    <cellStyle name="60 % – Zvýraznění6 3" xfId="617"/>
    <cellStyle name="60 % – Zvýraznění6 4" xfId="751"/>
    <cellStyle name="60 % – Zvýraznění6 5" xfId="752"/>
    <cellStyle name="60 % – Zvýraznění6 6" xfId="753"/>
    <cellStyle name="60 % – Zvýraznění6 7" xfId="754"/>
    <cellStyle name="60% - Accent1" xfId="58"/>
    <cellStyle name="60% - Accent2" xfId="59"/>
    <cellStyle name="60% - Accent3" xfId="60"/>
    <cellStyle name="60% - Accent4" xfId="61"/>
    <cellStyle name="60% - Accent5" xfId="62"/>
    <cellStyle name="60% - Accent6" xfId="63"/>
    <cellStyle name="Accent1" xfId="64"/>
    <cellStyle name="Accent2" xfId="65"/>
    <cellStyle name="Accent3" xfId="66"/>
    <cellStyle name="Accent4" xfId="67"/>
    <cellStyle name="Accent5" xfId="68"/>
    <cellStyle name="Accent6" xfId="69"/>
    <cellStyle name="Bad" xfId="70"/>
    <cellStyle name="Calculation" xfId="71"/>
    <cellStyle name="Calculation 2" xfId="755"/>
    <cellStyle name="Calculation 2 2" xfId="756"/>
    <cellStyle name="Calculation 2 3" xfId="757"/>
    <cellStyle name="Calculation 2 4" xfId="758"/>
    <cellStyle name="Calculation 2 5" xfId="759"/>
    <cellStyle name="Calculation 2 6" xfId="760"/>
    <cellStyle name="Calculation 2 7" xfId="761"/>
    <cellStyle name="Calculation 3" xfId="762"/>
    <cellStyle name="Calculation 3 2" xfId="763"/>
    <cellStyle name="Calculation 3 3" xfId="764"/>
    <cellStyle name="Calculation 3 4" xfId="765"/>
    <cellStyle name="Calculation 3 5" xfId="766"/>
    <cellStyle name="Calculation 3 6" xfId="767"/>
    <cellStyle name="Calculation 3 7" xfId="768"/>
    <cellStyle name="Calculation 4" xfId="769"/>
    <cellStyle name="Calculation 5" xfId="770"/>
    <cellStyle name="Calculation 6" xfId="771"/>
    <cellStyle name="Calculation 7" xfId="772"/>
    <cellStyle name="Calculation 8" xfId="773"/>
    <cellStyle name="Calculation 9" xfId="774"/>
    <cellStyle name="Celkem 2" xfId="618"/>
    <cellStyle name="Celkem 2 2" xfId="72"/>
    <cellStyle name="Celkem 2 3" xfId="73"/>
    <cellStyle name="Celkem 2 4" xfId="775"/>
    <cellStyle name="Celkem 2 5" xfId="776"/>
    <cellStyle name="Celkem 2 6" xfId="777"/>
    <cellStyle name="Celkem 2 7" xfId="778"/>
    <cellStyle name="Celkem 3" xfId="619"/>
    <cellStyle name="Celkem 4" xfId="779"/>
    <cellStyle name="Celkem 5" xfId="780"/>
    <cellStyle name="Celkem 6" xfId="781"/>
    <cellStyle name="Čárka 2" xfId="1027"/>
    <cellStyle name="Explanatory Text" xfId="74"/>
    <cellStyle name="Good" xfId="75"/>
    <cellStyle name="Heading 1" xfId="76"/>
    <cellStyle name="Heading 2" xfId="77"/>
    <cellStyle name="Heading 3" xfId="78"/>
    <cellStyle name="Heading 4" xfId="79"/>
    <cellStyle name="Hypertextový odkaz" xfId="1034" builtinId="8"/>
    <cellStyle name="Hypertextový odkaz 10" xfId="620"/>
    <cellStyle name="Hypertextový odkaz 11" xfId="621"/>
    <cellStyle name="Hypertextový odkaz 12" xfId="622"/>
    <cellStyle name="Hypertextový odkaz 13" xfId="623"/>
    <cellStyle name="Hypertextový odkaz 14" xfId="624"/>
    <cellStyle name="Hypertextový odkaz 15" xfId="625"/>
    <cellStyle name="Hypertextový odkaz 16" xfId="626"/>
    <cellStyle name="Hypertextový odkaz 17" xfId="627"/>
    <cellStyle name="Hypertextový odkaz 2" xfId="628"/>
    <cellStyle name="Hypertextový odkaz 3" xfId="629"/>
    <cellStyle name="Hypertextový odkaz 4" xfId="630"/>
    <cellStyle name="Hypertextový odkaz 5" xfId="631"/>
    <cellStyle name="Hypertextový odkaz 6" xfId="632"/>
    <cellStyle name="Hypertextový odkaz 7" xfId="633"/>
    <cellStyle name="Hypertextový odkaz 8" xfId="634"/>
    <cellStyle name="Hypertextový odkaz 9" xfId="635"/>
    <cellStyle name="Check Cell" xfId="80"/>
    <cellStyle name="Chybně 2" xfId="636"/>
    <cellStyle name="Chybně 2 2" xfId="81"/>
    <cellStyle name="Chybně 2 2 2" xfId="782"/>
    <cellStyle name="Chybně 2 3" xfId="82"/>
    <cellStyle name="Chybně 3" xfId="637"/>
    <cellStyle name="Chybně 4" xfId="783"/>
    <cellStyle name="Chybně 5" xfId="784"/>
    <cellStyle name="Chybně 6" xfId="785"/>
    <cellStyle name="Chybně 7" xfId="786"/>
    <cellStyle name="Input" xfId="83"/>
    <cellStyle name="Input 2" xfId="787"/>
    <cellStyle name="Input 2 2" xfId="788"/>
    <cellStyle name="Input 2 3" xfId="789"/>
    <cellStyle name="Input 2 4" xfId="790"/>
    <cellStyle name="Input 2 5" xfId="791"/>
    <cellStyle name="Input 2 6" xfId="792"/>
    <cellStyle name="Input 2 7" xfId="793"/>
    <cellStyle name="Input 3" xfId="794"/>
    <cellStyle name="Input 3 2" xfId="795"/>
    <cellStyle name="Input 3 3" xfId="796"/>
    <cellStyle name="Input 3 4" xfId="797"/>
    <cellStyle name="Input 3 5" xfId="798"/>
    <cellStyle name="Input 3 6" xfId="799"/>
    <cellStyle name="Input 3 7" xfId="800"/>
    <cellStyle name="Input 4" xfId="801"/>
    <cellStyle name="Input 5" xfId="802"/>
    <cellStyle name="Input 6" xfId="803"/>
    <cellStyle name="Input 7" xfId="804"/>
    <cellStyle name="Input 8" xfId="805"/>
    <cellStyle name="Input 9" xfId="806"/>
    <cellStyle name="Kontrolní buňka 2" xfId="638"/>
    <cellStyle name="Kontrolní buňka 2 2" xfId="84"/>
    <cellStyle name="Kontrolní buňka 2 3" xfId="85"/>
    <cellStyle name="Kontrolní buňka 3" xfId="639"/>
    <cellStyle name="Kontrolní buňka 4" xfId="807"/>
    <cellStyle name="Kontrolní buňka 5" xfId="808"/>
    <cellStyle name="Kontrolní buňka 6" xfId="809"/>
    <cellStyle name="Linked Cell" xfId="86"/>
    <cellStyle name="měny 2" xfId="1025"/>
    <cellStyle name="měny 2 2" xfId="1030"/>
    <cellStyle name="Nadpis 1 2" xfId="640"/>
    <cellStyle name="Nadpis 1 2 2" xfId="87"/>
    <cellStyle name="Nadpis 1 2 3" xfId="88"/>
    <cellStyle name="Nadpis 1 3" xfId="641"/>
    <cellStyle name="Nadpis 1 4" xfId="810"/>
    <cellStyle name="Nadpis 1 5" xfId="811"/>
    <cellStyle name="Nadpis 1 6" xfId="812"/>
    <cellStyle name="Nadpis 2 2" xfId="642"/>
    <cellStyle name="Nadpis 2 2 2" xfId="89"/>
    <cellStyle name="Nadpis 2 2 3" xfId="90"/>
    <cellStyle name="Nadpis 2 3" xfId="643"/>
    <cellStyle name="Nadpis 2 4" xfId="813"/>
    <cellStyle name="Nadpis 2 5" xfId="814"/>
    <cellStyle name="Nadpis 2 6" xfId="815"/>
    <cellStyle name="Nadpis 3 2" xfId="644"/>
    <cellStyle name="Nadpis 3 2 2" xfId="91"/>
    <cellStyle name="Nadpis 3 2 3" xfId="92"/>
    <cellStyle name="Nadpis 3 3" xfId="645"/>
    <cellStyle name="Nadpis 3 4" xfId="816"/>
    <cellStyle name="Nadpis 3 5" xfId="817"/>
    <cellStyle name="Nadpis 3 6" xfId="818"/>
    <cellStyle name="Nadpis 4 2" xfId="646"/>
    <cellStyle name="Nadpis 4 2 2" xfId="93"/>
    <cellStyle name="Nadpis 4 2 3" xfId="94"/>
    <cellStyle name="Nadpis 4 3" xfId="647"/>
    <cellStyle name="Nadpis 4 4" xfId="819"/>
    <cellStyle name="Nadpis 4 5" xfId="820"/>
    <cellStyle name="Nadpis 4 6" xfId="821"/>
    <cellStyle name="Název 2" xfId="648"/>
    <cellStyle name="Název 2 2" xfId="822"/>
    <cellStyle name="Název 3" xfId="649"/>
    <cellStyle name="Název 4" xfId="823"/>
    <cellStyle name="Název 5" xfId="824"/>
    <cellStyle name="Název 6" xfId="825"/>
    <cellStyle name="Název 7" xfId="826"/>
    <cellStyle name="Neutral" xfId="95"/>
    <cellStyle name="Neutrální 2" xfId="650"/>
    <cellStyle name="Neutrální 2 2" xfId="96"/>
    <cellStyle name="Neutrální 2 2 2" xfId="827"/>
    <cellStyle name="Neutrální 2 3" xfId="97"/>
    <cellStyle name="Neutrální 3" xfId="651"/>
    <cellStyle name="Neutrální 4" xfId="828"/>
    <cellStyle name="Neutrální 5" xfId="829"/>
    <cellStyle name="Neutrální 6" xfId="830"/>
    <cellStyle name="Neutrální 7" xfId="831"/>
    <cellStyle name="Normal 2" xfId="98"/>
    <cellStyle name="Normal_01A-G_NC" xfId="99"/>
    <cellStyle name="Normální" xfId="0" builtinId="0"/>
    <cellStyle name="Normální 10" xfId="1033"/>
    <cellStyle name="normální 14 2" xfId="832"/>
    <cellStyle name="Normální 2" xfId="1"/>
    <cellStyle name="normální 2 10" xfId="100"/>
    <cellStyle name="normální 2 11" xfId="101"/>
    <cellStyle name="normální 2 12" xfId="102"/>
    <cellStyle name="normální 2 13" xfId="103"/>
    <cellStyle name="normální 2 14" xfId="104"/>
    <cellStyle name="normální 2 15" xfId="105"/>
    <cellStyle name="normální 2 16" xfId="6"/>
    <cellStyle name="normální 2 17" xfId="106"/>
    <cellStyle name="normální 2 18" xfId="107"/>
    <cellStyle name="normální 2 19" xfId="108"/>
    <cellStyle name="normální 2 2" xfId="2"/>
    <cellStyle name="normální 2 2 10" xfId="109"/>
    <cellStyle name="normální 2 2 11" xfId="110"/>
    <cellStyle name="normální 2 2 12" xfId="111"/>
    <cellStyle name="normální 2 2 13" xfId="112"/>
    <cellStyle name="normální 2 2 14" xfId="113"/>
    <cellStyle name="normální 2 2 15" xfId="114"/>
    <cellStyle name="normální 2 2 16" xfId="115"/>
    <cellStyle name="normální 2 2 17" xfId="116"/>
    <cellStyle name="normální 2 2 18" xfId="117"/>
    <cellStyle name="normální 2 2 19" xfId="118"/>
    <cellStyle name="normální 2 2 2" xfId="119"/>
    <cellStyle name="normální 2 2 2 10" xfId="120"/>
    <cellStyle name="normální 2 2 2 11" xfId="121"/>
    <cellStyle name="normální 2 2 2 12" xfId="122"/>
    <cellStyle name="normální 2 2 2 13" xfId="123"/>
    <cellStyle name="normální 2 2 2 2" xfId="124"/>
    <cellStyle name="normální 2 2 2 3" xfId="125"/>
    <cellStyle name="normální 2 2 2 4" xfId="126"/>
    <cellStyle name="normální 2 2 2 5" xfId="127"/>
    <cellStyle name="normální 2 2 2 6" xfId="128"/>
    <cellStyle name="normální 2 2 2 7" xfId="129"/>
    <cellStyle name="normální 2 2 2 8" xfId="130"/>
    <cellStyle name="normální 2 2 2 9" xfId="131"/>
    <cellStyle name="normální 2 2 20" xfId="132"/>
    <cellStyle name="normální 2 2 21" xfId="133"/>
    <cellStyle name="normální 2 2 22" xfId="134"/>
    <cellStyle name="normální 2 2 23" xfId="135"/>
    <cellStyle name="normální 2 2 24" xfId="136"/>
    <cellStyle name="normální 2 2 25" xfId="137"/>
    <cellStyle name="normální 2 2 26" xfId="138"/>
    <cellStyle name="normální 2 2 27" xfId="139"/>
    <cellStyle name="normální 2 2 28" xfId="140"/>
    <cellStyle name="normální 2 2 29" xfId="141"/>
    <cellStyle name="normální 2 2 3" xfId="142"/>
    <cellStyle name="normální 2 2 30" xfId="143"/>
    <cellStyle name="normální 2 2 31" xfId="144"/>
    <cellStyle name="normální 2 2 32" xfId="145"/>
    <cellStyle name="normální 2 2 33" xfId="146"/>
    <cellStyle name="normální 2 2 34" xfId="147"/>
    <cellStyle name="normální 2 2 35" xfId="148"/>
    <cellStyle name="normální 2 2 36" xfId="149"/>
    <cellStyle name="normální 2 2 37" xfId="150"/>
    <cellStyle name="normální 2 2 38" xfId="151"/>
    <cellStyle name="normální 2 2 39" xfId="152"/>
    <cellStyle name="normální 2 2 4" xfId="153"/>
    <cellStyle name="normální 2 2 40" xfId="154"/>
    <cellStyle name="normální 2 2 41" xfId="155"/>
    <cellStyle name="normální 2 2 42" xfId="156"/>
    <cellStyle name="normální 2 2 43" xfId="157"/>
    <cellStyle name="normální 2 2 44" xfId="158"/>
    <cellStyle name="normální 2 2 45" xfId="159"/>
    <cellStyle name="normální 2 2 46" xfId="160"/>
    <cellStyle name="normální 2 2 47" xfId="161"/>
    <cellStyle name="normální 2 2 48" xfId="162"/>
    <cellStyle name="normální 2 2 49" xfId="163"/>
    <cellStyle name="normální 2 2 5" xfId="164"/>
    <cellStyle name="normální 2 2 50" xfId="165"/>
    <cellStyle name="normální 2 2 51" xfId="166"/>
    <cellStyle name="normální 2 2 52" xfId="167"/>
    <cellStyle name="normální 2 2 53" xfId="168"/>
    <cellStyle name="normální 2 2 54" xfId="169"/>
    <cellStyle name="normální 2 2 55" xfId="170"/>
    <cellStyle name="normální 2 2 56" xfId="171"/>
    <cellStyle name="normální 2 2 57" xfId="172"/>
    <cellStyle name="normální 2 2 58" xfId="173"/>
    <cellStyle name="normální 2 2 59" xfId="174"/>
    <cellStyle name="normální 2 2 6" xfId="175"/>
    <cellStyle name="normální 2 2 60" xfId="176"/>
    <cellStyle name="normální 2 2 61" xfId="177"/>
    <cellStyle name="normální 2 2 62" xfId="178"/>
    <cellStyle name="normální 2 2 63" xfId="179"/>
    <cellStyle name="normální 2 2 64" xfId="180"/>
    <cellStyle name="normální 2 2 65" xfId="181"/>
    <cellStyle name="normální 2 2 66" xfId="833"/>
    <cellStyle name="normální 2 2 7" xfId="182"/>
    <cellStyle name="normální 2 2 8" xfId="183"/>
    <cellStyle name="normální 2 2 9" xfId="184"/>
    <cellStyle name="normální 2 20" xfId="185"/>
    <cellStyle name="normální 2 21" xfId="186"/>
    <cellStyle name="normální 2 22" xfId="187"/>
    <cellStyle name="normální 2 23" xfId="188"/>
    <cellStyle name="normální 2 24" xfId="189"/>
    <cellStyle name="normální 2 25" xfId="190"/>
    <cellStyle name="normální 2 26" xfId="191"/>
    <cellStyle name="normální 2 27" xfId="192"/>
    <cellStyle name="normální 2 28" xfId="193"/>
    <cellStyle name="normální 2 29" xfId="194"/>
    <cellStyle name="normální 2 3" xfId="195"/>
    <cellStyle name="normální 2 3 2" xfId="834"/>
    <cellStyle name="normální 2 30" xfId="196"/>
    <cellStyle name="normální 2 31" xfId="197"/>
    <cellStyle name="normální 2 32" xfId="198"/>
    <cellStyle name="normální 2 33" xfId="199"/>
    <cellStyle name="normální 2 34" xfId="200"/>
    <cellStyle name="normální 2 35" xfId="201"/>
    <cellStyle name="normální 2 36" xfId="202"/>
    <cellStyle name="normální 2 37" xfId="203"/>
    <cellStyle name="normální 2 38" xfId="204"/>
    <cellStyle name="normální 2 39" xfId="205"/>
    <cellStyle name="normální 2 4" xfId="206"/>
    <cellStyle name="normální 2 4 2" xfId="835"/>
    <cellStyle name="normální 2 40" xfId="207"/>
    <cellStyle name="normální 2 41" xfId="208"/>
    <cellStyle name="normální 2 42" xfId="209"/>
    <cellStyle name="normální 2 43" xfId="210"/>
    <cellStyle name="normální 2 44" xfId="211"/>
    <cellStyle name="normální 2 45" xfId="212"/>
    <cellStyle name="normální 2 46" xfId="213"/>
    <cellStyle name="normální 2 47" xfId="214"/>
    <cellStyle name="normální 2 48" xfId="215"/>
    <cellStyle name="normální 2 49" xfId="216"/>
    <cellStyle name="normální 2 5" xfId="7"/>
    <cellStyle name="normální 2 5 2" xfId="836"/>
    <cellStyle name="normální 2 50" xfId="217"/>
    <cellStyle name="normální 2 51" xfId="218"/>
    <cellStyle name="normální 2 52" xfId="219"/>
    <cellStyle name="normální 2 53" xfId="220"/>
    <cellStyle name="normální 2 54" xfId="221"/>
    <cellStyle name="normální 2 55" xfId="222"/>
    <cellStyle name="normální 2 56" xfId="223"/>
    <cellStyle name="normální 2 57" xfId="224"/>
    <cellStyle name="normální 2 58" xfId="225"/>
    <cellStyle name="normální 2 59" xfId="226"/>
    <cellStyle name="normální 2 6" xfId="227"/>
    <cellStyle name="normální 2 60" xfId="228"/>
    <cellStyle name="normální 2 61" xfId="229"/>
    <cellStyle name="normální 2 62" xfId="230"/>
    <cellStyle name="normální 2 63" xfId="231"/>
    <cellStyle name="normální 2 64" xfId="232"/>
    <cellStyle name="normální 2 65" xfId="233"/>
    <cellStyle name="normální 2 66" xfId="234"/>
    <cellStyle name="normální 2 67" xfId="235"/>
    <cellStyle name="normální 2 68" xfId="236"/>
    <cellStyle name="normální 2 69" xfId="237"/>
    <cellStyle name="normální 2 7" xfId="8"/>
    <cellStyle name="normální 2 70" xfId="238"/>
    <cellStyle name="normální 2 71" xfId="239"/>
    <cellStyle name="normální 2 72" xfId="240"/>
    <cellStyle name="normální 2 73" xfId="241"/>
    <cellStyle name="normální 2 74" xfId="242"/>
    <cellStyle name="normální 2 75" xfId="243"/>
    <cellStyle name="normální 2 76" xfId="244"/>
    <cellStyle name="normální 2 77" xfId="245"/>
    <cellStyle name="normální 2 78" xfId="246"/>
    <cellStyle name="normální 2 79" xfId="247"/>
    <cellStyle name="normální 2 8" xfId="248"/>
    <cellStyle name="normální 2 9" xfId="9"/>
    <cellStyle name="normální 3" xfId="249"/>
    <cellStyle name="normální 3 10" xfId="250"/>
    <cellStyle name="normální 3 11" xfId="251"/>
    <cellStyle name="normální 3 12" xfId="252"/>
    <cellStyle name="normální 3 13" xfId="253"/>
    <cellStyle name="normální 3 14" xfId="254"/>
    <cellStyle name="normální 3 15" xfId="255"/>
    <cellStyle name="normální 3 16" xfId="256"/>
    <cellStyle name="normální 3 17" xfId="257"/>
    <cellStyle name="normální 3 18" xfId="258"/>
    <cellStyle name="normální 3 19" xfId="259"/>
    <cellStyle name="normální 3 2" xfId="260"/>
    <cellStyle name="normální 3 2 10" xfId="261"/>
    <cellStyle name="normální 3 2 11" xfId="262"/>
    <cellStyle name="normální 3 2 12" xfId="263"/>
    <cellStyle name="normální 3 2 13" xfId="264"/>
    <cellStyle name="normální 3 2 14" xfId="837"/>
    <cellStyle name="normální 3 2 2" xfId="265"/>
    <cellStyle name="normální 3 2 2 2" xfId="838"/>
    <cellStyle name="normální 3 2 3" xfId="266"/>
    <cellStyle name="normální 3 2 3 2" xfId="839"/>
    <cellStyle name="normální 3 2 4" xfId="267"/>
    <cellStyle name="normální 3 2 4 2" xfId="840"/>
    <cellStyle name="normální 3 2 5" xfId="268"/>
    <cellStyle name="normální 3 2 5 2" xfId="841"/>
    <cellStyle name="normální 3 2 6" xfId="269"/>
    <cellStyle name="normální 3 2 6 2" xfId="842"/>
    <cellStyle name="normální 3 2 7" xfId="270"/>
    <cellStyle name="normální 3 2 7 2" xfId="843"/>
    <cellStyle name="normální 3 2 8" xfId="271"/>
    <cellStyle name="normální 3 2 8 2" xfId="844"/>
    <cellStyle name="normální 3 2 9" xfId="272"/>
    <cellStyle name="normální 3 20" xfId="273"/>
    <cellStyle name="normální 3 21" xfId="274"/>
    <cellStyle name="normální 3 22" xfId="275"/>
    <cellStyle name="normální 3 23" xfId="276"/>
    <cellStyle name="normální 3 24" xfId="277"/>
    <cellStyle name="normální 3 25" xfId="278"/>
    <cellStyle name="normální 3 26" xfId="279"/>
    <cellStyle name="normální 3 27" xfId="280"/>
    <cellStyle name="normální 3 28" xfId="281"/>
    <cellStyle name="normální 3 29" xfId="282"/>
    <cellStyle name="normální 3 3" xfId="283"/>
    <cellStyle name="normální 3 30" xfId="284"/>
    <cellStyle name="normální 3 31" xfId="285"/>
    <cellStyle name="normální 3 32" xfId="286"/>
    <cellStyle name="normální 3 33" xfId="287"/>
    <cellStyle name="normální 3 34" xfId="288"/>
    <cellStyle name="normální 3 35" xfId="289"/>
    <cellStyle name="normální 3 36" xfId="290"/>
    <cellStyle name="normální 3 37" xfId="291"/>
    <cellStyle name="normální 3 38" xfId="292"/>
    <cellStyle name="normální 3 39" xfId="293"/>
    <cellStyle name="normální 3 4" xfId="294"/>
    <cellStyle name="normální 3 40" xfId="295"/>
    <cellStyle name="normální 3 41" xfId="296"/>
    <cellStyle name="normální 3 42" xfId="297"/>
    <cellStyle name="normální 3 43" xfId="298"/>
    <cellStyle name="normální 3 44" xfId="299"/>
    <cellStyle name="normální 3 45" xfId="300"/>
    <cellStyle name="normální 3 46" xfId="301"/>
    <cellStyle name="normální 3 47" xfId="302"/>
    <cellStyle name="normální 3 48" xfId="303"/>
    <cellStyle name="normální 3 49" xfId="304"/>
    <cellStyle name="normální 3 5" xfId="305"/>
    <cellStyle name="normální 3 50" xfId="306"/>
    <cellStyle name="normální 3 51" xfId="307"/>
    <cellStyle name="normální 3 52" xfId="308"/>
    <cellStyle name="normální 3 53" xfId="309"/>
    <cellStyle name="normální 3 54" xfId="310"/>
    <cellStyle name="normální 3 55" xfId="311"/>
    <cellStyle name="normální 3 56" xfId="312"/>
    <cellStyle name="normální 3 57" xfId="313"/>
    <cellStyle name="normální 3 58" xfId="314"/>
    <cellStyle name="normální 3 59" xfId="315"/>
    <cellStyle name="normální 3 6" xfId="316"/>
    <cellStyle name="normální 3 60" xfId="317"/>
    <cellStyle name="normální 3 61" xfId="318"/>
    <cellStyle name="normální 3 62" xfId="319"/>
    <cellStyle name="normální 3 63" xfId="320"/>
    <cellStyle name="normální 3 64" xfId="321"/>
    <cellStyle name="normální 3 65" xfId="322"/>
    <cellStyle name="normální 3 66" xfId="323"/>
    <cellStyle name="normální 3 67" xfId="324"/>
    <cellStyle name="normální 3 68" xfId="325"/>
    <cellStyle name="normální 3 69" xfId="326"/>
    <cellStyle name="normální 3 7" xfId="327"/>
    <cellStyle name="normální 3 70" xfId="328"/>
    <cellStyle name="normální 3 71" xfId="329"/>
    <cellStyle name="normální 3 72" xfId="330"/>
    <cellStyle name="normální 3 73" xfId="331"/>
    <cellStyle name="normální 3 74" xfId="332"/>
    <cellStyle name="normální 3 75" xfId="333"/>
    <cellStyle name="normální 3 76" xfId="334"/>
    <cellStyle name="normální 3 77" xfId="335"/>
    <cellStyle name="normální 3 78" xfId="336"/>
    <cellStyle name="normální 3 79" xfId="337"/>
    <cellStyle name="normální 3 8" xfId="338"/>
    <cellStyle name="normální 3 9" xfId="339"/>
    <cellStyle name="normální 32" xfId="340"/>
    <cellStyle name="normální 33" xfId="3"/>
    <cellStyle name="normální 34" xfId="4"/>
    <cellStyle name="normální 35" xfId="5"/>
    <cellStyle name="normální 36" xfId="578"/>
    <cellStyle name="normální 38" xfId="579"/>
    <cellStyle name="normální 4" xfId="845"/>
    <cellStyle name="normální 4 10" xfId="341"/>
    <cellStyle name="normální 4 11" xfId="342"/>
    <cellStyle name="normální 4 12" xfId="343"/>
    <cellStyle name="normální 4 13" xfId="344"/>
    <cellStyle name="normální 4 14" xfId="345"/>
    <cellStyle name="normální 4 15" xfId="346"/>
    <cellStyle name="normální 4 16" xfId="347"/>
    <cellStyle name="normální 4 17" xfId="348"/>
    <cellStyle name="normální 4 18" xfId="349"/>
    <cellStyle name="normální 4 19" xfId="350"/>
    <cellStyle name="normální 4 2" xfId="351"/>
    <cellStyle name="normální 4 2 10" xfId="352"/>
    <cellStyle name="normální 4 2 11" xfId="353"/>
    <cellStyle name="normální 4 2 12" xfId="354"/>
    <cellStyle name="normální 4 2 13" xfId="355"/>
    <cellStyle name="normální 4 2 14" xfId="356"/>
    <cellStyle name="normální 4 2 15" xfId="357"/>
    <cellStyle name="normální 4 2 2" xfId="358"/>
    <cellStyle name="normální 4 2 2 2" xfId="846"/>
    <cellStyle name="normální 4 2 3" xfId="359"/>
    <cellStyle name="normální 4 2 3 2" xfId="847"/>
    <cellStyle name="normální 4 2 4" xfId="360"/>
    <cellStyle name="normální 4 2 4 2" xfId="848"/>
    <cellStyle name="normální 4 2 5" xfId="361"/>
    <cellStyle name="normální 4 2 5 2" xfId="849"/>
    <cellStyle name="normální 4 2 6" xfId="362"/>
    <cellStyle name="normální 4 2 6 2" xfId="850"/>
    <cellStyle name="normální 4 2 7" xfId="363"/>
    <cellStyle name="normální 4 2 7 2" xfId="851"/>
    <cellStyle name="normální 4 2 8" xfId="364"/>
    <cellStyle name="normální 4 2 9" xfId="365"/>
    <cellStyle name="normální 4 20" xfId="366"/>
    <cellStyle name="normální 4 21" xfId="367"/>
    <cellStyle name="normální 4 22" xfId="368"/>
    <cellStyle name="normální 4 23" xfId="369"/>
    <cellStyle name="normální 4 24" xfId="370"/>
    <cellStyle name="normální 4 25" xfId="371"/>
    <cellStyle name="normální 4 26" xfId="372"/>
    <cellStyle name="normální 4 27" xfId="373"/>
    <cellStyle name="normální 4 28" xfId="374"/>
    <cellStyle name="normální 4 29" xfId="375"/>
    <cellStyle name="normální 4 3" xfId="376"/>
    <cellStyle name="normální 4 3 2" xfId="377"/>
    <cellStyle name="normální 4 3 3" xfId="378"/>
    <cellStyle name="normální 4 3 4" xfId="852"/>
    <cellStyle name="normální 4 3 5" xfId="853"/>
    <cellStyle name="normální 4 3 6" xfId="854"/>
    <cellStyle name="normální 4 3 7" xfId="855"/>
    <cellStyle name="normální 4 30" xfId="379"/>
    <cellStyle name="normální 4 31" xfId="380"/>
    <cellStyle name="normální 4 32" xfId="381"/>
    <cellStyle name="normální 4 33" xfId="382"/>
    <cellStyle name="normální 4 34" xfId="383"/>
    <cellStyle name="normální 4 35" xfId="384"/>
    <cellStyle name="normální 4 36" xfId="385"/>
    <cellStyle name="normální 4 37" xfId="386"/>
    <cellStyle name="normální 4 38" xfId="387"/>
    <cellStyle name="normální 4 39" xfId="388"/>
    <cellStyle name="normální 4 4" xfId="389"/>
    <cellStyle name="normální 4 4 2" xfId="856"/>
    <cellStyle name="normální 4 40" xfId="390"/>
    <cellStyle name="normální 4 41" xfId="391"/>
    <cellStyle name="normální 4 42" xfId="392"/>
    <cellStyle name="normální 4 43" xfId="393"/>
    <cellStyle name="normální 4 44" xfId="394"/>
    <cellStyle name="normální 4 45" xfId="395"/>
    <cellStyle name="normální 4 46" xfId="396"/>
    <cellStyle name="normální 4 47" xfId="397"/>
    <cellStyle name="normální 4 48" xfId="398"/>
    <cellStyle name="normální 4 49" xfId="399"/>
    <cellStyle name="normální 4 5" xfId="400"/>
    <cellStyle name="normální 4 5 2" xfId="857"/>
    <cellStyle name="normální 4 50" xfId="401"/>
    <cellStyle name="normální 4 51" xfId="402"/>
    <cellStyle name="normální 4 52" xfId="403"/>
    <cellStyle name="normální 4 53" xfId="404"/>
    <cellStyle name="normální 4 54" xfId="405"/>
    <cellStyle name="normální 4 55" xfId="406"/>
    <cellStyle name="normální 4 56" xfId="407"/>
    <cellStyle name="normální 4 57" xfId="408"/>
    <cellStyle name="normální 4 58" xfId="409"/>
    <cellStyle name="normální 4 59" xfId="410"/>
    <cellStyle name="normální 4 6" xfId="411"/>
    <cellStyle name="normální 4 6 2" xfId="858"/>
    <cellStyle name="normální 4 60" xfId="412"/>
    <cellStyle name="normální 4 61" xfId="413"/>
    <cellStyle name="normální 4 62" xfId="414"/>
    <cellStyle name="normální 4 63" xfId="415"/>
    <cellStyle name="normální 4 64" xfId="416"/>
    <cellStyle name="normální 4 65" xfId="417"/>
    <cellStyle name="normální 4 66" xfId="418"/>
    <cellStyle name="normální 4 67" xfId="419"/>
    <cellStyle name="normální 4 68" xfId="420"/>
    <cellStyle name="normální 4 69" xfId="421"/>
    <cellStyle name="normální 4 7" xfId="422"/>
    <cellStyle name="normální 4 7 2" xfId="859"/>
    <cellStyle name="normální 4 70" xfId="423"/>
    <cellStyle name="normální 4 71" xfId="424"/>
    <cellStyle name="normální 4 72" xfId="425"/>
    <cellStyle name="normální 4 73" xfId="426"/>
    <cellStyle name="normální 4 74" xfId="427"/>
    <cellStyle name="normální 4 75" xfId="428"/>
    <cellStyle name="normální 4 76" xfId="429"/>
    <cellStyle name="normální 4 77" xfId="430"/>
    <cellStyle name="normální 4 78" xfId="431"/>
    <cellStyle name="normální 4 79" xfId="432"/>
    <cellStyle name="normální 4 8" xfId="433"/>
    <cellStyle name="normální 4 9" xfId="434"/>
    <cellStyle name="normální 40" xfId="580"/>
    <cellStyle name="normální 5" xfId="860"/>
    <cellStyle name="normální 5 10" xfId="435"/>
    <cellStyle name="normální 5 11" xfId="436"/>
    <cellStyle name="normální 5 12" xfId="437"/>
    <cellStyle name="normální 5 13" xfId="438"/>
    <cellStyle name="normální 5 14" xfId="439"/>
    <cellStyle name="normální 5 15" xfId="440"/>
    <cellStyle name="normální 5 16" xfId="441"/>
    <cellStyle name="normální 5 17" xfId="442"/>
    <cellStyle name="normální 5 18" xfId="443"/>
    <cellStyle name="normální 5 19" xfId="444"/>
    <cellStyle name="normální 5 2" xfId="445"/>
    <cellStyle name="normální 5 2 2" xfId="861"/>
    <cellStyle name="normální 5 2 3" xfId="862"/>
    <cellStyle name="normální 5 2 4" xfId="863"/>
    <cellStyle name="normální 5 2 5" xfId="864"/>
    <cellStyle name="normální 5 2 6" xfId="865"/>
    <cellStyle name="normální 5 2 7" xfId="866"/>
    <cellStyle name="normální 5 2 8" xfId="867"/>
    <cellStyle name="normální 5 2 9" xfId="868"/>
    <cellStyle name="normální 5 20" xfId="446"/>
    <cellStyle name="normální 5 21" xfId="447"/>
    <cellStyle name="normální 5 22" xfId="448"/>
    <cellStyle name="normální 5 23" xfId="449"/>
    <cellStyle name="normální 5 24" xfId="450"/>
    <cellStyle name="normální 5 25" xfId="451"/>
    <cellStyle name="normální 5 26" xfId="452"/>
    <cellStyle name="normální 5 27" xfId="453"/>
    <cellStyle name="normální 5 28" xfId="454"/>
    <cellStyle name="normální 5 29" xfId="455"/>
    <cellStyle name="normální 5 3" xfId="456"/>
    <cellStyle name="normální 5 30" xfId="457"/>
    <cellStyle name="normální 5 31" xfId="458"/>
    <cellStyle name="normální 5 32" xfId="459"/>
    <cellStyle name="normální 5 33" xfId="460"/>
    <cellStyle name="normální 5 34" xfId="461"/>
    <cellStyle name="normální 5 35" xfId="462"/>
    <cellStyle name="normální 5 36" xfId="463"/>
    <cellStyle name="normální 5 37" xfId="464"/>
    <cellStyle name="normální 5 38" xfId="465"/>
    <cellStyle name="normální 5 39" xfId="466"/>
    <cellStyle name="normální 5 4" xfId="467"/>
    <cellStyle name="normální 5 40" xfId="468"/>
    <cellStyle name="normální 5 41" xfId="469"/>
    <cellStyle name="normální 5 42" xfId="470"/>
    <cellStyle name="normální 5 43" xfId="471"/>
    <cellStyle name="normální 5 44" xfId="472"/>
    <cellStyle name="normální 5 45" xfId="473"/>
    <cellStyle name="normální 5 46" xfId="474"/>
    <cellStyle name="normální 5 47" xfId="475"/>
    <cellStyle name="normální 5 48" xfId="476"/>
    <cellStyle name="normální 5 49" xfId="477"/>
    <cellStyle name="normální 5 5" xfId="478"/>
    <cellStyle name="normální 5 50" xfId="479"/>
    <cellStyle name="normální 5 51" xfId="480"/>
    <cellStyle name="normální 5 52" xfId="481"/>
    <cellStyle name="normální 5 53" xfId="482"/>
    <cellStyle name="normální 5 54" xfId="483"/>
    <cellStyle name="normální 5 55" xfId="484"/>
    <cellStyle name="normální 5 56" xfId="485"/>
    <cellStyle name="normální 5 57" xfId="486"/>
    <cellStyle name="normální 5 58" xfId="487"/>
    <cellStyle name="normální 5 59" xfId="488"/>
    <cellStyle name="normální 5 6" xfId="489"/>
    <cellStyle name="normální 5 60" xfId="490"/>
    <cellStyle name="normální 5 61" xfId="491"/>
    <cellStyle name="normální 5 62" xfId="492"/>
    <cellStyle name="normální 5 63" xfId="493"/>
    <cellStyle name="normální 5 7" xfId="494"/>
    <cellStyle name="normální 5 8" xfId="495"/>
    <cellStyle name="normální 5 9" xfId="496"/>
    <cellStyle name="normální 6" xfId="869"/>
    <cellStyle name="normální 6 10" xfId="497"/>
    <cellStyle name="normální 6 11" xfId="498"/>
    <cellStyle name="normální 6 12" xfId="499"/>
    <cellStyle name="normální 6 13" xfId="500"/>
    <cellStyle name="normální 6 14" xfId="501"/>
    <cellStyle name="normální 6 15" xfId="502"/>
    <cellStyle name="normální 6 2" xfId="503"/>
    <cellStyle name="normální 6 2 10" xfId="870"/>
    <cellStyle name="normální 6 2 2" xfId="871"/>
    <cellStyle name="normální 6 2 3" xfId="872"/>
    <cellStyle name="normální 6 2 4" xfId="873"/>
    <cellStyle name="normální 6 2 5" xfId="874"/>
    <cellStyle name="normální 6 2 6" xfId="875"/>
    <cellStyle name="normální 6 2 7" xfId="876"/>
    <cellStyle name="normální 6 2 8" xfId="877"/>
    <cellStyle name="normální 6 2 9" xfId="878"/>
    <cellStyle name="normální 6 3" xfId="504"/>
    <cellStyle name="normální 6 3 2" xfId="879"/>
    <cellStyle name="normální 6 3 3" xfId="880"/>
    <cellStyle name="normální 6 3 4" xfId="881"/>
    <cellStyle name="normální 6 3 5" xfId="882"/>
    <cellStyle name="normální 6 3 6" xfId="883"/>
    <cellStyle name="normální 6 3 7" xfId="884"/>
    <cellStyle name="normální 6 3 8" xfId="885"/>
    <cellStyle name="normální 6 4" xfId="505"/>
    <cellStyle name="normální 6 5" xfId="506"/>
    <cellStyle name="normální 6 6" xfId="507"/>
    <cellStyle name="normální 6 7" xfId="508"/>
    <cellStyle name="normální 6 8" xfId="509"/>
    <cellStyle name="normální 6 9" xfId="510"/>
    <cellStyle name="normální 60" xfId="511"/>
    <cellStyle name="normální 61" xfId="652"/>
    <cellStyle name="normální 68" xfId="653"/>
    <cellStyle name="normální 69" xfId="654"/>
    <cellStyle name="normální 7" xfId="886"/>
    <cellStyle name="normální 7 10" xfId="512"/>
    <cellStyle name="normální 7 11" xfId="513"/>
    <cellStyle name="normální 7 12" xfId="514"/>
    <cellStyle name="normální 7 13" xfId="515"/>
    <cellStyle name="normální 7 2" xfId="516"/>
    <cellStyle name="normální 7 2 2" xfId="887"/>
    <cellStyle name="normální 7 3" xfId="517"/>
    <cellStyle name="normální 7 4" xfId="518"/>
    <cellStyle name="normální 7 5" xfId="519"/>
    <cellStyle name="normální 7 6" xfId="520"/>
    <cellStyle name="normální 7 7" xfId="521"/>
    <cellStyle name="normální 7 8" xfId="522"/>
    <cellStyle name="normální 7 9" xfId="523"/>
    <cellStyle name="normální 70" xfId="655"/>
    <cellStyle name="normální 71" xfId="656"/>
    <cellStyle name="normální 72" xfId="657"/>
    <cellStyle name="normální 73" xfId="658"/>
    <cellStyle name="normální 76" xfId="659"/>
    <cellStyle name="normální 77" xfId="660"/>
    <cellStyle name="normální 78" xfId="581"/>
    <cellStyle name="Normální 8" xfId="1031"/>
    <cellStyle name="Normální 9" xfId="1032"/>
    <cellStyle name="normální_List1" xfId="1026"/>
    <cellStyle name="normální_SRVT08_A1_MS_cz_080410" xfId="1029"/>
    <cellStyle name="Note" xfId="524"/>
    <cellStyle name="Note 10" xfId="888"/>
    <cellStyle name="Note 11" xfId="889"/>
    <cellStyle name="Note 12" xfId="890"/>
    <cellStyle name="Note 13" xfId="891"/>
    <cellStyle name="Note 2" xfId="892"/>
    <cellStyle name="Note 2 2" xfId="893"/>
    <cellStyle name="Note 2 3" xfId="894"/>
    <cellStyle name="Note 2 4" xfId="895"/>
    <cellStyle name="Note 2 5" xfId="896"/>
    <cellStyle name="Note 2 6" xfId="897"/>
    <cellStyle name="Note 2 7" xfId="898"/>
    <cellStyle name="Note 3" xfId="899"/>
    <cellStyle name="Note 3 2" xfId="900"/>
    <cellStyle name="Note 3 3" xfId="901"/>
    <cellStyle name="Note 3 4" xfId="902"/>
    <cellStyle name="Note 3 5" xfId="903"/>
    <cellStyle name="Note 3 6" xfId="904"/>
    <cellStyle name="Note 3 7" xfId="905"/>
    <cellStyle name="Note 4" xfId="906"/>
    <cellStyle name="Note 5" xfId="907"/>
    <cellStyle name="Note 6" xfId="908"/>
    <cellStyle name="Note 7" xfId="909"/>
    <cellStyle name="Note 8" xfId="910"/>
    <cellStyle name="Note 9" xfId="911"/>
    <cellStyle name="Output" xfId="525"/>
    <cellStyle name="Output 2" xfId="912"/>
    <cellStyle name="Output 2 2" xfId="913"/>
    <cellStyle name="Output 2 3" xfId="914"/>
    <cellStyle name="Output 2 4" xfId="915"/>
    <cellStyle name="Output 2 5" xfId="916"/>
    <cellStyle name="Output 2 6" xfId="917"/>
    <cellStyle name="Output 2 7" xfId="918"/>
    <cellStyle name="Output 3" xfId="919"/>
    <cellStyle name="Output 3 2" xfId="920"/>
    <cellStyle name="Output 3 3" xfId="921"/>
    <cellStyle name="Output 3 4" xfId="922"/>
    <cellStyle name="Output 3 5" xfId="923"/>
    <cellStyle name="Output 3 6" xfId="924"/>
    <cellStyle name="Output 3 7" xfId="925"/>
    <cellStyle name="Output 4" xfId="926"/>
    <cellStyle name="Output 5" xfId="927"/>
    <cellStyle name="Output 6" xfId="928"/>
    <cellStyle name="Output 7" xfId="929"/>
    <cellStyle name="Output 8" xfId="930"/>
    <cellStyle name="Output 9" xfId="931"/>
    <cellStyle name="Poznámka 2" xfId="661"/>
    <cellStyle name="Poznámka 2 2" xfId="526"/>
    <cellStyle name="Poznámka 2 2 2" xfId="932"/>
    <cellStyle name="Poznámka 2 3" xfId="527"/>
    <cellStyle name="Poznámka 2 3 2" xfId="933"/>
    <cellStyle name="Poznámka 2 4" xfId="528"/>
    <cellStyle name="Poznámka 2 4 2" xfId="934"/>
    <cellStyle name="Poznámka 2 5" xfId="935"/>
    <cellStyle name="Poznámka 2 6" xfId="936"/>
    <cellStyle name="Poznámka 2 7" xfId="937"/>
    <cellStyle name="Poznámka 2 8" xfId="938"/>
    <cellStyle name="Poznámka 2 9" xfId="939"/>
    <cellStyle name="Poznámka 3" xfId="662"/>
    <cellStyle name="Poznámka 3 2" xfId="529"/>
    <cellStyle name="Poznámka 3 3" xfId="530"/>
    <cellStyle name="Poznámka 3 4" xfId="531"/>
    <cellStyle name="Poznámka 4" xfId="940"/>
    <cellStyle name="Poznámka 5" xfId="941"/>
    <cellStyle name="Poznámka 6" xfId="942"/>
    <cellStyle name="Poznámka 7" xfId="943"/>
    <cellStyle name="procent 2" xfId="532"/>
    <cellStyle name="procent 2 2" xfId="533"/>
    <cellStyle name="procent 3" xfId="534"/>
    <cellStyle name="procent 3 2" xfId="535"/>
    <cellStyle name="Procenta" xfId="1028" builtinId="5"/>
    <cellStyle name="Propojená buňka 2" xfId="663"/>
    <cellStyle name="Propojená buňka 2 2" xfId="536"/>
    <cellStyle name="Propojená buňka 2 2 2" xfId="944"/>
    <cellStyle name="Propojená buňka 2 3" xfId="537"/>
    <cellStyle name="Propojená buňka 3" xfId="664"/>
    <cellStyle name="Propojená buňka 4" xfId="945"/>
    <cellStyle name="Propojená buňka 5" xfId="946"/>
    <cellStyle name="Propojená buňka 6" xfId="947"/>
    <cellStyle name="Propojená buňka 7" xfId="948"/>
    <cellStyle name="Správně 2" xfId="665"/>
    <cellStyle name="Správně 2 2" xfId="538"/>
    <cellStyle name="Správně 2 3" xfId="539"/>
    <cellStyle name="Správně 3" xfId="666"/>
    <cellStyle name="Správně 4" xfId="949"/>
    <cellStyle name="Správně 5" xfId="950"/>
    <cellStyle name="Správně 6" xfId="951"/>
    <cellStyle name="Styl 1" xfId="540"/>
    <cellStyle name="Styl 1 10" xfId="541"/>
    <cellStyle name="Styl 1 11" xfId="542"/>
    <cellStyle name="Styl 1 12" xfId="543"/>
    <cellStyle name="Styl 1 13" xfId="544"/>
    <cellStyle name="Styl 1 2" xfId="545"/>
    <cellStyle name="Styl 1 3" xfId="546"/>
    <cellStyle name="Styl 1 4" xfId="547"/>
    <cellStyle name="Styl 1 5" xfId="548"/>
    <cellStyle name="Styl 1 6" xfId="549"/>
    <cellStyle name="Styl 1 7" xfId="550"/>
    <cellStyle name="Styl 1 8" xfId="551"/>
    <cellStyle name="Styl 1 9" xfId="552"/>
    <cellStyle name="Text upozornění 2" xfId="667"/>
    <cellStyle name="Text upozornění 2 2" xfId="553"/>
    <cellStyle name="Text upozornění 2 3" xfId="554"/>
    <cellStyle name="Text upozornění 3" xfId="668"/>
    <cellStyle name="Text upozornění 4" xfId="952"/>
    <cellStyle name="Text upozornění 5" xfId="953"/>
    <cellStyle name="Text upozornění 6" xfId="954"/>
    <cellStyle name="Title" xfId="555"/>
    <cellStyle name="Total" xfId="556"/>
    <cellStyle name="Total 2" xfId="955"/>
    <cellStyle name="Total 2 2" xfId="956"/>
    <cellStyle name="Total 2 3" xfId="957"/>
    <cellStyle name="Total 2 4" xfId="958"/>
    <cellStyle name="Total 2 5" xfId="959"/>
    <cellStyle name="Total 2 6" xfId="960"/>
    <cellStyle name="Total 2 7" xfId="961"/>
    <cellStyle name="Total 3" xfId="962"/>
    <cellStyle name="Total 3 2" xfId="963"/>
    <cellStyle name="Total 3 3" xfId="964"/>
    <cellStyle name="Total 3 4" xfId="965"/>
    <cellStyle name="Total 3 5" xfId="966"/>
    <cellStyle name="Total 3 6" xfId="967"/>
    <cellStyle name="Total 3 7" xfId="968"/>
    <cellStyle name="Total 4" xfId="969"/>
    <cellStyle name="Total 5" xfId="970"/>
    <cellStyle name="Total 6" xfId="971"/>
    <cellStyle name="Total 7" xfId="972"/>
    <cellStyle name="Total 8" xfId="973"/>
    <cellStyle name="Total 9" xfId="974"/>
    <cellStyle name="Vstup 2" xfId="669"/>
    <cellStyle name="Vstup 2 2" xfId="557"/>
    <cellStyle name="Vstup 2 2 2" xfId="975"/>
    <cellStyle name="Vstup 2 3" xfId="558"/>
    <cellStyle name="Vstup 2 3 2" xfId="976"/>
    <cellStyle name="Vstup 2 4" xfId="977"/>
    <cellStyle name="Vstup 2 5" xfId="978"/>
    <cellStyle name="Vstup 2 6" xfId="979"/>
    <cellStyle name="Vstup 2 7" xfId="980"/>
    <cellStyle name="Vstup 3" xfId="670"/>
    <cellStyle name="Vstup 4" xfId="981"/>
    <cellStyle name="Vstup 5" xfId="982"/>
    <cellStyle name="Vstup 6" xfId="983"/>
    <cellStyle name="Vstup 7" xfId="984"/>
    <cellStyle name="Výpočet 2" xfId="671"/>
    <cellStyle name="Výpočet 2 2" xfId="559"/>
    <cellStyle name="Výpočet 2 2 2" xfId="985"/>
    <cellStyle name="Výpočet 2 3" xfId="560"/>
    <cellStyle name="Výpočet 2 3 2" xfId="986"/>
    <cellStyle name="Výpočet 2 4" xfId="987"/>
    <cellStyle name="Výpočet 2 5" xfId="988"/>
    <cellStyle name="Výpočet 2 6" xfId="989"/>
    <cellStyle name="Výpočet 2 7" xfId="990"/>
    <cellStyle name="Výpočet 3" xfId="672"/>
    <cellStyle name="Výpočet 4" xfId="991"/>
    <cellStyle name="Výpočet 5" xfId="992"/>
    <cellStyle name="Výpočet 6" xfId="993"/>
    <cellStyle name="Výpočet 7" xfId="994"/>
    <cellStyle name="Výstup 2" xfId="673"/>
    <cellStyle name="Výstup 2 2" xfId="561"/>
    <cellStyle name="Výstup 2 3" xfId="562"/>
    <cellStyle name="Výstup 2 4" xfId="995"/>
    <cellStyle name="Výstup 2 5" xfId="996"/>
    <cellStyle name="Výstup 2 6" xfId="997"/>
    <cellStyle name="Výstup 2 7" xfId="998"/>
    <cellStyle name="Výstup 3" xfId="674"/>
    <cellStyle name="Výstup 4" xfId="999"/>
    <cellStyle name="Výstup 5" xfId="1000"/>
    <cellStyle name="Výstup 6" xfId="1001"/>
    <cellStyle name="Vysvětlující text 2" xfId="675"/>
    <cellStyle name="Vysvětlující text 2 2" xfId="563"/>
    <cellStyle name="Vysvětlující text 2 3" xfId="564"/>
    <cellStyle name="Vysvětlující text 3" xfId="676"/>
    <cellStyle name="Vysvětlující text 4" xfId="1002"/>
    <cellStyle name="Vysvětlující text 5" xfId="1003"/>
    <cellStyle name="Vysvětlující text 6" xfId="1004"/>
    <cellStyle name="Warning Text" xfId="565"/>
    <cellStyle name="Zvýraznění 1 2" xfId="677"/>
    <cellStyle name="Zvýraznění 1 2 2" xfId="566"/>
    <cellStyle name="Zvýraznění 1 2 3" xfId="567"/>
    <cellStyle name="Zvýraznění 1 3" xfId="678"/>
    <cellStyle name="Zvýraznění 1 4" xfId="1005"/>
    <cellStyle name="Zvýraznění 1 5" xfId="1006"/>
    <cellStyle name="Zvýraznění 1 6" xfId="1007"/>
    <cellStyle name="Zvýraznění 2 2" xfId="679"/>
    <cellStyle name="Zvýraznění 2 2 2" xfId="568"/>
    <cellStyle name="Zvýraznění 2 2 3" xfId="569"/>
    <cellStyle name="Zvýraznění 2 3" xfId="680"/>
    <cellStyle name="Zvýraznění 2 4" xfId="1008"/>
    <cellStyle name="Zvýraznění 2 5" xfId="1009"/>
    <cellStyle name="Zvýraznění 2 6" xfId="1010"/>
    <cellStyle name="Zvýraznění 3 2" xfId="681"/>
    <cellStyle name="Zvýraznění 3 2 2" xfId="570"/>
    <cellStyle name="Zvýraznění 3 2 3" xfId="571"/>
    <cellStyle name="Zvýraznění 3 3" xfId="682"/>
    <cellStyle name="Zvýraznění 3 4" xfId="1011"/>
    <cellStyle name="Zvýraznění 3 5" xfId="1012"/>
    <cellStyle name="Zvýraznění 3 6" xfId="1013"/>
    <cellStyle name="Zvýraznění 4 2" xfId="683"/>
    <cellStyle name="Zvýraznění 4 2 2" xfId="572"/>
    <cellStyle name="Zvýraznění 4 2 3" xfId="573"/>
    <cellStyle name="Zvýraznění 4 3" xfId="684"/>
    <cellStyle name="Zvýraznění 4 4" xfId="1014"/>
    <cellStyle name="Zvýraznění 4 5" xfId="1015"/>
    <cellStyle name="Zvýraznění 4 6" xfId="1016"/>
    <cellStyle name="Zvýraznění 5 2" xfId="685"/>
    <cellStyle name="Zvýraznění 5 2 2" xfId="574"/>
    <cellStyle name="Zvýraznění 5 2 3" xfId="575"/>
    <cellStyle name="Zvýraznění 5 3" xfId="686"/>
    <cellStyle name="Zvýraznění 5 4" xfId="1017"/>
    <cellStyle name="Zvýraznění 5 5" xfId="1018"/>
    <cellStyle name="Zvýraznění 5 6" xfId="1019"/>
    <cellStyle name="Zvýraznění 6 2" xfId="687"/>
    <cellStyle name="Zvýraznění 6 2 2" xfId="576"/>
    <cellStyle name="Zvýraznění 6 2 2 2" xfId="1020"/>
    <cellStyle name="Zvýraznění 6 2 3" xfId="577"/>
    <cellStyle name="Zvýraznění 6 3" xfId="688"/>
    <cellStyle name="Zvýraznění 6 4" xfId="1021"/>
    <cellStyle name="Zvýraznění 6 5" xfId="1022"/>
    <cellStyle name="Zvýraznění 6 6" xfId="1023"/>
    <cellStyle name="Zvýraznění 6 7" xfId="1024"/>
  </cellStyles>
  <dxfs count="0"/>
  <tableStyles count="0" defaultTableStyle="TableStyleMedium2" defaultPivotStyle="PivotStyleLight16"/>
  <colors>
    <mruColors>
      <color rgb="FFBD1B21"/>
      <color rgb="FF0071BC"/>
      <color rgb="FF92D050"/>
      <color rgb="FF003300"/>
      <color rgb="FF008000"/>
      <color rgb="FF00CC00"/>
      <color rgb="FF59D559"/>
      <color rgb="FFB3FFB3"/>
      <color rgb="FFCC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4576197777258"/>
          <c:y val="5.7940137290530991E-2"/>
          <c:w val="0.81956637773219498"/>
          <c:h val="0.8937381385019180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Grafy_data!$B$3</c:f>
              <c:strCache>
                <c:ptCount val="1"/>
                <c:pt idx="0">
                  <c:v> ženy / Women</c:v>
                </c:pt>
              </c:strCache>
            </c:strRef>
          </c:tx>
          <c:spPr>
            <a:solidFill>
              <a:srgbClr val="C00000"/>
            </a:solidFill>
            <a:ln w="3175">
              <a:solidFill>
                <a:srgbClr val="00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chemeClr val="bg1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Grafy_data!$A$4:$A$6</c:f>
              <c:strCache>
                <c:ptCount val="3"/>
                <c:pt idx="0">
                  <c:v>vládní
Government</c:v>
                </c:pt>
                <c:pt idx="1">
                  <c:v>vysokoškolský
Higher education</c:v>
                </c:pt>
                <c:pt idx="2">
                  <c:v>podnikatelský
Business enterprise</c:v>
                </c:pt>
              </c:strCache>
            </c:strRef>
          </c:cat>
          <c:val>
            <c:numRef>
              <c:f>Grafy_data!$B$4:$B$6</c:f>
              <c:numCache>
                <c:formatCode>#,##0</c:formatCode>
                <c:ptCount val="3"/>
                <c:pt idx="0">
                  <c:v>9367</c:v>
                </c:pt>
                <c:pt idx="1">
                  <c:v>15963</c:v>
                </c:pt>
                <c:pt idx="2">
                  <c:v>10671.272988966699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D-4034-9D5A-81728310F99B}"/>
            </c:ext>
          </c:extLst>
        </c:ser>
        <c:ser>
          <c:idx val="1"/>
          <c:order val="1"/>
          <c:tx>
            <c:strRef>
              <c:f>Grafy_data!$C$3</c:f>
              <c:strCache>
                <c:ptCount val="1"/>
                <c:pt idx="0">
                  <c:v> muži / Men</c:v>
                </c:pt>
              </c:strCache>
            </c:strRef>
          </c:tx>
          <c:spPr>
            <a:solidFill>
              <a:srgbClr val="0071BC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chemeClr val="bg1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Grafy_data!$A$4:$A$6</c:f>
              <c:strCache>
                <c:ptCount val="3"/>
                <c:pt idx="0">
                  <c:v>vládní
Government</c:v>
                </c:pt>
                <c:pt idx="1">
                  <c:v>vysokoškolský
Higher education</c:v>
                </c:pt>
                <c:pt idx="2">
                  <c:v>podnikatelský
Business enterprise</c:v>
                </c:pt>
              </c:strCache>
            </c:strRef>
          </c:cat>
          <c:val>
            <c:numRef>
              <c:f>Grafy_data!$C$4:$C$6</c:f>
              <c:numCache>
                <c:formatCode>#,##0</c:formatCode>
                <c:ptCount val="3"/>
                <c:pt idx="0">
                  <c:v>9698</c:v>
                </c:pt>
                <c:pt idx="1">
                  <c:v>21908</c:v>
                </c:pt>
                <c:pt idx="2">
                  <c:v>50023.422829422991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D-4034-9D5A-81728310F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44077568"/>
        <c:axId val="144079104"/>
      </c:barChart>
      <c:barChart>
        <c:barDir val="bar"/>
        <c:grouping val="clustered"/>
        <c:varyColors val="0"/>
        <c:ser>
          <c:idx val="2"/>
          <c:order val="2"/>
          <c:tx>
            <c:strRef>
              <c:f>Grafy_data!$D$3</c:f>
              <c:strCache>
                <c:ptCount val="1"/>
                <c:pt idx="0">
                  <c:v> podíl žen / Share of women</c:v>
                </c:pt>
              </c:strCache>
            </c:strRef>
          </c:tx>
          <c:spPr>
            <a:ln w="3175">
              <a:solidFill>
                <a:srgbClr val="000000"/>
              </a:solidFill>
            </a:ln>
          </c:spPr>
          <c:invertIfNegative val="0"/>
          <c:dLbls>
            <c:dLbl>
              <c:idx val="2"/>
              <c:layout>
                <c:manualLayout>
                  <c:x val="-4.66269934080023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ED-4034-9D5A-81728310F9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Grafy_data!$A$4:$A$6</c:f>
              <c:strCache>
                <c:ptCount val="3"/>
                <c:pt idx="0">
                  <c:v>vládní
Government</c:v>
                </c:pt>
                <c:pt idx="1">
                  <c:v>vysokoškolský
Higher education</c:v>
                </c:pt>
                <c:pt idx="2">
                  <c:v>podnikatelský
Business enterprise</c:v>
                </c:pt>
              </c:strCache>
            </c:strRef>
          </c:cat>
          <c:val>
            <c:numRef>
              <c:f>Grafy_data!$D$4:$D$6</c:f>
              <c:numCache>
                <c:formatCode>0%</c:formatCode>
                <c:ptCount val="3"/>
                <c:pt idx="0">
                  <c:v>0.4913191712562287</c:v>
                </c:pt>
                <c:pt idx="1">
                  <c:v>0.42150986242771515</c:v>
                </c:pt>
                <c:pt idx="2">
                  <c:v>0.17581887255679171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ED-4034-9D5A-81728310F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59299696"/>
        <c:axId val="336107200"/>
      </c:barChart>
      <c:catAx>
        <c:axId val="144077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44079104"/>
        <c:crosses val="autoZero"/>
        <c:auto val="1"/>
        <c:lblAlgn val="ctr"/>
        <c:lblOffset val="100"/>
        <c:noMultiLvlLbl val="0"/>
      </c:catAx>
      <c:valAx>
        <c:axId val="144079104"/>
        <c:scaling>
          <c:orientation val="minMax"/>
          <c:max val="60000"/>
        </c:scaling>
        <c:delete val="0"/>
        <c:axPos val="b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44077568"/>
        <c:crosses val="autoZero"/>
        <c:crossBetween val="between"/>
        <c:majorUnit val="5000"/>
        <c:minorUnit val="100"/>
      </c:valAx>
      <c:valAx>
        <c:axId val="336107200"/>
        <c:scaling>
          <c:orientation val="minMax"/>
          <c:max val="0.60000000000000009"/>
          <c:min val="-3"/>
        </c:scaling>
        <c:delete val="0"/>
        <c:axPos val="t"/>
        <c:numFmt formatCode="0%" sourceLinked="1"/>
        <c:majorTickMark val="none"/>
        <c:minorTickMark val="none"/>
        <c:tickLblPos val="none"/>
        <c:crossAx val="459299696"/>
        <c:crosses val="max"/>
        <c:crossBetween val="between"/>
      </c:valAx>
      <c:catAx>
        <c:axId val="459299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6107200"/>
        <c:crosses val="autoZero"/>
        <c:auto val="1"/>
        <c:lblAlgn val="ctr"/>
        <c:lblOffset val="100"/>
        <c:noMultiLvlLbl val="0"/>
      </c:catAx>
      <c:spPr>
        <a:noFill/>
        <a:ln w="3175">
          <a:solidFill>
            <a:schemeClr val="tx1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50621137704321617"/>
          <c:y val="0.5707227942661014"/>
          <c:w val="0.2537035593323112"/>
          <c:h val="0.24601969625591674"/>
        </c:manualLayout>
      </c:layout>
      <c:overlay val="0"/>
      <c:spPr>
        <a:solidFill>
          <a:schemeClr val="bg1"/>
        </a:solidFill>
        <a:ln w="952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85584898363699"/>
          <c:y val="0.14732379100385734"/>
          <c:w val="0.94134478361081553"/>
          <c:h val="0.741432199517570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Grafy_data!$A$97</c:f>
              <c:strCache>
                <c:ptCount val="1"/>
                <c:pt idx="0">
                  <c:v> ženy / Women </c:v>
                </c:pt>
              </c:strCache>
            </c:strRef>
          </c:tx>
          <c:spPr>
            <a:solidFill>
              <a:srgbClr val="BD1B21"/>
            </a:solidFill>
            <a:ln w="3175">
              <a:solidFill>
                <a:schemeClr val="tx1"/>
              </a:solidFill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A7D-48FD-856F-7514E5128664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A7D-48FD-856F-7514E5128664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A7D-48FD-856F-7514E5128664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A7D-48FD-856F-7514E5128664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A7D-48FD-856F-7514E5128664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A7D-48FD-856F-7514E5128664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A7D-48FD-856F-7514E5128664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A7D-48FD-856F-7514E5128664}"/>
              </c:ext>
            </c:extLst>
          </c:dPt>
          <c:cat>
            <c:numRef>
              <c:f>Grafy_data!$B$96:$L$96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Grafy_data!$B$97:$L$97</c:f>
              <c:numCache>
                <c:formatCode>#,##0</c:formatCode>
                <c:ptCount val="11"/>
                <c:pt idx="0">
                  <c:v>837</c:v>
                </c:pt>
                <c:pt idx="1">
                  <c:v>861</c:v>
                </c:pt>
                <c:pt idx="2">
                  <c:v>865</c:v>
                </c:pt>
                <c:pt idx="3">
                  <c:v>849</c:v>
                </c:pt>
                <c:pt idx="4">
                  <c:v>832</c:v>
                </c:pt>
                <c:pt idx="5">
                  <c:v>800</c:v>
                </c:pt>
                <c:pt idx="6">
                  <c:v>837</c:v>
                </c:pt>
                <c:pt idx="7">
                  <c:v>807</c:v>
                </c:pt>
                <c:pt idx="8">
                  <c:v>807</c:v>
                </c:pt>
                <c:pt idx="9">
                  <c:v>715</c:v>
                </c:pt>
                <c:pt idx="10">
                  <c:v>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7D-48FD-856F-7514E5128664}"/>
            </c:ext>
          </c:extLst>
        </c:ser>
        <c:ser>
          <c:idx val="1"/>
          <c:order val="1"/>
          <c:tx>
            <c:strRef>
              <c:f>Grafy_data!$A$98</c:f>
              <c:strCache>
                <c:ptCount val="1"/>
                <c:pt idx="0">
                  <c:v> muži / Men</c:v>
                </c:pt>
              </c:strCache>
            </c:strRef>
          </c:tx>
          <c:spPr>
            <a:solidFill>
              <a:srgbClr val="0071BC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Grafy_data!$B$96:$L$96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Grafy_data!$B$98:$L$98</c:f>
              <c:numCache>
                <c:formatCode>#,##0</c:formatCode>
                <c:ptCount val="11"/>
                <c:pt idx="0">
                  <c:v>502</c:v>
                </c:pt>
                <c:pt idx="1">
                  <c:v>475</c:v>
                </c:pt>
                <c:pt idx="2">
                  <c:v>511</c:v>
                </c:pt>
                <c:pt idx="3">
                  <c:v>496</c:v>
                </c:pt>
                <c:pt idx="4">
                  <c:v>438</c:v>
                </c:pt>
                <c:pt idx="5">
                  <c:v>472</c:v>
                </c:pt>
                <c:pt idx="6">
                  <c:v>445</c:v>
                </c:pt>
                <c:pt idx="7">
                  <c:v>421</c:v>
                </c:pt>
                <c:pt idx="8">
                  <c:v>415</c:v>
                </c:pt>
                <c:pt idx="9">
                  <c:v>348</c:v>
                </c:pt>
                <c:pt idx="10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A7D-48FD-856F-7514E5128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32306048"/>
        <c:axId val="132307584"/>
      </c:barChart>
      <c:catAx>
        <c:axId val="13230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23075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2307584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2306048"/>
        <c:crosses val="autoZero"/>
        <c:crossBetween val="between"/>
        <c:majorUnit val="100"/>
        <c:minorUnit val="50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t"/>
      <c:overlay val="0"/>
      <c:spPr>
        <a:ln w="3175"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05341071120435"/>
          <c:y val="0.14021205682623006"/>
          <c:w val="0.94134478361081553"/>
          <c:h val="0.762060575761363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Grafy_data!$A$102</c:f>
              <c:strCache>
                <c:ptCount val="1"/>
                <c:pt idx="0">
                  <c:v> ženy / Women </c:v>
                </c:pt>
              </c:strCache>
            </c:strRef>
          </c:tx>
          <c:spPr>
            <a:solidFill>
              <a:srgbClr val="BD1B21"/>
            </a:solidFill>
            <a:ln w="3175">
              <a:solidFill>
                <a:schemeClr val="tx1"/>
              </a:solidFill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32F-415B-BD8D-4C7B2CAFB4C7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32F-415B-BD8D-4C7B2CAFB4C7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32F-415B-BD8D-4C7B2CAFB4C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32F-415B-BD8D-4C7B2CAFB4C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32F-415B-BD8D-4C7B2CAFB4C7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32F-415B-BD8D-4C7B2CAFB4C7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32F-415B-BD8D-4C7B2CAFB4C7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32F-415B-BD8D-4C7B2CAFB4C7}"/>
              </c:ext>
            </c:extLst>
          </c:dPt>
          <c:cat>
            <c:numRef>
              <c:f>Grafy_data!$B$101:$L$101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Grafy_data!$B$102:$L$102</c:f>
              <c:numCache>
                <c:formatCode>#,##0</c:formatCode>
                <c:ptCount val="11"/>
                <c:pt idx="0">
                  <c:v>1862</c:v>
                </c:pt>
                <c:pt idx="1">
                  <c:v>2093</c:v>
                </c:pt>
                <c:pt idx="2">
                  <c:v>2040</c:v>
                </c:pt>
                <c:pt idx="3">
                  <c:v>2013</c:v>
                </c:pt>
                <c:pt idx="4">
                  <c:v>1906</c:v>
                </c:pt>
                <c:pt idx="5">
                  <c:v>1919</c:v>
                </c:pt>
                <c:pt idx="6">
                  <c:v>1770</c:v>
                </c:pt>
                <c:pt idx="7">
                  <c:v>1792</c:v>
                </c:pt>
                <c:pt idx="8">
                  <c:v>1700</c:v>
                </c:pt>
                <c:pt idx="9">
                  <c:v>1593</c:v>
                </c:pt>
                <c:pt idx="10">
                  <c:v>1463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2F-415B-BD8D-4C7B2CAFB4C7}"/>
            </c:ext>
          </c:extLst>
        </c:ser>
        <c:ser>
          <c:idx val="1"/>
          <c:order val="1"/>
          <c:tx>
            <c:strRef>
              <c:f>Grafy_data!$A$103</c:f>
              <c:strCache>
                <c:ptCount val="1"/>
                <c:pt idx="0">
                  <c:v> muži / Men</c:v>
                </c:pt>
              </c:strCache>
            </c:strRef>
          </c:tx>
          <c:spPr>
            <a:solidFill>
              <a:srgbClr val="0071BC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Grafy_data!$B$101:$L$101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Grafy_data!$B$103:$L$103</c:f>
              <c:numCache>
                <c:formatCode>#,##0</c:formatCode>
                <c:ptCount val="11"/>
                <c:pt idx="0">
                  <c:v>4196</c:v>
                </c:pt>
                <c:pt idx="1">
                  <c:v>4595</c:v>
                </c:pt>
                <c:pt idx="2">
                  <c:v>4002</c:v>
                </c:pt>
                <c:pt idx="3">
                  <c:v>3955</c:v>
                </c:pt>
                <c:pt idx="4">
                  <c:v>3865</c:v>
                </c:pt>
                <c:pt idx="5">
                  <c:v>3819</c:v>
                </c:pt>
                <c:pt idx="6">
                  <c:v>3431</c:v>
                </c:pt>
                <c:pt idx="7">
                  <c:v>3445</c:v>
                </c:pt>
                <c:pt idx="8">
                  <c:v>3186</c:v>
                </c:pt>
                <c:pt idx="9">
                  <c:v>2968</c:v>
                </c:pt>
                <c:pt idx="10">
                  <c:v>2784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32F-415B-BD8D-4C7B2CAFB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32306048"/>
        <c:axId val="132307584"/>
      </c:barChart>
      <c:catAx>
        <c:axId val="13230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23075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2307584"/>
        <c:scaling>
          <c:orientation val="minMax"/>
          <c:max val="5000"/>
          <c:min val="0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minorGridlines>
          <c:spPr>
            <a:ln>
              <a:solidFill>
                <a:schemeClr val="bg1">
                  <a:lumMod val="75000"/>
                </a:schemeClr>
              </a:solidFill>
              <a:prstDash val="solid"/>
            </a:ln>
          </c:spPr>
        </c:min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2306048"/>
        <c:crosses val="autoZero"/>
        <c:crossBetween val="between"/>
        <c:majorUnit val="500"/>
        <c:minorUnit val="500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t"/>
      <c:overlay val="0"/>
      <c:spPr>
        <a:ln w="3175"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 horizontalDpi="1200" verticalDpi="12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068487053153433E-2"/>
          <c:y val="3.9094866228141234E-2"/>
          <c:w val="0.94134478361081553"/>
          <c:h val="0.760705822482097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F2A6A9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34D-4B14-B476-B77A8AAB813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34D-4B14-B476-B77A8AAB813D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34D-4B14-B476-B77A8AAB813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34D-4B14-B476-B77A8AAB813D}"/>
              </c:ext>
            </c:extLst>
          </c:dPt>
          <c:dPt>
            <c:idx val="18"/>
            <c:invertIfNegative val="0"/>
            <c:bubble3D val="0"/>
            <c:spPr>
              <a:solidFill>
                <a:srgbClr val="9E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734D-4B14-B476-B77A8AAB813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34D-4B14-B476-B77A8AAB813D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34D-4B14-B476-B77A8AAB813D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34D-4B14-B476-B77A8AAB813D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34D-4B14-B476-B77A8AAB813D}"/>
              </c:ext>
            </c:extLst>
          </c:dPt>
          <c:cat>
            <c:strRef>
              <c:f>Grafy_data!$B$108:$B$134</c:f>
              <c:strCache>
                <c:ptCount val="27"/>
                <c:pt idx="0">
                  <c:v>CY</c:v>
                </c:pt>
                <c:pt idx="1">
                  <c:v>PL</c:v>
                </c:pt>
                <c:pt idx="2">
                  <c:v>RO</c:v>
                </c:pt>
                <c:pt idx="3">
                  <c:v>SK</c:v>
                </c:pt>
                <c:pt idx="4">
                  <c:v>BG</c:v>
                </c:pt>
                <c:pt idx="5">
                  <c:v>HR</c:v>
                </c:pt>
                <c:pt idx="6">
                  <c:v>EE</c:v>
                </c:pt>
                <c:pt idx="7">
                  <c:v>CZ</c:v>
                </c:pt>
                <c:pt idx="8">
                  <c:v>SI</c:v>
                </c:pt>
                <c:pt idx="9">
                  <c:v>LT</c:v>
                </c:pt>
                <c:pt idx="10">
                  <c:v>LV</c:v>
                </c:pt>
                <c:pt idx="11">
                  <c:v>IT</c:v>
                </c:pt>
                <c:pt idx="12">
                  <c:v>PT</c:v>
                </c:pt>
                <c:pt idx="13">
                  <c:v>DK</c:v>
                </c:pt>
                <c:pt idx="14">
                  <c:v>MT</c:v>
                </c:pt>
                <c:pt idx="15">
                  <c:v>SE</c:v>
                </c:pt>
                <c:pt idx="16">
                  <c:v>FI</c:v>
                </c:pt>
                <c:pt idx="17">
                  <c:v>IE</c:v>
                </c:pt>
                <c:pt idx="18">
                  <c:v>EU27</c:v>
                </c:pt>
                <c:pt idx="19">
                  <c:v>HU</c:v>
                </c:pt>
                <c:pt idx="20">
                  <c:v>AT</c:v>
                </c:pt>
                <c:pt idx="21">
                  <c:v>FR</c:v>
                </c:pt>
                <c:pt idx="22">
                  <c:v>ES</c:v>
                </c:pt>
                <c:pt idx="23">
                  <c:v>DE</c:v>
                </c:pt>
                <c:pt idx="24">
                  <c:v>LU</c:v>
                </c:pt>
                <c:pt idx="25">
                  <c:v>GR</c:v>
                </c:pt>
                <c:pt idx="26">
                  <c:v>BE</c:v>
                </c:pt>
              </c:strCache>
            </c:strRef>
          </c:cat>
          <c:val>
            <c:numRef>
              <c:f>Grafy_data!$C$108:$C$134</c:f>
              <c:numCache>
                <c:formatCode>0%</c:formatCode>
                <c:ptCount val="27"/>
                <c:pt idx="0">
                  <c:v>0.65791341376863022</c:v>
                </c:pt>
                <c:pt idx="1">
                  <c:v>0.63924298532972512</c:v>
                </c:pt>
                <c:pt idx="2">
                  <c:v>0.63686100188066341</c:v>
                </c:pt>
                <c:pt idx="3">
                  <c:v>0.63453702402697765</c:v>
                </c:pt>
                <c:pt idx="4">
                  <c:v>0.63434595644333469</c:v>
                </c:pt>
                <c:pt idx="5">
                  <c:v>0.61357234314980791</c:v>
                </c:pt>
                <c:pt idx="6">
                  <c:v>0.5899849397590361</c:v>
                </c:pt>
                <c:pt idx="7">
                  <c:v>0.58264100314773726</c:v>
                </c:pt>
                <c:pt idx="8">
                  <c:v>0.57944528058482048</c:v>
                </c:pt>
                <c:pt idx="9">
                  <c:v>0.57062997204902166</c:v>
                </c:pt>
                <c:pt idx="10">
                  <c:v>0.56574637342068324</c:v>
                </c:pt>
                <c:pt idx="11">
                  <c:v>0.56548972772434469</c:v>
                </c:pt>
                <c:pt idx="12">
                  <c:v>0.54659719365601722</c:v>
                </c:pt>
                <c:pt idx="13">
                  <c:v>0.53244218371088903</c:v>
                </c:pt>
                <c:pt idx="14">
                  <c:v>0.52337858220211164</c:v>
                </c:pt>
                <c:pt idx="15">
                  <c:v>0.51763021299445144</c:v>
                </c:pt>
                <c:pt idx="16">
                  <c:v>0.51014473597250676</c:v>
                </c:pt>
                <c:pt idx="17">
                  <c:v>0.50831577531716499</c:v>
                </c:pt>
                <c:pt idx="18">
                  <c:v>0.50291702328664389</c:v>
                </c:pt>
                <c:pt idx="19">
                  <c:v>0.48695652173913045</c:v>
                </c:pt>
                <c:pt idx="20">
                  <c:v>0.48395246023999539</c:v>
                </c:pt>
                <c:pt idx="21">
                  <c:v>0.47835337143312689</c:v>
                </c:pt>
                <c:pt idx="22">
                  <c:v>0.47482664801658037</c:v>
                </c:pt>
                <c:pt idx="23">
                  <c:v>0.46684522157749836</c:v>
                </c:pt>
                <c:pt idx="24">
                  <c:v>0.45053003533568903</c:v>
                </c:pt>
                <c:pt idx="25">
                  <c:v>0.4280537960036499</c:v>
                </c:pt>
                <c:pt idx="26">
                  <c:v>0.39990377933393917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34D-4B14-B476-B77A8AAB8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32306048"/>
        <c:axId val="132307584"/>
      </c:barChart>
      <c:catAx>
        <c:axId val="13230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2307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307584"/>
        <c:scaling>
          <c:orientation val="minMax"/>
          <c:max val="0.70000000000000007"/>
          <c:min val="0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minorGridlines>
          <c:spPr>
            <a:ln w="3175">
              <a:solidFill>
                <a:schemeClr val="tx1"/>
              </a:solidFill>
              <a:prstDash val="solid"/>
            </a:ln>
          </c:spPr>
        </c:min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2306048"/>
        <c:crosses val="autoZero"/>
        <c:crossBetween val="between"/>
        <c:majorUnit val="0.1"/>
        <c:minorUnit val="0.1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 horizontalDpi="1200" verticalDpi="12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068487053153433E-2"/>
          <c:y val="2.9343056255899048E-2"/>
          <c:w val="0.94134478361081553"/>
          <c:h val="0.771583724448237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D1B21"/>
            </a:solidFill>
            <a:ln w="3175">
              <a:solidFill>
                <a:schemeClr val="tx1"/>
              </a:solidFill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F2A6A9">
                  <a:alpha val="98824"/>
                </a:srgb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F6B-4F94-9E6B-3E0BAFC4C91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F6B-4F94-9E6B-3E0BAFC4C911}"/>
              </c:ext>
            </c:extLst>
          </c:dPt>
          <c:dPt>
            <c:idx val="12"/>
            <c:invertIfNegative val="0"/>
            <c:bubble3D val="0"/>
            <c:spPr>
              <a:solidFill>
                <a:srgbClr val="9E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CF6B-4F94-9E6B-3E0BAFC4C911}"/>
              </c:ext>
            </c:extLst>
          </c:dPt>
          <c:dPt>
            <c:idx val="14"/>
            <c:invertIfNegative val="0"/>
            <c:bubble3D val="0"/>
            <c:spPr>
              <a:solidFill>
                <a:srgbClr val="C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CF6B-4F94-9E6B-3E0BAFC4C91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F6B-4F94-9E6B-3E0BAFC4C911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F6B-4F94-9E6B-3E0BAFC4C911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F6B-4F94-9E6B-3E0BAFC4C911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F6B-4F94-9E6B-3E0BAFC4C911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F6B-4F94-9E6B-3E0BAFC4C911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F6B-4F94-9E6B-3E0BAFC4C911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CF6B-4F94-9E6B-3E0BAFC4C911}"/>
              </c:ext>
            </c:extLst>
          </c:dPt>
          <c:cat>
            <c:strRef>
              <c:f>Grafy_data!$B$139:$B$165</c:f>
              <c:strCache>
                <c:ptCount val="27"/>
                <c:pt idx="0">
                  <c:v>PL</c:v>
                </c:pt>
                <c:pt idx="1">
                  <c:v>RO</c:v>
                </c:pt>
                <c:pt idx="2">
                  <c:v>SE</c:v>
                </c:pt>
                <c:pt idx="3">
                  <c:v>CZ</c:v>
                </c:pt>
                <c:pt idx="4">
                  <c:v>HR</c:v>
                </c:pt>
                <c:pt idx="5">
                  <c:v>EE</c:v>
                </c:pt>
                <c:pt idx="6">
                  <c:v>IT</c:v>
                </c:pt>
                <c:pt idx="7">
                  <c:v>GR</c:v>
                </c:pt>
                <c:pt idx="8">
                  <c:v>PT</c:v>
                </c:pt>
                <c:pt idx="9">
                  <c:v>DK</c:v>
                </c:pt>
                <c:pt idx="10">
                  <c:v>MT</c:v>
                </c:pt>
                <c:pt idx="11">
                  <c:v>FR</c:v>
                </c:pt>
                <c:pt idx="12">
                  <c:v>EU27</c:v>
                </c:pt>
                <c:pt idx="13">
                  <c:v>CY</c:v>
                </c:pt>
                <c:pt idx="14">
                  <c:v>ES</c:v>
                </c:pt>
                <c:pt idx="15">
                  <c:v>SI</c:v>
                </c:pt>
                <c:pt idx="16">
                  <c:v>SK</c:v>
                </c:pt>
                <c:pt idx="17">
                  <c:v>AT</c:v>
                </c:pt>
                <c:pt idx="18">
                  <c:v>HU</c:v>
                </c:pt>
                <c:pt idx="19">
                  <c:v>BG</c:v>
                </c:pt>
                <c:pt idx="20">
                  <c:v>LU</c:v>
                </c:pt>
                <c:pt idx="21">
                  <c:v>LT</c:v>
                </c:pt>
                <c:pt idx="22">
                  <c:v>BE</c:v>
                </c:pt>
                <c:pt idx="23">
                  <c:v>DE</c:v>
                </c:pt>
                <c:pt idx="24">
                  <c:v>LV</c:v>
                </c:pt>
                <c:pt idx="25">
                  <c:v>IE</c:v>
                </c:pt>
                <c:pt idx="26">
                  <c:v>FI</c:v>
                </c:pt>
              </c:strCache>
            </c:strRef>
          </c:cat>
          <c:val>
            <c:numRef>
              <c:f>Grafy_data!$C$139:$C$165</c:f>
              <c:numCache>
                <c:formatCode>0%</c:formatCode>
                <c:ptCount val="27"/>
                <c:pt idx="0">
                  <c:v>0.35663822618335961</c:v>
                </c:pt>
                <c:pt idx="1">
                  <c:v>0.32849665704708814</c:v>
                </c:pt>
                <c:pt idx="2">
                  <c:v>0.32799404715281583</c:v>
                </c:pt>
                <c:pt idx="3">
                  <c:v>0.31743068074512831</c:v>
                </c:pt>
                <c:pt idx="4">
                  <c:v>0.30427177934746047</c:v>
                </c:pt>
                <c:pt idx="5">
                  <c:v>0.29348939283101683</c:v>
                </c:pt>
                <c:pt idx="6">
                  <c:v>0.28597836709678487</c:v>
                </c:pt>
                <c:pt idx="7">
                  <c:v>0.28314258607645104</c:v>
                </c:pt>
                <c:pt idx="8">
                  <c:v>0.27568588392037152</c:v>
                </c:pt>
                <c:pt idx="9">
                  <c:v>0.27358490566037735</c:v>
                </c:pt>
                <c:pt idx="10">
                  <c:v>0.2711598746081505</c:v>
                </c:pt>
                <c:pt idx="11">
                  <c:v>0.26758449429489573</c:v>
                </c:pt>
                <c:pt idx="12">
                  <c:v>0.26575713370810505</c:v>
                </c:pt>
                <c:pt idx="13">
                  <c:v>0.25764306245100599</c:v>
                </c:pt>
                <c:pt idx="14">
                  <c:v>0.25503929964253769</c:v>
                </c:pt>
                <c:pt idx="15">
                  <c:v>0.25483039931300988</c:v>
                </c:pt>
                <c:pt idx="16">
                  <c:v>0.25463964476830242</c:v>
                </c:pt>
                <c:pt idx="17">
                  <c:v>0.25382284646315911</c:v>
                </c:pt>
                <c:pt idx="18">
                  <c:v>0.25336757437736213</c:v>
                </c:pt>
                <c:pt idx="19">
                  <c:v>0.24320817451950369</c:v>
                </c:pt>
                <c:pt idx="20">
                  <c:v>0.23867069486404835</c:v>
                </c:pt>
                <c:pt idx="21">
                  <c:v>0.23264633963770648</c:v>
                </c:pt>
                <c:pt idx="22">
                  <c:v>0.22501740455717162</c:v>
                </c:pt>
                <c:pt idx="23">
                  <c:v>0.21810501259945489</c:v>
                </c:pt>
                <c:pt idx="24">
                  <c:v>0.21615409004438807</c:v>
                </c:pt>
                <c:pt idx="25">
                  <c:v>0.20697683754164828</c:v>
                </c:pt>
                <c:pt idx="26">
                  <c:v>0.20330926376138467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F6B-4F94-9E6B-3E0BAFC4C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32306048"/>
        <c:axId val="132307584"/>
      </c:barChart>
      <c:catAx>
        <c:axId val="13230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2307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307584"/>
        <c:scaling>
          <c:orientation val="minMax"/>
          <c:max val="0.37000000000000005"/>
          <c:min val="0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2306048"/>
        <c:crosses val="autoZero"/>
        <c:crossBetween val="between"/>
        <c:majorUnit val="5.000000000000001E-2"/>
        <c:minorUnit val="1.0000000000000002E-2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 horizontalDpi="1200" verticalDpi="12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79269853762835"/>
          <c:y val="2.6240694559554818E-2"/>
          <c:w val="0.83484220569955425"/>
          <c:h val="0.866856814616386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Grafy_data!$A$171</c:f>
              <c:strCache>
                <c:ptCount val="1"/>
                <c:pt idx="0">
                  <c:v> ženy / Women</c:v>
                </c:pt>
              </c:strCache>
            </c:strRef>
          </c:tx>
          <c:spPr>
            <a:solidFill>
              <a:srgbClr val="BD1B21"/>
            </a:solidFill>
            <a:ln w="3175">
              <a:solidFill>
                <a:schemeClr val="tx1"/>
              </a:solidFill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BD1B2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B1D-4052-A614-43D0DB2ACFDD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B1D-4052-A614-43D0DB2ACFDD}"/>
              </c:ext>
            </c:extLst>
          </c:dPt>
          <c:dPt>
            <c:idx val="17"/>
            <c:invertIfNegative val="0"/>
            <c:bubble3D val="0"/>
            <c:spPr>
              <a:solidFill>
                <a:srgbClr val="BD1B2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9B1D-4052-A614-43D0DB2ACFD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B1D-4052-A614-43D0DB2ACFD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B1D-4052-A614-43D0DB2ACFDD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B1D-4052-A614-43D0DB2ACFDD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B1D-4052-A614-43D0DB2ACFDD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B1D-4052-A614-43D0DB2ACFDD}"/>
              </c:ext>
            </c:extLst>
          </c:dPt>
          <c:cat>
            <c:numRef>
              <c:f>Grafy_data!$B$170:$G$170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Grafy_data!$B$171:$G$171</c:f>
              <c:numCache>
                <c:formatCode>#\ ##0.0</c:formatCode>
                <c:ptCount val="6"/>
                <c:pt idx="0">
                  <c:v>36.944496899999997</c:v>
                </c:pt>
                <c:pt idx="1">
                  <c:v>38.780542699999998</c:v>
                </c:pt>
                <c:pt idx="2">
                  <c:v>40.6587818</c:v>
                </c:pt>
                <c:pt idx="3">
                  <c:v>43.696264599999999</c:v>
                </c:pt>
                <c:pt idx="4">
                  <c:v>47.391894899999997</c:v>
                </c:pt>
                <c:pt idx="5">
                  <c:v>50.276951500000003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B1D-4052-A614-43D0DB2ACFDD}"/>
            </c:ext>
          </c:extLst>
        </c:ser>
        <c:ser>
          <c:idx val="1"/>
          <c:order val="1"/>
          <c:tx>
            <c:strRef>
              <c:f>Grafy_data!$A$172</c:f>
              <c:strCache>
                <c:ptCount val="1"/>
                <c:pt idx="0">
                  <c:v> muži / Men</c:v>
                </c:pt>
              </c:strCache>
            </c:strRef>
          </c:tx>
          <c:spPr>
            <a:solidFill>
              <a:srgbClr val="0071BC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Grafy_data!$B$170:$G$170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Grafy_data!$B$172:$G$172</c:f>
              <c:numCache>
                <c:formatCode>#\ ##0.0</c:formatCode>
                <c:ptCount val="6"/>
                <c:pt idx="0">
                  <c:v>43.798397199999997</c:v>
                </c:pt>
                <c:pt idx="1">
                  <c:v>45.514111900000003</c:v>
                </c:pt>
                <c:pt idx="2">
                  <c:v>48.158346700000003</c:v>
                </c:pt>
                <c:pt idx="3">
                  <c:v>51.023014699999997</c:v>
                </c:pt>
                <c:pt idx="4">
                  <c:v>56.1381169</c:v>
                </c:pt>
                <c:pt idx="5">
                  <c:v>58.006211700000001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B1D-4052-A614-43D0DB2AC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32306048"/>
        <c:axId val="132307584"/>
      </c:barChart>
      <c:catAx>
        <c:axId val="13230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2307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307584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minorGridlines>
          <c:spPr>
            <a:ln>
              <a:solidFill>
                <a:schemeClr val="bg1">
                  <a:lumMod val="75000"/>
                </a:schemeClr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cs-CZ" b="1"/>
                  <a:t>tis. Kč </a:t>
                </a:r>
                <a:r>
                  <a:rPr lang="cs-CZ" b="0" baseline="0"/>
                  <a:t> </a:t>
                </a:r>
                <a:r>
                  <a:rPr lang="cs-CZ" i="1"/>
                  <a:t> CZK thous.</a:t>
                </a:r>
                <a:endParaRPr lang="en-US" i="1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2306048"/>
        <c:crosses val="autoZero"/>
        <c:crossBetween val="between"/>
        <c:majorUnit val="10"/>
        <c:minorUnit val="10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976255398412541"/>
          <c:y val="4.9765606500118402E-2"/>
          <c:w val="0.40260396813958066"/>
          <c:h val="0.13905621004025573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 horizontalDpi="1200" verticalDpi="12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79269853762835"/>
          <c:y val="2.6356816017466842E-2"/>
          <c:w val="0.83484220569955425"/>
          <c:h val="0.861087032262560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Grafy_data!$A$177</c:f>
              <c:strCache>
                <c:ptCount val="1"/>
                <c:pt idx="0">
                  <c:v> ženy / Women</c:v>
                </c:pt>
              </c:strCache>
            </c:strRef>
          </c:tx>
          <c:spPr>
            <a:solidFill>
              <a:srgbClr val="BD1B21"/>
            </a:solidFill>
            <a:ln w="3175">
              <a:solidFill>
                <a:schemeClr val="tx1"/>
              </a:solidFill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BD1B2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D6E-4146-8E08-21E072AADCEF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D6E-4146-8E08-21E072AADCEF}"/>
              </c:ext>
            </c:extLst>
          </c:dPt>
          <c:dPt>
            <c:idx val="17"/>
            <c:invertIfNegative val="0"/>
            <c:bubble3D val="0"/>
            <c:spPr>
              <a:solidFill>
                <a:srgbClr val="BD1B2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AD6E-4146-8E08-21E072AADCEF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D6E-4146-8E08-21E072AADCE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D6E-4146-8E08-21E072AADCEF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D6E-4146-8E08-21E072AADCEF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D6E-4146-8E08-21E072AADCEF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D6E-4146-8E08-21E072AADCEF}"/>
              </c:ext>
            </c:extLst>
          </c:dPt>
          <c:cat>
            <c:numRef>
              <c:f>Grafy_data!$B$176:$G$176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Grafy_data!$B$177:$G$177</c:f>
              <c:numCache>
                <c:formatCode>#\ ##0.0</c:formatCode>
                <c:ptCount val="6"/>
                <c:pt idx="0">
                  <c:v>32.031770700000003</c:v>
                </c:pt>
                <c:pt idx="1">
                  <c:v>33.477927600000001</c:v>
                </c:pt>
                <c:pt idx="2">
                  <c:v>35.841277099999999</c:v>
                </c:pt>
                <c:pt idx="3">
                  <c:v>39.110364999999994</c:v>
                </c:pt>
                <c:pt idx="4">
                  <c:v>41.3063699</c:v>
                </c:pt>
                <c:pt idx="5">
                  <c:v>44.324313600000004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6E-4146-8E08-21E072AADCEF}"/>
            </c:ext>
          </c:extLst>
        </c:ser>
        <c:ser>
          <c:idx val="1"/>
          <c:order val="1"/>
          <c:tx>
            <c:strRef>
              <c:f>Grafy_data!$A$178</c:f>
              <c:strCache>
                <c:ptCount val="1"/>
                <c:pt idx="0">
                  <c:v> muži / Men</c:v>
                </c:pt>
              </c:strCache>
            </c:strRef>
          </c:tx>
          <c:spPr>
            <a:solidFill>
              <a:srgbClr val="0071BC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Grafy_data!$B$176:$G$176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Grafy_data!$B$178:$G$178</c:f>
              <c:numCache>
                <c:formatCode>#\ ##0.0</c:formatCode>
                <c:ptCount val="6"/>
                <c:pt idx="0">
                  <c:v>34.437651899999999</c:v>
                </c:pt>
                <c:pt idx="1">
                  <c:v>35.853903700000004</c:v>
                </c:pt>
                <c:pt idx="2">
                  <c:v>38.358538099999997</c:v>
                </c:pt>
                <c:pt idx="3">
                  <c:v>41.718534699999999</c:v>
                </c:pt>
                <c:pt idx="4">
                  <c:v>44.151818500000005</c:v>
                </c:pt>
                <c:pt idx="5">
                  <c:v>46.841991300000004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6E-4146-8E08-21E072AAD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32306048"/>
        <c:axId val="132307584"/>
      </c:barChart>
      <c:catAx>
        <c:axId val="13230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2307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307584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minorGridlines>
          <c:spPr>
            <a:ln w="3175">
              <a:solidFill>
                <a:schemeClr val="tx1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cs-CZ" b="1"/>
                  <a:t>tis. Kč </a:t>
                </a:r>
                <a:r>
                  <a:rPr lang="cs-CZ" b="0" baseline="0"/>
                  <a:t>  </a:t>
                </a:r>
                <a:r>
                  <a:rPr lang="cs-CZ" i="1"/>
                  <a:t>CZK thous.</a:t>
                </a:r>
                <a:endParaRPr lang="en-US" i="1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2306048"/>
        <c:crosses val="autoZero"/>
        <c:crossBetween val="between"/>
        <c:majorUnit val="10"/>
        <c:minorUnit val="10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583977770043894"/>
          <c:y val="5.5986597420003358E-2"/>
          <c:w val="0.37754486741823207"/>
          <c:h val="0.1329844610131698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 horizontalDpi="1200" verticalDpi="12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54648991518908E-2"/>
          <c:y val="2.863929198932778E-2"/>
          <c:w val="0.92149912732989592"/>
          <c:h val="0.81936574043946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Grafy_data!$F$182</c:f>
              <c:strCache>
                <c:ptCount val="1"/>
                <c:pt idx="0">
                  <c:v> ženy / Women</c:v>
                </c:pt>
              </c:strCache>
            </c:strRef>
          </c:tx>
          <c:spPr>
            <a:solidFill>
              <a:srgbClr val="BD1B21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Grafy_data!$E$183:$E$210</c:f>
              <c:strCache>
                <c:ptCount val="28"/>
                <c:pt idx="0">
                  <c:v>FI</c:v>
                </c:pt>
                <c:pt idx="1">
                  <c:v>LU</c:v>
                </c:pt>
                <c:pt idx="2">
                  <c:v>SI</c:v>
                </c:pt>
                <c:pt idx="3">
                  <c:v>HU</c:v>
                </c:pt>
                <c:pt idx="4">
                  <c:v>IE</c:v>
                </c:pt>
                <c:pt idx="5">
                  <c:v>DE</c:v>
                </c:pt>
                <c:pt idx="6">
                  <c:v>EE</c:v>
                </c:pt>
                <c:pt idx="7">
                  <c:v>NL</c:v>
                </c:pt>
                <c:pt idx="8">
                  <c:v>RO</c:v>
                </c:pt>
                <c:pt idx="9">
                  <c:v>DK</c:v>
                </c:pt>
                <c:pt idx="10">
                  <c:v>SE</c:v>
                </c:pt>
                <c:pt idx="11">
                  <c:v>BE</c:v>
                </c:pt>
                <c:pt idx="12">
                  <c:v>EU27</c:v>
                </c:pt>
                <c:pt idx="13">
                  <c:v>PT</c:v>
                </c:pt>
                <c:pt idx="14">
                  <c:v>AT</c:v>
                </c:pt>
                <c:pt idx="15">
                  <c:v>FR</c:v>
                </c:pt>
                <c:pt idx="16">
                  <c:v>HR</c:v>
                </c:pt>
                <c:pt idx="17">
                  <c:v>LT</c:v>
                </c:pt>
                <c:pt idx="18">
                  <c:v>LV</c:v>
                </c:pt>
                <c:pt idx="19">
                  <c:v>ES</c:v>
                </c:pt>
                <c:pt idx="20">
                  <c:v>PL</c:v>
                </c:pt>
                <c:pt idx="21">
                  <c:v>GR</c:v>
                </c:pt>
                <c:pt idx="22">
                  <c:v>CY</c:v>
                </c:pt>
                <c:pt idx="23">
                  <c:v>CZ</c:v>
                </c:pt>
                <c:pt idx="24">
                  <c:v>MT</c:v>
                </c:pt>
                <c:pt idx="25">
                  <c:v>BG</c:v>
                </c:pt>
                <c:pt idx="26">
                  <c:v>IT</c:v>
                </c:pt>
                <c:pt idx="27">
                  <c:v>SK</c:v>
                </c:pt>
              </c:strCache>
            </c:strRef>
          </c:cat>
          <c:val>
            <c:numRef>
              <c:f>Grafy_data!$F$183:$F$210</c:f>
              <c:numCache>
                <c:formatCode>0.00</c:formatCode>
                <c:ptCount val="28"/>
                <c:pt idx="0">
                  <c:v>3.4606919275123555</c:v>
                </c:pt>
                <c:pt idx="1">
                  <c:v>2.6309540441176473</c:v>
                </c:pt>
                <c:pt idx="2">
                  <c:v>3.066199731903485</c:v>
                </c:pt>
                <c:pt idx="3">
                  <c:v>2.3595503875968991</c:v>
                </c:pt>
                <c:pt idx="4">
                  <c:v>2.767991589051511</c:v>
                </c:pt>
                <c:pt idx="5">
                  <c:v>2.0916467576360112</c:v>
                </c:pt>
                <c:pt idx="6">
                  <c:v>2.9685362409789771</c:v>
                </c:pt>
                <c:pt idx="7">
                  <c:v>1.5190173516959231</c:v>
                </c:pt>
                <c:pt idx="8">
                  <c:v>1.5969950267261805</c:v>
                </c:pt>
                <c:pt idx="9">
                  <c:v>2.2280733447915106</c:v>
                </c:pt>
                <c:pt idx="10">
                  <c:v>3.2949831512411571</c:v>
                </c:pt>
                <c:pt idx="11">
                  <c:v>1.8405983172327827</c:v>
                </c:pt>
                <c:pt idx="12">
                  <c:v>2.0831196234869687</c:v>
                </c:pt>
                <c:pt idx="13">
                  <c:v>3.0766996630160071</c:v>
                </c:pt>
                <c:pt idx="14">
                  <c:v>1.7646727988511437</c:v>
                </c:pt>
                <c:pt idx="15">
                  <c:v>2.3297552250190692</c:v>
                </c:pt>
                <c:pt idx="16">
                  <c:v>2.3410858218816069</c:v>
                </c:pt>
                <c:pt idx="17">
                  <c:v>2.0880861102919495</c:v>
                </c:pt>
                <c:pt idx="18">
                  <c:v>2.2013115299334816</c:v>
                </c:pt>
                <c:pt idx="19">
                  <c:v>1.946731452118504</c:v>
                </c:pt>
                <c:pt idx="20">
                  <c:v>2.0060609130476306</c:v>
                </c:pt>
                <c:pt idx="21">
                  <c:v>2.6027079907424326</c:v>
                </c:pt>
                <c:pt idx="22">
                  <c:v>2.2290642601126471</c:v>
                </c:pt>
                <c:pt idx="23">
                  <c:v>1.8759533099232673</c:v>
                </c:pt>
                <c:pt idx="24">
                  <c:v>1.8160112359550562</c:v>
                </c:pt>
                <c:pt idx="25">
                  <c:v>1.5398047523519647</c:v>
                </c:pt>
                <c:pt idx="26">
                  <c:v>1.6513836210031902</c:v>
                </c:pt>
                <c:pt idx="27">
                  <c:v>1.0476039846207619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A-40E4-9241-73729FE84453}"/>
            </c:ext>
          </c:extLst>
        </c:ser>
        <c:ser>
          <c:idx val="1"/>
          <c:order val="1"/>
          <c:tx>
            <c:strRef>
              <c:f>Grafy_data!$G$182</c:f>
              <c:strCache>
                <c:ptCount val="1"/>
                <c:pt idx="0">
                  <c:v> muži / Men</c:v>
                </c:pt>
              </c:strCache>
            </c:strRef>
          </c:tx>
          <c:spPr>
            <a:solidFill>
              <a:srgbClr val="0071BC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3.2514257751679328E-2"/>
                  <c:y val="3.79174763863153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8A-40E4-9241-73729FE8445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Grafy_data!$E$183:$E$210</c:f>
              <c:strCache>
                <c:ptCount val="28"/>
                <c:pt idx="0">
                  <c:v>FI</c:v>
                </c:pt>
                <c:pt idx="1">
                  <c:v>LU</c:v>
                </c:pt>
                <c:pt idx="2">
                  <c:v>SI</c:v>
                </c:pt>
                <c:pt idx="3">
                  <c:v>HU</c:v>
                </c:pt>
                <c:pt idx="4">
                  <c:v>IE</c:v>
                </c:pt>
                <c:pt idx="5">
                  <c:v>DE</c:v>
                </c:pt>
                <c:pt idx="6">
                  <c:v>EE</c:v>
                </c:pt>
                <c:pt idx="7">
                  <c:v>NL</c:v>
                </c:pt>
                <c:pt idx="8">
                  <c:v>RO</c:v>
                </c:pt>
                <c:pt idx="9">
                  <c:v>DK</c:v>
                </c:pt>
                <c:pt idx="10">
                  <c:v>SE</c:v>
                </c:pt>
                <c:pt idx="11">
                  <c:v>BE</c:v>
                </c:pt>
                <c:pt idx="12">
                  <c:v>EU27</c:v>
                </c:pt>
                <c:pt idx="13">
                  <c:v>PT</c:v>
                </c:pt>
                <c:pt idx="14">
                  <c:v>AT</c:v>
                </c:pt>
                <c:pt idx="15">
                  <c:v>FR</c:v>
                </c:pt>
                <c:pt idx="16">
                  <c:v>HR</c:v>
                </c:pt>
                <c:pt idx="17">
                  <c:v>LT</c:v>
                </c:pt>
                <c:pt idx="18">
                  <c:v>LV</c:v>
                </c:pt>
                <c:pt idx="19">
                  <c:v>ES</c:v>
                </c:pt>
                <c:pt idx="20">
                  <c:v>PL</c:v>
                </c:pt>
                <c:pt idx="21">
                  <c:v>GR</c:v>
                </c:pt>
                <c:pt idx="22">
                  <c:v>CY</c:v>
                </c:pt>
                <c:pt idx="23">
                  <c:v>CZ</c:v>
                </c:pt>
                <c:pt idx="24">
                  <c:v>MT</c:v>
                </c:pt>
                <c:pt idx="25">
                  <c:v>BG</c:v>
                </c:pt>
                <c:pt idx="26">
                  <c:v>IT</c:v>
                </c:pt>
                <c:pt idx="27">
                  <c:v>SK</c:v>
                </c:pt>
              </c:strCache>
            </c:strRef>
          </c:cat>
          <c:val>
            <c:numRef>
              <c:f>Grafy_data!$G$183:$G$210</c:f>
              <c:numCache>
                <c:formatCode>0.00</c:formatCode>
                <c:ptCount val="28"/>
                <c:pt idx="0">
                  <c:v>10.534516245624715</c:v>
                </c:pt>
                <c:pt idx="1">
                  <c:v>5.9195857325655794</c:v>
                </c:pt>
                <c:pt idx="2">
                  <c:v>5.8113590951932146</c:v>
                </c:pt>
                <c:pt idx="3">
                  <c:v>5.7782656440471349</c:v>
                </c:pt>
                <c:pt idx="4">
                  <c:v>5.2832284035101846</c:v>
                </c:pt>
                <c:pt idx="5">
                  <c:v>5.152772256616343</c:v>
                </c:pt>
                <c:pt idx="6">
                  <c:v>4.6309041136430897</c:v>
                </c:pt>
                <c:pt idx="7">
                  <c:v>4.6013855743264465</c:v>
                </c:pt>
                <c:pt idx="8">
                  <c:v>4.4909978841278928</c:v>
                </c:pt>
                <c:pt idx="9">
                  <c:v>4.4729837857473083</c:v>
                </c:pt>
                <c:pt idx="10">
                  <c:v>4.4004711445017568</c:v>
                </c:pt>
                <c:pt idx="11">
                  <c:v>4.3184011616536946</c:v>
                </c:pt>
                <c:pt idx="12">
                  <c:v>4.251545066189383</c:v>
                </c:pt>
                <c:pt idx="13">
                  <c:v>4.1825647487910826</c:v>
                </c:pt>
                <c:pt idx="14">
                  <c:v>4.1738388074119603</c:v>
                </c:pt>
                <c:pt idx="15">
                  <c:v>4.1343536689880667</c:v>
                </c:pt>
                <c:pt idx="16">
                  <c:v>4.1260397001665741</c:v>
                </c:pt>
                <c:pt idx="17">
                  <c:v>4.1171775261067811</c:v>
                </c:pt>
                <c:pt idx="18">
                  <c:v>3.7634278117221096</c:v>
                </c:pt>
                <c:pt idx="19">
                  <c:v>3.7590237015446268</c:v>
                </c:pt>
                <c:pt idx="20">
                  <c:v>3.7477530836424284</c:v>
                </c:pt>
                <c:pt idx="21">
                  <c:v>3.7425784607808024</c:v>
                </c:pt>
                <c:pt idx="22">
                  <c:v>3.7038124718595231</c:v>
                </c:pt>
                <c:pt idx="23">
                  <c:v>3.5253498497473021</c:v>
                </c:pt>
                <c:pt idx="24">
                  <c:v>3.3065976714100906</c:v>
                </c:pt>
                <c:pt idx="25">
                  <c:v>3.0842752520732657</c:v>
                </c:pt>
                <c:pt idx="26">
                  <c:v>2.9264357624770341</c:v>
                </c:pt>
                <c:pt idx="27">
                  <c:v>2.1121077583098993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8A-40E4-9241-73729FE84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148529152"/>
        <c:axId val="148530688"/>
      </c:barChart>
      <c:catAx>
        <c:axId val="14852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540000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48530688"/>
        <c:crosses val="autoZero"/>
        <c:auto val="1"/>
        <c:lblAlgn val="ctr"/>
        <c:lblOffset val="100"/>
        <c:noMultiLvlLbl val="0"/>
      </c:catAx>
      <c:valAx>
        <c:axId val="148530688"/>
        <c:scaling>
          <c:orientation val="minMax"/>
          <c:max val="8"/>
          <c:min val="0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minorGridlines>
          <c:spPr>
            <a:ln w="3175">
              <a:solidFill>
                <a:schemeClr val="tx1"/>
              </a:solidFill>
            </a:ln>
          </c:spPr>
        </c:minorGridlines>
        <c:numFmt formatCode="0&quot;%&quot;" sourceLinked="0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48529152"/>
        <c:crosses val="autoZero"/>
        <c:crossBetween val="between"/>
        <c:majorUnit val="2"/>
        <c:minorUnit val="1"/>
      </c:valAx>
      <c:spPr>
        <a:ln w="3175"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0.77954933311153674"/>
          <c:y val="8.2662645892667655E-2"/>
          <c:w val="0.17954567985133005"/>
          <c:h val="0.20003886748199029"/>
        </c:manualLayout>
      </c:layout>
      <c:overlay val="0"/>
      <c:spPr>
        <a:solidFill>
          <a:schemeClr val="bg1"/>
        </a:solidFill>
        <a:ln w="3175">
          <a:solidFill>
            <a:schemeClr val="tx1"/>
          </a:solidFill>
        </a:ln>
      </c:spPr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29" r="0.70000000000000029" t="0.78740157499999996" header="0.30000000000000016" footer="0.30000000000000016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431276898468497"/>
          <c:y val="6.5211344850550385E-2"/>
          <c:w val="0.65592778175455346"/>
          <c:h val="0.887040780350217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Grafy_data!$B$10</c:f>
              <c:strCache>
                <c:ptCount val="1"/>
                <c:pt idx="0">
                  <c:v> ženy / Women</c:v>
                </c:pt>
              </c:strCache>
            </c:strRef>
          </c:tx>
          <c:spPr>
            <a:solidFill>
              <a:srgbClr val="BD1B21"/>
            </a:solidFill>
            <a:ln w="3175">
              <a:solidFill>
                <a:srgbClr val="000000"/>
              </a:solidFill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bg1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AA8-4728-B40A-5BBE487BF2A7}"/>
                </c:ext>
              </c:extLst>
            </c:dLbl>
            <c:dLbl>
              <c:idx val="1"/>
              <c:layout>
                <c:manualLayout>
                  <c:x val="-9.0090090090090506E-3"/>
                  <c:y val="-9.189534610300145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A8-4728-B40A-5BBE487BF2A7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bg1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AA8-4728-B40A-5BBE487BF2A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ysClr val="windowText" lastClr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Grafy_data!$A$11:$A$13</c:f>
              <c:strCache>
                <c:ptCount val="3"/>
                <c:pt idx="0">
                  <c:v>Profesní, vědecké a technické činnosti 
Professional, scientific and technical activities</c:v>
                </c:pt>
                <c:pt idx="1">
                  <c:v>Informační a komunikační činnosti
Information and communication</c:v>
                </c:pt>
                <c:pt idx="2">
                  <c:v>Zpracovatelský průmysl
Manufacturing</c:v>
                </c:pt>
              </c:strCache>
            </c:strRef>
          </c:cat>
          <c:val>
            <c:numRef>
              <c:f>Grafy_data!$B$11:$B$13</c:f>
              <c:numCache>
                <c:formatCode>#,##0</c:formatCode>
                <c:ptCount val="3"/>
                <c:pt idx="0">
                  <c:v>3077.2125662330004</c:v>
                </c:pt>
                <c:pt idx="1">
                  <c:v>1719.1899086138003</c:v>
                </c:pt>
                <c:pt idx="2">
                  <c:v>4323.2818022075007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A8-4728-B40A-5BBE487BF2A7}"/>
            </c:ext>
          </c:extLst>
        </c:ser>
        <c:ser>
          <c:idx val="1"/>
          <c:order val="1"/>
          <c:tx>
            <c:strRef>
              <c:f>Grafy_data!$C$10</c:f>
              <c:strCache>
                <c:ptCount val="1"/>
                <c:pt idx="0">
                  <c:v> muži / Men</c:v>
                </c:pt>
              </c:strCache>
            </c:strRef>
          </c:tx>
          <c:spPr>
            <a:solidFill>
              <a:srgbClr val="0071BC"/>
            </a:solidFill>
            <a:ln w="3175">
              <a:solidFill>
                <a:srgbClr val="00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chemeClr val="bg1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Grafy_data!$A$11:$A$13</c:f>
              <c:strCache>
                <c:ptCount val="3"/>
                <c:pt idx="0">
                  <c:v>Profesní, vědecké a technické činnosti 
Professional, scientific and technical activities</c:v>
                </c:pt>
                <c:pt idx="1">
                  <c:v>Informační a komunikační činnosti
Information and communication</c:v>
                </c:pt>
                <c:pt idx="2">
                  <c:v>Zpracovatelský průmysl
Manufacturing</c:v>
                </c:pt>
              </c:strCache>
            </c:strRef>
          </c:cat>
          <c:val>
            <c:numRef>
              <c:f>Grafy_data!$C$11:$C$13</c:f>
              <c:numCache>
                <c:formatCode>#,##0</c:formatCode>
                <c:ptCount val="3"/>
                <c:pt idx="0">
                  <c:v>9000.6250553435002</c:v>
                </c:pt>
                <c:pt idx="1">
                  <c:v>11212.885685949901</c:v>
                </c:pt>
                <c:pt idx="2">
                  <c:v>25005.672473983606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A8-4728-B40A-5BBE487BF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44077568"/>
        <c:axId val="144079104"/>
      </c:barChart>
      <c:barChart>
        <c:barDir val="bar"/>
        <c:grouping val="clustered"/>
        <c:varyColors val="0"/>
        <c:ser>
          <c:idx val="2"/>
          <c:order val="2"/>
          <c:tx>
            <c:strRef>
              <c:f>Grafy_data!$D$10</c:f>
              <c:strCache>
                <c:ptCount val="1"/>
                <c:pt idx="0">
                  <c:v> podíl žen / Share of women</c:v>
                </c:pt>
              </c:strCache>
            </c:strRef>
          </c:tx>
          <c:spPr>
            <a:ln w="3175">
              <a:solidFill>
                <a:srgbClr val="000000"/>
              </a:solidFill>
            </a:ln>
          </c:spPr>
          <c:invertIfNegative val="0"/>
          <c:dLbls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Grafy_data!$A$11:$A$13</c:f>
              <c:strCache>
                <c:ptCount val="3"/>
                <c:pt idx="0">
                  <c:v>Profesní, vědecké a technické činnosti 
Professional, scientific and technical activities</c:v>
                </c:pt>
                <c:pt idx="1">
                  <c:v>Informační a komunikační činnosti
Information and communication</c:v>
                </c:pt>
                <c:pt idx="2">
                  <c:v>Zpracovatelský průmysl
Manufacturing</c:v>
                </c:pt>
              </c:strCache>
            </c:strRef>
          </c:cat>
          <c:val>
            <c:numRef>
              <c:f>Grafy_data!$D$11:$D$13</c:f>
              <c:numCache>
                <c:formatCode>0%</c:formatCode>
                <c:ptCount val="3"/>
                <c:pt idx="0">
                  <c:v>0.2547817467537154</c:v>
                </c:pt>
                <c:pt idx="1">
                  <c:v>0.13293998291631559</c:v>
                </c:pt>
                <c:pt idx="2">
                  <c:v>0.14740661264275254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A8-4728-B40A-5BBE487BF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459299696"/>
        <c:axId val="336107200"/>
      </c:barChart>
      <c:catAx>
        <c:axId val="144077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44079104"/>
        <c:crosses val="autoZero"/>
        <c:auto val="1"/>
        <c:lblAlgn val="ctr"/>
        <c:lblOffset val="100"/>
        <c:noMultiLvlLbl val="0"/>
      </c:catAx>
      <c:valAx>
        <c:axId val="144079104"/>
        <c:scaling>
          <c:orientation val="minMax"/>
          <c:max val="30000"/>
        </c:scaling>
        <c:delete val="0"/>
        <c:axPos val="b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44077568"/>
        <c:crosses val="autoZero"/>
        <c:crossBetween val="between"/>
        <c:majorUnit val="2000"/>
        <c:minorUnit val="100"/>
      </c:valAx>
      <c:valAx>
        <c:axId val="336107200"/>
        <c:scaling>
          <c:orientation val="minMax"/>
          <c:max val="0.4"/>
          <c:min val="-2.8"/>
        </c:scaling>
        <c:delete val="0"/>
        <c:axPos val="t"/>
        <c:numFmt formatCode="0%" sourceLinked="1"/>
        <c:majorTickMark val="none"/>
        <c:minorTickMark val="none"/>
        <c:tickLblPos val="none"/>
        <c:crossAx val="459299696"/>
        <c:crosses val="max"/>
        <c:crossBetween val="between"/>
      </c:valAx>
      <c:catAx>
        <c:axId val="459299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6107200"/>
        <c:crosses val="autoZero"/>
        <c:auto val="1"/>
        <c:lblAlgn val="ctr"/>
        <c:lblOffset val="100"/>
        <c:noMultiLvlLbl val="0"/>
      </c:catAx>
      <c:spPr>
        <a:noFill/>
        <a:ln w="3175">
          <a:solidFill>
            <a:schemeClr val="tx1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60742149805531731"/>
          <c:y val="0.60918433272763972"/>
          <c:w val="0.2537035593323112"/>
          <c:h val="0.24601969625591674"/>
        </c:manualLayout>
      </c:layout>
      <c:overlay val="0"/>
      <c:spPr>
        <a:solidFill>
          <a:schemeClr val="bg1"/>
        </a:solidFill>
        <a:ln w="952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507038105385344"/>
          <c:y val="1.824276449748714E-2"/>
          <c:w val="0.69855426487530647"/>
          <c:h val="0.927025646457869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Grafy_data!$B$17</c:f>
              <c:strCache>
                <c:ptCount val="1"/>
                <c:pt idx="0">
                  <c:v> ženy / Women</c:v>
                </c:pt>
              </c:strCache>
            </c:strRef>
          </c:tx>
          <c:spPr>
            <a:solidFill>
              <a:srgbClr val="BD1B21"/>
            </a:solidFill>
            <a:ln w="3175">
              <a:solidFill>
                <a:srgbClr val="00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chemeClr val="bg1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Grafy_data!$A$18:$A$23</c:f>
              <c:strCache>
                <c:ptCount val="6"/>
                <c:pt idx="0">
                  <c:v>zemědělské vědy
Agricultural sciences</c:v>
                </c:pt>
                <c:pt idx="1">
                  <c:v>humanitní vědy
Humanities and the arts</c:v>
                </c:pt>
                <c:pt idx="2">
                  <c:v>sociální vědy
Social sciences</c:v>
                </c:pt>
                <c:pt idx="3">
                  <c:v>lékařské vědy 
Medical and health sciences</c:v>
                </c:pt>
                <c:pt idx="4">
                  <c:v>technické vědy
Engineering and technology</c:v>
                </c:pt>
                <c:pt idx="5">
                  <c:v>přírodní vědy 
Natural sciences</c:v>
                </c:pt>
              </c:strCache>
            </c:strRef>
          </c:cat>
          <c:val>
            <c:numRef>
              <c:f>Grafy_data!$B$18:$B$23</c:f>
              <c:numCache>
                <c:formatCode>#\ ##0" "</c:formatCode>
                <c:ptCount val="6"/>
                <c:pt idx="0">
                  <c:v>1022</c:v>
                </c:pt>
                <c:pt idx="1">
                  <c:v>1670</c:v>
                </c:pt>
                <c:pt idx="2">
                  <c:v>2305</c:v>
                </c:pt>
                <c:pt idx="3">
                  <c:v>3603</c:v>
                </c:pt>
                <c:pt idx="4">
                  <c:v>1804</c:v>
                </c:pt>
                <c:pt idx="5">
                  <c:v>3839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8-4FA0-A342-9389D460BE38}"/>
            </c:ext>
          </c:extLst>
        </c:ser>
        <c:ser>
          <c:idx val="1"/>
          <c:order val="1"/>
          <c:tx>
            <c:strRef>
              <c:f>Grafy_data!$C$17</c:f>
              <c:strCache>
                <c:ptCount val="1"/>
                <c:pt idx="0">
                  <c:v> muži / Men</c:v>
                </c:pt>
              </c:strCache>
            </c:strRef>
          </c:tx>
          <c:spPr>
            <a:solidFill>
              <a:srgbClr val="0071BC"/>
            </a:solidFill>
            <a:ln w="3175">
              <a:solidFill>
                <a:srgbClr val="00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chemeClr val="bg1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Grafy_data!$A$18:$A$23</c:f>
              <c:strCache>
                <c:ptCount val="6"/>
                <c:pt idx="0">
                  <c:v>zemědělské vědy
Agricultural sciences</c:v>
                </c:pt>
                <c:pt idx="1">
                  <c:v>humanitní vědy
Humanities and the arts</c:v>
                </c:pt>
                <c:pt idx="2">
                  <c:v>sociální vědy
Social sciences</c:v>
                </c:pt>
                <c:pt idx="3">
                  <c:v>lékařské vědy 
Medical and health sciences</c:v>
                </c:pt>
                <c:pt idx="4">
                  <c:v>technické vědy
Engineering and technology</c:v>
                </c:pt>
                <c:pt idx="5">
                  <c:v>přírodní vědy 
Natural sciences</c:v>
                </c:pt>
              </c:strCache>
            </c:strRef>
          </c:cat>
          <c:val>
            <c:numRef>
              <c:f>Grafy_data!$C$18:$C$23</c:f>
              <c:numCache>
                <c:formatCode>#\ ##0" "</c:formatCode>
                <c:ptCount val="6"/>
                <c:pt idx="0">
                  <c:v>1221</c:v>
                </c:pt>
                <c:pt idx="1">
                  <c:v>2266</c:v>
                </c:pt>
                <c:pt idx="2">
                  <c:v>2817</c:v>
                </c:pt>
                <c:pt idx="3">
                  <c:v>3955</c:v>
                </c:pt>
                <c:pt idx="4">
                  <c:v>5284</c:v>
                </c:pt>
                <c:pt idx="5">
                  <c:v>8619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18-4FA0-A342-9389D460B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44077568"/>
        <c:axId val="144079104"/>
      </c:barChart>
      <c:barChart>
        <c:barDir val="bar"/>
        <c:grouping val="clustered"/>
        <c:varyColors val="0"/>
        <c:ser>
          <c:idx val="2"/>
          <c:order val="2"/>
          <c:tx>
            <c:strRef>
              <c:f>Grafy_data!$D$17</c:f>
              <c:strCache>
                <c:ptCount val="1"/>
                <c:pt idx="0">
                  <c:v> podíl žen / Share of women</c:v>
                </c:pt>
              </c:strCache>
            </c:strRef>
          </c:tx>
          <c:spPr>
            <a:ln w="3175">
              <a:solidFill>
                <a:srgbClr val="000000"/>
              </a:solidFill>
            </a:ln>
          </c:spPr>
          <c:invertIfNegative val="0"/>
          <c:dLbls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Grafy_data!$A$18:$A$23</c:f>
              <c:strCache>
                <c:ptCount val="6"/>
                <c:pt idx="0">
                  <c:v>zemědělské vědy
Agricultural sciences</c:v>
                </c:pt>
                <c:pt idx="1">
                  <c:v>humanitní vědy
Humanities and the arts</c:v>
                </c:pt>
                <c:pt idx="2">
                  <c:v>sociální vědy
Social sciences</c:v>
                </c:pt>
                <c:pt idx="3">
                  <c:v>lékařské vědy 
Medical and health sciences</c:v>
                </c:pt>
                <c:pt idx="4">
                  <c:v>technické vědy
Engineering and technology</c:v>
                </c:pt>
                <c:pt idx="5">
                  <c:v>přírodní vědy 
Natural sciences</c:v>
                </c:pt>
              </c:strCache>
            </c:strRef>
          </c:cat>
          <c:val>
            <c:numRef>
              <c:f>Grafy_data!$D$18:$D$23</c:f>
              <c:numCache>
                <c:formatCode>0%</c:formatCode>
                <c:ptCount val="6"/>
                <c:pt idx="0">
                  <c:v>0.45563976816763263</c:v>
                </c:pt>
                <c:pt idx="1">
                  <c:v>0.42428861788617889</c:v>
                </c:pt>
                <c:pt idx="2">
                  <c:v>0.45001952362358455</c:v>
                </c:pt>
                <c:pt idx="3">
                  <c:v>0.4767134162476846</c:v>
                </c:pt>
                <c:pt idx="4">
                  <c:v>0.25451467268623024</c:v>
                </c:pt>
                <c:pt idx="5">
                  <c:v>0.30815540215122811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18-4FA0-A342-9389D460B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459299696"/>
        <c:axId val="336107200"/>
      </c:barChart>
      <c:catAx>
        <c:axId val="144077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44079104"/>
        <c:crosses val="autoZero"/>
        <c:auto val="1"/>
        <c:lblAlgn val="ctr"/>
        <c:lblOffset val="100"/>
        <c:noMultiLvlLbl val="0"/>
      </c:catAx>
      <c:valAx>
        <c:axId val="144079104"/>
        <c:scaling>
          <c:orientation val="minMax"/>
          <c:max val="10000"/>
        </c:scaling>
        <c:delete val="0"/>
        <c:axPos val="b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numFmt formatCode="#\ ##0&quot; &quot;" sourceLinked="1"/>
        <c:majorTickMark val="none"/>
        <c:minorTickMark val="none"/>
        <c:tickLblPos val="none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44077568"/>
        <c:crosses val="autoZero"/>
        <c:crossBetween val="between"/>
        <c:majorUnit val="1000"/>
        <c:minorUnit val="100"/>
      </c:valAx>
      <c:valAx>
        <c:axId val="336107200"/>
        <c:scaling>
          <c:orientation val="minMax"/>
          <c:max val="0.5"/>
          <c:min val="-2"/>
        </c:scaling>
        <c:delete val="0"/>
        <c:axPos val="t"/>
        <c:numFmt formatCode="0%" sourceLinked="1"/>
        <c:majorTickMark val="none"/>
        <c:minorTickMark val="none"/>
        <c:tickLblPos val="none"/>
        <c:crossAx val="459299696"/>
        <c:crosses val="max"/>
        <c:crossBetween val="between"/>
      </c:valAx>
      <c:catAx>
        <c:axId val="459299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6107200"/>
        <c:crosses val="autoZero"/>
        <c:auto val="1"/>
        <c:lblAlgn val="ctr"/>
        <c:lblOffset val="100"/>
        <c:noMultiLvlLbl val="0"/>
      </c:catAx>
      <c:spPr>
        <a:noFill/>
        <a:ln w="3175">
          <a:solidFill>
            <a:schemeClr val="tx1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55021577748326012"/>
          <c:y val="0.64123561477892177"/>
          <c:w val="0.2537035593323112"/>
          <c:h val="0.24601969625591674"/>
        </c:manualLayout>
      </c:layout>
      <c:overlay val="0"/>
      <c:spPr>
        <a:solidFill>
          <a:schemeClr val="bg1"/>
        </a:solidFill>
        <a:ln w="3175">
          <a:solidFill>
            <a:schemeClr val="tx1"/>
          </a:solidFill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109124071355495E-2"/>
          <c:y val="3.4009572332870157E-2"/>
          <c:w val="0.92149912732989592"/>
          <c:h val="0.654002554493522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Grafy_data!$A$27</c:f>
              <c:strCache>
                <c:ptCount val="1"/>
                <c:pt idx="0">
                  <c:v> počet
 Number</c:v>
                </c:pt>
              </c:strCache>
            </c:strRef>
          </c:tx>
          <c:spPr>
            <a:solidFill>
              <a:srgbClr val="BD1B21"/>
            </a:solidFill>
            <a:ln w="3175">
              <a:solidFill>
                <a:srgbClr val="000000"/>
              </a:solidFill>
            </a:ln>
          </c:spPr>
          <c:invertIfNegative val="0"/>
          <c:cat>
            <c:numRef>
              <c:f>Grafy_data!$C$26:$U$26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Grafy_data!$C$27:$U$27</c:f>
              <c:numCache>
                <c:formatCode>#,##0</c:formatCode>
                <c:ptCount val="19"/>
                <c:pt idx="0">
                  <c:v>23.514285714285709</c:v>
                </c:pt>
                <c:pt idx="1">
                  <c:v>35.778571428571418</c:v>
                </c:pt>
                <c:pt idx="2">
                  <c:v>32.9861832611832</c:v>
                </c:pt>
                <c:pt idx="3">
                  <c:v>33.901659451659448</c:v>
                </c:pt>
                <c:pt idx="4">
                  <c:v>36.311111111111089</c:v>
                </c:pt>
                <c:pt idx="5">
                  <c:v>51.290945165945246</c:v>
                </c:pt>
                <c:pt idx="6">
                  <c:v>52.821933621933645</c:v>
                </c:pt>
                <c:pt idx="7">
                  <c:v>56.16101121101137</c:v>
                </c:pt>
                <c:pt idx="8">
                  <c:v>92.874242424242354</c:v>
                </c:pt>
                <c:pt idx="9">
                  <c:v>94.295057720057855</c:v>
                </c:pt>
                <c:pt idx="10">
                  <c:v>76.812974525474701</c:v>
                </c:pt>
                <c:pt idx="11">
                  <c:v>92.3070346320347</c:v>
                </c:pt>
                <c:pt idx="12">
                  <c:v>85.871753246753173</c:v>
                </c:pt>
                <c:pt idx="13">
                  <c:v>88.158547008547018</c:v>
                </c:pt>
                <c:pt idx="14">
                  <c:v>72.97430902430915</c:v>
                </c:pt>
                <c:pt idx="15">
                  <c:v>74.525937950938072</c:v>
                </c:pt>
                <c:pt idx="16">
                  <c:v>66.171664446664607</c:v>
                </c:pt>
                <c:pt idx="17">
                  <c:v>79.724350649350512</c:v>
                </c:pt>
                <c:pt idx="18">
                  <c:v>59.306099456099552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43-4468-BE40-59E320CDD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8529152"/>
        <c:axId val="148530688"/>
      </c:barChart>
      <c:lineChart>
        <c:grouping val="standard"/>
        <c:varyColors val="0"/>
        <c:ser>
          <c:idx val="1"/>
          <c:order val="1"/>
          <c:tx>
            <c:strRef>
              <c:f>Grafy_data!$A$28</c:f>
              <c:strCache>
                <c:ptCount val="1"/>
                <c:pt idx="0">
                  <c:v> podíl na původcích vynálezů celkem
 % of all inventors of industrial property rights</c:v>
                </c:pt>
              </c:strCache>
            </c:strRef>
          </c:tx>
          <c:spPr>
            <a:ln w="22225">
              <a:solidFill>
                <a:srgbClr val="003300"/>
              </a:solidFill>
            </a:ln>
          </c:spPr>
          <c:marker>
            <c:symbol val="none"/>
          </c:marker>
          <c:cat>
            <c:numRef>
              <c:f>Grafy_data!$C$26:$U$26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Grafy_data!$C$28:$U$28</c:f>
              <c:numCache>
                <c:formatCode>0%</c:formatCode>
                <c:ptCount val="19"/>
                <c:pt idx="0">
                  <c:v>4.5194672068631078E-2</c:v>
                </c:pt>
                <c:pt idx="1">
                  <c:v>5.6909245148682779E-2</c:v>
                </c:pt>
                <c:pt idx="2">
                  <c:v>5.3448156234807545E-2</c:v>
                </c:pt>
                <c:pt idx="3">
                  <c:v>5.8617982541989341E-2</c:v>
                </c:pt>
                <c:pt idx="4">
                  <c:v>5.7752801046195082E-2</c:v>
                </c:pt>
                <c:pt idx="5">
                  <c:v>7.2416326249127319E-2</c:v>
                </c:pt>
                <c:pt idx="6">
                  <c:v>7.505985671707005E-2</c:v>
                </c:pt>
                <c:pt idx="7">
                  <c:v>7.2195125452367642E-2</c:v>
                </c:pt>
                <c:pt idx="8">
                  <c:v>0.10730956632033586</c:v>
                </c:pt>
                <c:pt idx="9">
                  <c:v>0.12268961214472948</c:v>
                </c:pt>
                <c:pt idx="10">
                  <c:v>9.0385689433695002E-2</c:v>
                </c:pt>
                <c:pt idx="11">
                  <c:v>9.6907468486668813E-2</c:v>
                </c:pt>
                <c:pt idx="12">
                  <c:v>9.6229746845421071E-2</c:v>
                </c:pt>
                <c:pt idx="13">
                  <c:v>0.10220251028837568</c:v>
                </c:pt>
                <c:pt idx="14">
                  <c:v>9.4430005351303956E-2</c:v>
                </c:pt>
                <c:pt idx="15">
                  <c:v>9.5254832829729949E-2</c:v>
                </c:pt>
                <c:pt idx="16">
                  <c:v>9.9823791003050666E-2</c:v>
                </c:pt>
                <c:pt idx="17">
                  <c:v>0.10600697001563546</c:v>
                </c:pt>
                <c:pt idx="18">
                  <c:v>9.1629923291236481E-2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3-4468-BE40-59E320CDD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283888"/>
        <c:axId val="514417024"/>
      </c:lineChart>
      <c:catAx>
        <c:axId val="14852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48530688"/>
        <c:crosses val="autoZero"/>
        <c:auto val="1"/>
        <c:lblAlgn val="ctr"/>
        <c:lblOffset val="100"/>
        <c:tickLblSkip val="2"/>
        <c:noMultiLvlLbl val="0"/>
      </c:catAx>
      <c:valAx>
        <c:axId val="148530688"/>
        <c:scaling>
          <c:orientation val="minMax"/>
          <c:max val="140"/>
          <c:min val="0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crossAx val="148529152"/>
        <c:crosses val="autoZero"/>
        <c:crossBetween val="between"/>
        <c:majorUnit val="20"/>
        <c:minorUnit val="5"/>
      </c:valAx>
      <c:valAx>
        <c:axId val="514417024"/>
        <c:scaling>
          <c:orientation val="minMax"/>
          <c:max val="0.14000000000000001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crossAx val="664283888"/>
        <c:crosses val="max"/>
        <c:crossBetween val="between"/>
        <c:majorUnit val="2.0000000000000004E-2"/>
        <c:minorUnit val="1.0000000000000002E-3"/>
      </c:valAx>
      <c:catAx>
        <c:axId val="664283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4417024"/>
        <c:crosses val="autoZero"/>
        <c:auto val="1"/>
        <c:lblAlgn val="ctr"/>
        <c:lblOffset val="100"/>
        <c:noMultiLvlLbl val="0"/>
      </c:catAx>
      <c:spPr>
        <a:ln w="3175"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7681871969393656"/>
          <c:y val="0.83107892262130334"/>
          <c:w val="0.64636256061212682"/>
          <c:h val="0.16179095260151305"/>
        </c:manualLayout>
      </c:layout>
      <c:overlay val="0"/>
      <c:spPr>
        <a:ln w="3175"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068487053153433E-2"/>
          <c:y val="3.8678139916054795E-2"/>
          <c:w val="0.94134478361081553"/>
          <c:h val="0.799108276022459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D1B21"/>
            </a:solidFill>
            <a:ln w="3175">
              <a:solidFill>
                <a:srgbClr val="000000"/>
              </a:solidFill>
            </a:ln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5CF-4CAD-87A9-FD5EA7EA96F8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5CF-4CAD-87A9-FD5EA7EA96F8}"/>
              </c:ext>
            </c:extLst>
          </c:dPt>
          <c:dPt>
            <c:idx val="19"/>
            <c:invertIfNegative val="0"/>
            <c:bubble3D val="0"/>
            <c:spPr>
              <a:solidFill>
                <a:srgbClr val="9E0000"/>
              </a:solidFill>
              <a:ln w="3175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5CF-4CAD-87A9-FD5EA7EA96F8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5CF-4CAD-87A9-FD5EA7EA96F8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5CF-4CAD-87A9-FD5EA7EA96F8}"/>
              </c:ext>
            </c:extLst>
          </c:dPt>
          <c:dPt>
            <c:idx val="27"/>
            <c:invertIfNegative val="0"/>
            <c:bubble3D val="0"/>
            <c:spPr>
              <a:solidFill>
                <a:srgbClr val="F2A6A9"/>
              </a:solidFill>
              <a:ln w="3175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5CF-4CAD-87A9-FD5EA7EA96F8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3175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5CF-4CAD-87A9-FD5EA7EA96F8}"/>
              </c:ext>
            </c:extLst>
          </c:dPt>
          <c:cat>
            <c:strRef>
              <c:f>Grafy_data!$B$33:$B$60</c:f>
              <c:strCache>
                <c:ptCount val="28"/>
                <c:pt idx="0">
                  <c:v>LV</c:v>
                </c:pt>
                <c:pt idx="1">
                  <c:v>LT</c:v>
                </c:pt>
                <c:pt idx="2">
                  <c:v>HR</c:v>
                </c:pt>
                <c:pt idx="3">
                  <c:v>RO</c:v>
                </c:pt>
                <c:pt idx="4">
                  <c:v>BG</c:v>
                </c:pt>
                <c:pt idx="5">
                  <c:v>PT</c:v>
                </c:pt>
                <c:pt idx="6">
                  <c:v>EE</c:v>
                </c:pt>
                <c:pt idx="7">
                  <c:v>ES</c:v>
                </c:pt>
                <c:pt idx="8">
                  <c:v>SK</c:v>
                </c:pt>
                <c:pt idx="9">
                  <c:v>GR</c:v>
                </c:pt>
                <c:pt idx="10">
                  <c:v>IE</c:v>
                </c:pt>
                <c:pt idx="11">
                  <c:v>CY</c:v>
                </c:pt>
                <c:pt idx="12">
                  <c:v>PL</c:v>
                </c:pt>
                <c:pt idx="13">
                  <c:v>DK</c:v>
                </c:pt>
                <c:pt idx="14">
                  <c:v>IT</c:v>
                </c:pt>
                <c:pt idx="15">
                  <c:v>FI</c:v>
                </c:pt>
                <c:pt idx="16">
                  <c:v>MT</c:v>
                </c:pt>
                <c:pt idx="17">
                  <c:v>SI</c:v>
                </c:pt>
                <c:pt idx="18">
                  <c:v>SE</c:v>
                </c:pt>
                <c:pt idx="19">
                  <c:v>EU27</c:v>
                </c:pt>
                <c:pt idx="20">
                  <c:v>BE</c:v>
                </c:pt>
                <c:pt idx="21">
                  <c:v>AT</c:v>
                </c:pt>
                <c:pt idx="22">
                  <c:v>HU</c:v>
                </c:pt>
                <c:pt idx="23">
                  <c:v>FR</c:v>
                </c:pt>
                <c:pt idx="24">
                  <c:v>DE</c:v>
                </c:pt>
                <c:pt idx="25">
                  <c:v>NL</c:v>
                </c:pt>
                <c:pt idx="26">
                  <c:v>LU</c:v>
                </c:pt>
                <c:pt idx="27">
                  <c:v>CZ</c:v>
                </c:pt>
              </c:strCache>
            </c:strRef>
          </c:cat>
          <c:val>
            <c:numRef>
              <c:f>Grafy_data!$C$33:$C$60</c:f>
              <c:numCache>
                <c:formatCode>0%</c:formatCode>
                <c:ptCount val="28"/>
                <c:pt idx="0">
                  <c:v>0.50595546349041942</c:v>
                </c:pt>
                <c:pt idx="1">
                  <c:v>0.49082983360799531</c:v>
                </c:pt>
                <c:pt idx="2">
                  <c:v>0.48284673864434935</c:v>
                </c:pt>
                <c:pt idx="3">
                  <c:v>0.46911808009422851</c:v>
                </c:pt>
                <c:pt idx="4">
                  <c:v>0.4651072461266238</c:v>
                </c:pt>
                <c:pt idx="5">
                  <c:v>0.42818602898148239</c:v>
                </c:pt>
                <c:pt idx="6">
                  <c:v>0.42448926816653737</c:v>
                </c:pt>
                <c:pt idx="7">
                  <c:v>0.41335366156803605</c:v>
                </c:pt>
                <c:pt idx="8">
                  <c:v>0.41028040622508755</c:v>
                </c:pt>
                <c:pt idx="9">
                  <c:v>0.39039292109975771</c:v>
                </c:pt>
                <c:pt idx="10">
                  <c:v>0.38148258249331135</c:v>
                </c:pt>
                <c:pt idx="11">
                  <c:v>0.37612456747404843</c:v>
                </c:pt>
                <c:pt idx="12">
                  <c:v>0.37601422353769393</c:v>
                </c:pt>
                <c:pt idx="13">
                  <c:v>0.35317428093482534</c:v>
                </c:pt>
                <c:pt idx="14">
                  <c:v>0.34153894627866677</c:v>
                </c:pt>
                <c:pt idx="15">
                  <c:v>0.33744488857628108</c:v>
                </c:pt>
                <c:pt idx="16">
                  <c:v>0.33354714560615778</c:v>
                </c:pt>
                <c:pt idx="17">
                  <c:v>0.33299843014128727</c:v>
                </c:pt>
                <c:pt idx="18">
                  <c:v>0.33270671619640402</c:v>
                </c:pt>
                <c:pt idx="19">
                  <c:v>0.32945971812823066</c:v>
                </c:pt>
                <c:pt idx="20">
                  <c:v>0.3262094445110455</c:v>
                </c:pt>
                <c:pt idx="21">
                  <c:v>0.30392041125146224</c:v>
                </c:pt>
                <c:pt idx="22">
                  <c:v>0.30009812191217228</c:v>
                </c:pt>
                <c:pt idx="23">
                  <c:v>0.28291492178358885</c:v>
                </c:pt>
                <c:pt idx="24">
                  <c:v>0.28054043039044402</c:v>
                </c:pt>
                <c:pt idx="25">
                  <c:v>0.2785406589529088</c:v>
                </c:pt>
                <c:pt idx="26">
                  <c:v>0.27377753895754969</c:v>
                </c:pt>
                <c:pt idx="27">
                  <c:v>0.27183231276495523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CF-4CAD-87A9-FD5EA7EA9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32306048"/>
        <c:axId val="132307584"/>
      </c:barChart>
      <c:catAx>
        <c:axId val="13230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2307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307584"/>
        <c:scaling>
          <c:orientation val="minMax"/>
          <c:max val="0.55000000000000004"/>
          <c:min val="0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minorGridlines>
          <c:spPr>
            <a:ln w="3175">
              <a:solidFill>
                <a:schemeClr val="tx1"/>
              </a:solidFill>
              <a:prstDash val="solid"/>
            </a:ln>
          </c:spPr>
        </c:min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2306048"/>
        <c:crosses val="autoZero"/>
        <c:crossBetween val="between"/>
        <c:majorUnit val="0.1"/>
        <c:minorUnit val="5.000000000000001E-2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176970277363979"/>
          <c:y val="8.3581162931556638E-2"/>
          <c:w val="0.74311608852947431"/>
          <c:h val="0.888275344892233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Grafy_data!$B$64</c:f>
              <c:strCache>
                <c:ptCount val="1"/>
                <c:pt idx="0">
                  <c:v> ženy / Women</c:v>
                </c:pt>
              </c:strCache>
            </c:strRef>
          </c:tx>
          <c:spPr>
            <a:solidFill>
              <a:srgbClr val="BD1B21"/>
            </a:solidFill>
            <a:ln w="3175">
              <a:solidFill>
                <a:srgbClr val="00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chemeClr val="bg1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Grafy_data!$A$65:$A$68</c:f>
              <c:strCache>
                <c:ptCount val="4"/>
                <c:pt idx="0">
                  <c:v>Matematika a statistika
Mathematics and statistics</c:v>
                </c:pt>
                <c:pt idx="1">
                  <c:v>Životní prostředí
Enviroment</c:v>
                </c:pt>
                <c:pt idx="2">
                  <c:v>Vědy o neživé přírodě
Physical sciences</c:v>
                </c:pt>
                <c:pt idx="3">
                  <c:v>Biologické vědy
Biological sciences</c:v>
                </c:pt>
              </c:strCache>
            </c:strRef>
          </c:cat>
          <c:val>
            <c:numRef>
              <c:f>Grafy_data!$B$65:$B$68</c:f>
              <c:numCache>
                <c:formatCode>#,##0</c:formatCode>
                <c:ptCount val="4"/>
                <c:pt idx="0">
                  <c:v>720</c:v>
                </c:pt>
                <c:pt idx="1">
                  <c:v>1674</c:v>
                </c:pt>
                <c:pt idx="2">
                  <c:v>3281</c:v>
                </c:pt>
                <c:pt idx="3">
                  <c:v>5634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39-4391-8812-6DA620C68D0C}"/>
            </c:ext>
          </c:extLst>
        </c:ser>
        <c:ser>
          <c:idx val="1"/>
          <c:order val="1"/>
          <c:tx>
            <c:strRef>
              <c:f>Grafy_data!$C$64</c:f>
              <c:strCache>
                <c:ptCount val="1"/>
                <c:pt idx="0">
                  <c:v> muži / Men</c:v>
                </c:pt>
              </c:strCache>
            </c:strRef>
          </c:tx>
          <c:spPr>
            <a:solidFill>
              <a:srgbClr val="0071BC"/>
            </a:solidFill>
            <a:ln w="3175">
              <a:solidFill>
                <a:srgbClr val="00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chemeClr val="bg1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Grafy_data!$A$65:$A$68</c:f>
              <c:strCache>
                <c:ptCount val="4"/>
                <c:pt idx="0">
                  <c:v>Matematika a statistika
Mathematics and statistics</c:v>
                </c:pt>
                <c:pt idx="1">
                  <c:v>Životní prostředí
Enviroment</c:v>
                </c:pt>
                <c:pt idx="2">
                  <c:v>Vědy o neživé přírodě
Physical sciences</c:v>
                </c:pt>
                <c:pt idx="3">
                  <c:v>Biologické vědy
Biological sciences</c:v>
                </c:pt>
              </c:strCache>
            </c:strRef>
          </c:cat>
          <c:val>
            <c:numRef>
              <c:f>Grafy_data!$C$65:$C$68</c:f>
              <c:numCache>
                <c:formatCode>#,##0</c:formatCode>
                <c:ptCount val="4"/>
                <c:pt idx="0">
                  <c:v>1000</c:v>
                </c:pt>
                <c:pt idx="1">
                  <c:v>1068</c:v>
                </c:pt>
                <c:pt idx="2">
                  <c:v>3944</c:v>
                </c:pt>
                <c:pt idx="3">
                  <c:v>2232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39-4391-8812-6DA620C68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44077568"/>
        <c:axId val="144079104"/>
      </c:barChart>
      <c:barChart>
        <c:barDir val="bar"/>
        <c:grouping val="clustered"/>
        <c:varyColors val="0"/>
        <c:ser>
          <c:idx val="2"/>
          <c:order val="2"/>
          <c:tx>
            <c:strRef>
              <c:f>Grafy_data!$D$64</c:f>
              <c:strCache>
                <c:ptCount val="1"/>
                <c:pt idx="0">
                  <c:v> podíl žen / Share of women</c:v>
                </c:pt>
              </c:strCache>
            </c:strRef>
          </c:tx>
          <c:spPr>
            <a:ln w="3175">
              <a:solidFill>
                <a:srgbClr val="000000"/>
              </a:solidFill>
            </a:ln>
          </c:spPr>
          <c:invertIfNegative val="0"/>
          <c:dLbls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Grafy_data!$A$65:$A$68</c:f>
              <c:strCache>
                <c:ptCount val="4"/>
                <c:pt idx="0">
                  <c:v>Matematika a statistika
Mathematics and statistics</c:v>
                </c:pt>
                <c:pt idx="1">
                  <c:v>Životní prostředí
Enviroment</c:v>
                </c:pt>
                <c:pt idx="2">
                  <c:v>Vědy o neživé přírodě
Physical sciences</c:v>
                </c:pt>
                <c:pt idx="3">
                  <c:v>Biologické vědy
Biological sciences</c:v>
                </c:pt>
              </c:strCache>
            </c:strRef>
          </c:cat>
          <c:val>
            <c:numRef>
              <c:f>Grafy_data!$D$65:$D$68</c:f>
              <c:numCache>
                <c:formatCode>0%</c:formatCode>
                <c:ptCount val="4"/>
                <c:pt idx="0">
                  <c:v>0.41860465116279072</c:v>
                </c:pt>
                <c:pt idx="1">
                  <c:v>0.61050328227571116</c:v>
                </c:pt>
                <c:pt idx="2">
                  <c:v>0.45411764705882351</c:v>
                </c:pt>
                <c:pt idx="3">
                  <c:v>0.71624713958810071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39-4391-8812-6DA620C68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59299696"/>
        <c:axId val="336107200"/>
      </c:barChart>
      <c:catAx>
        <c:axId val="144077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44079104"/>
        <c:crosses val="autoZero"/>
        <c:auto val="1"/>
        <c:lblAlgn val="ctr"/>
        <c:lblOffset val="100"/>
        <c:noMultiLvlLbl val="0"/>
      </c:catAx>
      <c:valAx>
        <c:axId val="144079104"/>
        <c:scaling>
          <c:orientation val="minMax"/>
          <c:max val="8000"/>
        </c:scaling>
        <c:delete val="0"/>
        <c:axPos val="b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44077568"/>
        <c:crosses val="autoZero"/>
        <c:crossBetween val="between"/>
        <c:majorUnit val="500"/>
        <c:minorUnit val="100"/>
      </c:valAx>
      <c:valAx>
        <c:axId val="336107200"/>
        <c:scaling>
          <c:orientation val="minMax"/>
          <c:max val="0.8"/>
          <c:min val="-3.5"/>
        </c:scaling>
        <c:delete val="0"/>
        <c:axPos val="t"/>
        <c:numFmt formatCode="0%" sourceLinked="1"/>
        <c:majorTickMark val="none"/>
        <c:minorTickMark val="none"/>
        <c:tickLblPos val="none"/>
        <c:crossAx val="459299696"/>
        <c:crosses val="max"/>
        <c:crossBetween val="between"/>
      </c:valAx>
      <c:catAx>
        <c:axId val="459299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6107200"/>
        <c:crosses val="autoZero"/>
        <c:auto val="1"/>
        <c:lblAlgn val="ctr"/>
        <c:lblOffset val="100"/>
        <c:noMultiLvlLbl val="0"/>
      </c:catAx>
      <c:spPr>
        <a:noFill/>
        <a:ln w="3175">
          <a:solidFill>
            <a:schemeClr val="tx1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5458153374392557"/>
          <c:y val="0.60918433272763972"/>
          <c:w val="0.2537035593323112"/>
          <c:h val="0.24601969625591674"/>
        </c:manualLayout>
      </c:layout>
      <c:overlay val="0"/>
      <c:spPr>
        <a:solidFill>
          <a:schemeClr val="bg1"/>
        </a:solidFill>
        <a:ln w="952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784610297467574"/>
          <c:y val="3.1801340366434776E-2"/>
          <c:w val="0.67331236653871807"/>
          <c:h val="0.900646229900874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Grafy_data!$B$72</c:f>
              <c:strCache>
                <c:ptCount val="1"/>
                <c:pt idx="0">
                  <c:v> ženy / Women</c:v>
                </c:pt>
              </c:strCache>
            </c:strRef>
          </c:tx>
          <c:spPr>
            <a:solidFill>
              <a:srgbClr val="BD1B21"/>
            </a:solidFill>
            <a:ln w="3175">
              <a:solidFill>
                <a:srgbClr val="000000"/>
              </a:solidFill>
            </a:ln>
          </c:spPr>
          <c:invertIfNegative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bg1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D8-47AE-A5CE-F9CA3DEDCA3F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bg1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D8-47AE-A5CE-F9CA3DEDCA3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ysClr val="windowText" lastClr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Grafy_data!$A$73:$A$75</c:f>
              <c:strCache>
                <c:ptCount val="3"/>
                <c:pt idx="0">
                  <c:v>Výroba a zpracování
Manufacturing and processing</c:v>
                </c:pt>
                <c:pt idx="1">
                  <c:v>Architektura a stavebnictví
Architecture and construction</c:v>
                </c:pt>
                <c:pt idx="2">
                  <c:v>Inženýrství a strojírenství
Engineerimg and engineering trades</c:v>
                </c:pt>
              </c:strCache>
            </c:strRef>
          </c:cat>
          <c:val>
            <c:numRef>
              <c:f>Grafy_data!$B$73:$B$75</c:f>
              <c:numCache>
                <c:formatCode>#,##0</c:formatCode>
                <c:ptCount val="3"/>
                <c:pt idx="0">
                  <c:v>1832</c:v>
                </c:pt>
                <c:pt idx="1">
                  <c:v>4867</c:v>
                </c:pt>
                <c:pt idx="2">
                  <c:v>4052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D8-47AE-A5CE-F9CA3DEDCA3F}"/>
            </c:ext>
          </c:extLst>
        </c:ser>
        <c:ser>
          <c:idx val="1"/>
          <c:order val="1"/>
          <c:tx>
            <c:strRef>
              <c:f>Grafy_data!$C$72</c:f>
              <c:strCache>
                <c:ptCount val="1"/>
                <c:pt idx="0">
                  <c:v> muži / Men</c:v>
                </c:pt>
              </c:strCache>
            </c:strRef>
          </c:tx>
          <c:spPr>
            <a:solidFill>
              <a:srgbClr val="0071BC"/>
            </a:solidFill>
            <a:ln w="3175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445380523678122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ysClr val="windowText" lastClr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D8-47AE-A5CE-F9CA3DEDCA3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chemeClr val="bg1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Grafy_data!$A$73:$A$75</c:f>
              <c:strCache>
                <c:ptCount val="3"/>
                <c:pt idx="0">
                  <c:v>Výroba a zpracování
Manufacturing and processing</c:v>
                </c:pt>
                <c:pt idx="1">
                  <c:v>Architektura a stavebnictví
Architecture and construction</c:v>
                </c:pt>
                <c:pt idx="2">
                  <c:v>Inženýrství a strojírenství
Engineerimg and engineering trades</c:v>
                </c:pt>
              </c:strCache>
            </c:strRef>
          </c:cat>
          <c:val>
            <c:numRef>
              <c:f>Grafy_data!$C$73:$C$75</c:f>
              <c:numCache>
                <c:formatCode>#,##0</c:formatCode>
                <c:ptCount val="3"/>
                <c:pt idx="0">
                  <c:v>1317</c:v>
                </c:pt>
                <c:pt idx="1">
                  <c:v>6435</c:v>
                </c:pt>
                <c:pt idx="2">
                  <c:v>17688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D8-47AE-A5CE-F9CA3DEDC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44077568"/>
        <c:axId val="144079104"/>
      </c:barChart>
      <c:barChart>
        <c:barDir val="bar"/>
        <c:grouping val="clustered"/>
        <c:varyColors val="0"/>
        <c:ser>
          <c:idx val="2"/>
          <c:order val="2"/>
          <c:tx>
            <c:strRef>
              <c:f>Grafy_data!$D$72</c:f>
              <c:strCache>
                <c:ptCount val="1"/>
                <c:pt idx="0">
                  <c:v> podíl žen / Share of women</c:v>
                </c:pt>
              </c:strCache>
            </c:strRef>
          </c:tx>
          <c:spPr>
            <a:ln w="3175">
              <a:solidFill>
                <a:srgbClr val="000000"/>
              </a:solidFill>
            </a:ln>
          </c:spPr>
          <c:invertIfNegative val="0"/>
          <c:dLbls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Grafy_data!$A$73:$A$75</c:f>
              <c:strCache>
                <c:ptCount val="3"/>
                <c:pt idx="0">
                  <c:v>Výroba a zpracování
Manufacturing and processing</c:v>
                </c:pt>
                <c:pt idx="1">
                  <c:v>Architektura a stavebnictví
Architecture and construction</c:v>
                </c:pt>
                <c:pt idx="2">
                  <c:v>Inženýrství a strojírenství
Engineerimg and engineering trades</c:v>
                </c:pt>
              </c:strCache>
            </c:strRef>
          </c:cat>
          <c:val>
            <c:numRef>
              <c:f>Grafy_data!$D$73:$D$75</c:f>
              <c:numCache>
                <c:formatCode>0%</c:formatCode>
                <c:ptCount val="3"/>
                <c:pt idx="0">
                  <c:v>0.58177199110828837</c:v>
                </c:pt>
                <c:pt idx="1">
                  <c:v>0.43063174659352327</c:v>
                </c:pt>
                <c:pt idx="2">
                  <c:v>0.18638454461821527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D8-47AE-A5CE-F9CA3DEDC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59299696"/>
        <c:axId val="336107200"/>
      </c:barChart>
      <c:catAx>
        <c:axId val="144077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44079104"/>
        <c:crosses val="autoZero"/>
        <c:auto val="1"/>
        <c:lblAlgn val="ctr"/>
        <c:lblOffset val="100"/>
        <c:noMultiLvlLbl val="0"/>
      </c:catAx>
      <c:valAx>
        <c:axId val="144079104"/>
        <c:scaling>
          <c:orientation val="minMax"/>
          <c:max val="22000"/>
        </c:scaling>
        <c:delete val="0"/>
        <c:axPos val="b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44077568"/>
        <c:crosses val="autoZero"/>
        <c:crossBetween val="between"/>
        <c:majorUnit val="2000"/>
        <c:minorUnit val="100"/>
      </c:valAx>
      <c:valAx>
        <c:axId val="336107200"/>
        <c:scaling>
          <c:orientation val="minMax"/>
          <c:max val="0.8"/>
          <c:min val="-3.5"/>
        </c:scaling>
        <c:delete val="0"/>
        <c:axPos val="t"/>
        <c:numFmt formatCode="0%" sourceLinked="1"/>
        <c:majorTickMark val="none"/>
        <c:minorTickMark val="none"/>
        <c:tickLblPos val="none"/>
        <c:crossAx val="459299696"/>
        <c:crosses val="max"/>
        <c:crossBetween val="between"/>
      </c:valAx>
      <c:catAx>
        <c:axId val="459299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6107200"/>
        <c:crosses val="autoZero"/>
        <c:auto val="1"/>
        <c:lblAlgn val="ctr"/>
        <c:lblOffset val="100"/>
        <c:noMultiLvlLbl val="0"/>
      </c:catAx>
      <c:spPr>
        <a:noFill/>
        <a:ln w="3175">
          <a:solidFill>
            <a:schemeClr val="tx1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51892463775992193"/>
          <c:y val="0.62696202974628168"/>
          <c:w val="0.2537035593323112"/>
          <c:h val="0.24601969625591674"/>
        </c:manualLayout>
      </c:layout>
      <c:overlay val="0"/>
      <c:spPr>
        <a:solidFill>
          <a:schemeClr val="bg1"/>
        </a:solidFill>
        <a:ln w="3175">
          <a:solidFill>
            <a:schemeClr val="tx1"/>
          </a:solidFill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084386557235041E-2"/>
          <c:y val="0.29236413015940577"/>
          <c:w val="0.94134478361081553"/>
          <c:h val="0.577342291673000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Grafy_data!$A$80</c:f>
              <c:strCache>
                <c:ptCount val="1"/>
                <c:pt idx="0">
                  <c:v> ženy – fyzické osoby v tisících
 Women – persons in thousand</c:v>
                </c:pt>
              </c:strCache>
            </c:strRef>
          </c:tx>
          <c:spPr>
            <a:solidFill>
              <a:srgbClr val="BD1B21"/>
            </a:solidFill>
            <a:ln w="3175">
              <a:solidFill>
                <a:schemeClr val="tx1"/>
              </a:solidFill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BD1B2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862-4323-8AAA-EF4D4AA4417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862-4323-8AAA-EF4D4AA4417A}"/>
              </c:ext>
            </c:extLst>
          </c:dPt>
          <c:dPt>
            <c:idx val="17"/>
            <c:invertIfNegative val="0"/>
            <c:bubble3D val="0"/>
            <c:spPr>
              <a:solidFill>
                <a:srgbClr val="BD1B2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3862-4323-8AAA-EF4D4AA4417A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862-4323-8AAA-EF4D4AA4417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862-4323-8AAA-EF4D4AA4417A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862-4323-8AAA-EF4D4AA4417A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862-4323-8AAA-EF4D4AA4417A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862-4323-8AAA-EF4D4AA4417A}"/>
              </c:ext>
            </c:extLst>
          </c:dPt>
          <c:cat>
            <c:numRef>
              <c:f>Grafy_data!$B$79:$Q$79</c:f>
              <c:numCache>
                <c:formatCode>General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Grafy_data!$B$80:$Q$80</c:f>
              <c:numCache>
                <c:formatCode>#\ ##0.0</c:formatCode>
                <c:ptCount val="16"/>
                <c:pt idx="0">
                  <c:v>8.4890000000000008</c:v>
                </c:pt>
                <c:pt idx="1">
                  <c:v>9.343</c:v>
                </c:pt>
                <c:pt idx="2">
                  <c:v>9.9529999999999994</c:v>
                </c:pt>
                <c:pt idx="3">
                  <c:v>10.449</c:v>
                </c:pt>
                <c:pt idx="4">
                  <c:v>10.848000000000001</c:v>
                </c:pt>
                <c:pt idx="5">
                  <c:v>11.456</c:v>
                </c:pt>
                <c:pt idx="6">
                  <c:v>11.388999999999999</c:v>
                </c:pt>
                <c:pt idx="7">
                  <c:v>11.430999999999999</c:v>
                </c:pt>
                <c:pt idx="8">
                  <c:v>11.468999999999999</c:v>
                </c:pt>
                <c:pt idx="9">
                  <c:v>11.081</c:v>
                </c:pt>
                <c:pt idx="10">
                  <c:v>10.313000000000001</c:v>
                </c:pt>
                <c:pt idx="11">
                  <c:v>9.6639999999999997</c:v>
                </c:pt>
                <c:pt idx="12">
                  <c:v>9.3290000000000006</c:v>
                </c:pt>
                <c:pt idx="13">
                  <c:v>8.9930000000000003</c:v>
                </c:pt>
                <c:pt idx="14">
                  <c:v>9.3840000000000003</c:v>
                </c:pt>
                <c:pt idx="15">
                  <c:v>9.9960000000000004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862-4323-8AAA-EF4D4AA4417A}"/>
            </c:ext>
          </c:extLst>
        </c:ser>
        <c:ser>
          <c:idx val="1"/>
          <c:order val="1"/>
          <c:tx>
            <c:strRef>
              <c:f>Grafy_data!$A$81</c:f>
              <c:strCache>
                <c:ptCount val="1"/>
                <c:pt idx="0">
                  <c:v> muži – fyzické osoby v tisících
 Men –  persons in thousand</c:v>
                </c:pt>
              </c:strCache>
            </c:strRef>
          </c:tx>
          <c:spPr>
            <a:solidFill>
              <a:srgbClr val="0071BC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Grafy_data!$B$79:$Q$79</c:f>
              <c:numCache>
                <c:formatCode>General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Grafy_data!$B$81:$Q$81</c:f>
              <c:numCache>
                <c:formatCode>#\ ##0.0</c:formatCode>
                <c:ptCount val="16"/>
                <c:pt idx="0">
                  <c:v>7.2210000000000001</c:v>
                </c:pt>
                <c:pt idx="1">
                  <c:v>7.6580000000000004</c:v>
                </c:pt>
                <c:pt idx="2">
                  <c:v>7.891</c:v>
                </c:pt>
                <c:pt idx="3">
                  <c:v>7.9630000000000001</c:v>
                </c:pt>
                <c:pt idx="4">
                  <c:v>8.0120000000000005</c:v>
                </c:pt>
                <c:pt idx="5">
                  <c:v>8.1059999999999999</c:v>
                </c:pt>
                <c:pt idx="6">
                  <c:v>8.1189999999999998</c:v>
                </c:pt>
                <c:pt idx="7">
                  <c:v>7.9470000000000001</c:v>
                </c:pt>
                <c:pt idx="8">
                  <c:v>7.9569999999999999</c:v>
                </c:pt>
                <c:pt idx="9">
                  <c:v>7.6829999999999998</c:v>
                </c:pt>
                <c:pt idx="10">
                  <c:v>7.1079999999999997</c:v>
                </c:pt>
                <c:pt idx="11">
                  <c:v>6.59</c:v>
                </c:pt>
                <c:pt idx="12">
                  <c:v>6.4009999999999998</c:v>
                </c:pt>
                <c:pt idx="13">
                  <c:v>6.1420000000000003</c:v>
                </c:pt>
                <c:pt idx="14">
                  <c:v>6.5010000000000003</c:v>
                </c:pt>
                <c:pt idx="15">
                  <c:v>7.2119999999999997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862-4323-8AAA-EF4D4AA44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32306048"/>
        <c:axId val="132307584"/>
      </c:barChart>
      <c:lineChart>
        <c:grouping val="standard"/>
        <c:varyColors val="0"/>
        <c:ser>
          <c:idx val="2"/>
          <c:order val="2"/>
          <c:tx>
            <c:strRef>
              <c:f>Grafy_data!$A$82</c:f>
              <c:strCache>
                <c:ptCount val="1"/>
                <c:pt idx="0">
                  <c:v> ženy – % ze studentek VŠ celkem
 women – % of all university students (women)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Grafy_data!$B$79:$Q$79</c:f>
              <c:numCache>
                <c:formatCode>General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Grafy_data!$B$82:$Q$82</c:f>
              <c:numCache>
                <c:formatCode>0.0%</c:formatCode>
                <c:ptCount val="16"/>
                <c:pt idx="0">
                  <c:v>6.0611469697835152E-2</c:v>
                </c:pt>
                <c:pt idx="1">
                  <c:v>6.0037656070274198E-2</c:v>
                </c:pt>
                <c:pt idx="2">
                  <c:v>5.7879739474296345E-2</c:v>
                </c:pt>
                <c:pt idx="3">
                  <c:v>5.5875511349963908E-2</c:v>
                </c:pt>
                <c:pt idx="4">
                  <c:v>5.4700027228995855E-2</c:v>
                </c:pt>
                <c:pt idx="5">
                  <c:v>5.6790184657330524E-2</c:v>
                </c:pt>
                <c:pt idx="6">
                  <c:v>5.7189197874925934E-2</c:v>
                </c:pt>
                <c:pt idx="7">
                  <c:v>5.9139729315839579E-2</c:v>
                </c:pt>
                <c:pt idx="8">
                  <c:v>6.1976504155543788E-2</c:v>
                </c:pt>
                <c:pt idx="9">
                  <c:v>6.4133209091277399E-2</c:v>
                </c:pt>
                <c:pt idx="10">
                  <c:v>6.4462293340000629E-2</c:v>
                </c:pt>
                <c:pt idx="11">
                  <c:v>6.401314177082712E-2</c:v>
                </c:pt>
                <c:pt idx="12">
                  <c:v>6.461779292383564E-2</c:v>
                </c:pt>
                <c:pt idx="13">
                  <c:v>6.5018255431442726E-2</c:v>
                </c:pt>
                <c:pt idx="14">
                  <c:v>6.8769924150818951E-2</c:v>
                </c:pt>
                <c:pt idx="15">
                  <c:v>7.1438781052571398E-2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862-4323-8AAA-EF4D4AA4417A}"/>
            </c:ext>
          </c:extLst>
        </c:ser>
        <c:ser>
          <c:idx val="3"/>
          <c:order val="3"/>
          <c:tx>
            <c:strRef>
              <c:f>Grafy_data!$A$83</c:f>
              <c:strCache>
                <c:ptCount val="1"/>
                <c:pt idx="0">
                  <c:v> muži – % ze studentů (mužů) VŠ celkem
 Men – % of all university students (men)</c:v>
                </c:pt>
              </c:strCache>
            </c:strRef>
          </c:tx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Grafy_data!$B$79:$Q$79</c:f>
              <c:numCache>
                <c:formatCode>General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Grafy_data!$B$83:$Q$83</c:f>
              <c:numCache>
                <c:formatCode>0.0%</c:formatCode>
                <c:ptCount val="16"/>
                <c:pt idx="0">
                  <c:v>5.6172695449241541E-2</c:v>
                </c:pt>
                <c:pt idx="1">
                  <c:v>5.6015155837411221E-2</c:v>
                </c:pt>
                <c:pt idx="2">
                  <c:v>5.4434579858308671E-2</c:v>
                </c:pt>
                <c:pt idx="3">
                  <c:v>5.2752916547973157E-2</c:v>
                </c:pt>
                <c:pt idx="4">
                  <c:v>5.1266956744305092E-2</c:v>
                </c:pt>
                <c:pt idx="5">
                  <c:v>5.1703353127651022E-2</c:v>
                </c:pt>
                <c:pt idx="6">
                  <c:v>5.2649326563300458E-2</c:v>
                </c:pt>
                <c:pt idx="7">
                  <c:v>5.3624205454864439E-2</c:v>
                </c:pt>
                <c:pt idx="8">
                  <c:v>5.5875062321374652E-2</c:v>
                </c:pt>
                <c:pt idx="9">
                  <c:v>5.770574053071556E-2</c:v>
                </c:pt>
                <c:pt idx="10">
                  <c:v>5.7119897139183543E-2</c:v>
                </c:pt>
                <c:pt idx="11">
                  <c:v>5.649378482640377E-2</c:v>
                </c:pt>
                <c:pt idx="12">
                  <c:v>5.7849596471725911E-2</c:v>
                </c:pt>
                <c:pt idx="13">
                  <c:v>5.7574053243344581E-2</c:v>
                </c:pt>
                <c:pt idx="14">
                  <c:v>6.1438575600351562E-2</c:v>
                </c:pt>
                <c:pt idx="15">
                  <c:v>6.5941300173722225E-2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862-4323-8AAA-EF4D4AA44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941008"/>
        <c:axId val="553971424"/>
      </c:lineChart>
      <c:catAx>
        <c:axId val="13230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2307584"/>
        <c:crosses val="autoZero"/>
        <c:auto val="1"/>
        <c:lblAlgn val="ctr"/>
        <c:lblOffset val="100"/>
        <c:tickMarkSkip val="1"/>
        <c:noMultiLvlLbl val="0"/>
      </c:catAx>
      <c:valAx>
        <c:axId val="132307584"/>
        <c:scaling>
          <c:orientation val="minMax"/>
          <c:max val="14"/>
          <c:min val="0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2306048"/>
        <c:crosses val="autoZero"/>
        <c:crossBetween val="between"/>
        <c:majorUnit val="2"/>
        <c:minorUnit val="1"/>
      </c:valAx>
      <c:valAx>
        <c:axId val="553971424"/>
        <c:scaling>
          <c:orientation val="minMax"/>
          <c:max val="7.5000000000000011E-2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crossAx val="334941008"/>
        <c:crosses val="max"/>
        <c:crossBetween val="between"/>
        <c:minorUnit val="5.000000000000001E-3"/>
      </c:valAx>
      <c:catAx>
        <c:axId val="334941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397142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3.3430256771915016E-2"/>
          <c:y val="3.0888030888030889E-2"/>
          <c:w val="0.92212020079741452"/>
          <c:h val="0.23699753746997843"/>
        </c:manualLayout>
      </c:layout>
      <c:overlay val="0"/>
      <c:spPr>
        <a:ln w="3175"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14743355756027E-2"/>
          <c:y val="0.28721612501140059"/>
          <c:w val="0.94134478361081553"/>
          <c:h val="0.62367433800504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Grafy_data!$A$88</c:f>
              <c:strCache>
                <c:ptCount val="1"/>
                <c:pt idx="0">
                  <c:v> ženy – fyzické osoby v tisících
 Women – persons in thousand</c:v>
                </c:pt>
              </c:strCache>
            </c:strRef>
          </c:tx>
          <c:spPr>
            <a:solidFill>
              <a:srgbClr val="BD1B21"/>
            </a:solidFill>
            <a:ln w="3175">
              <a:solidFill>
                <a:schemeClr val="tx1"/>
              </a:solidFill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BD1B2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B11-45FE-BAE3-B376FCCCAA0D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B11-45FE-BAE3-B376FCCCAA0D}"/>
              </c:ext>
            </c:extLst>
          </c:dPt>
          <c:dPt>
            <c:idx val="17"/>
            <c:invertIfNegative val="0"/>
            <c:bubble3D val="0"/>
            <c:spPr>
              <a:solidFill>
                <a:srgbClr val="BD1B2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3B11-45FE-BAE3-B376FCCCAA0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B11-45FE-BAE3-B376FCCCAA0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B11-45FE-BAE3-B376FCCCAA0D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B11-45FE-BAE3-B376FCCCAA0D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B11-45FE-BAE3-B376FCCCAA0D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B11-45FE-BAE3-B376FCCCAA0D}"/>
              </c:ext>
            </c:extLst>
          </c:dPt>
          <c:cat>
            <c:numRef>
              <c:f>Grafy_data!$B$87:$Q$87</c:f>
              <c:numCache>
                <c:formatCode>General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Grafy_data!$B$88:$Q$88</c:f>
              <c:numCache>
                <c:formatCode>#\ ##0.0</c:formatCode>
                <c:ptCount val="16"/>
                <c:pt idx="0">
                  <c:v>13.808</c:v>
                </c:pt>
                <c:pt idx="1">
                  <c:v>14.933</c:v>
                </c:pt>
                <c:pt idx="2">
                  <c:v>15.634</c:v>
                </c:pt>
                <c:pt idx="3">
                  <c:v>16.533000000000001</c:v>
                </c:pt>
                <c:pt idx="4">
                  <c:v>17.504999999999999</c:v>
                </c:pt>
                <c:pt idx="5">
                  <c:v>17.734999999999999</c:v>
                </c:pt>
                <c:pt idx="6">
                  <c:v>17.831</c:v>
                </c:pt>
                <c:pt idx="7">
                  <c:v>17.774999999999999</c:v>
                </c:pt>
                <c:pt idx="8">
                  <c:v>17.271000000000001</c:v>
                </c:pt>
                <c:pt idx="9">
                  <c:v>16.291</c:v>
                </c:pt>
                <c:pt idx="10">
                  <c:v>15.006</c:v>
                </c:pt>
                <c:pt idx="11">
                  <c:v>14.032999999999999</c:v>
                </c:pt>
                <c:pt idx="12">
                  <c:v>13.29</c:v>
                </c:pt>
                <c:pt idx="13">
                  <c:v>12.426</c:v>
                </c:pt>
                <c:pt idx="14">
                  <c:v>11.067</c:v>
                </c:pt>
                <c:pt idx="15" formatCode="#\ ##0.0_ ;\-#\ ##0.0\ ">
                  <c:v>9.8859999999999992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B11-45FE-BAE3-B376FCCCAA0D}"/>
            </c:ext>
          </c:extLst>
        </c:ser>
        <c:ser>
          <c:idx val="1"/>
          <c:order val="1"/>
          <c:tx>
            <c:strRef>
              <c:f>Grafy_data!$A$89</c:f>
              <c:strCache>
                <c:ptCount val="1"/>
                <c:pt idx="0">
                  <c:v> muži – fyzické osoby v tisících
 Men –  persons in thousand</c:v>
                </c:pt>
              </c:strCache>
            </c:strRef>
          </c:tx>
          <c:spPr>
            <a:solidFill>
              <a:srgbClr val="0071BC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Grafy_data!$B$87:$Q$87</c:f>
              <c:numCache>
                <c:formatCode>General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Grafy_data!$B$89:$Q$89</c:f>
              <c:numCache>
                <c:formatCode>#\ ##0.0</c:formatCode>
                <c:ptCount val="16"/>
                <c:pt idx="0">
                  <c:v>43.496000000000002</c:v>
                </c:pt>
                <c:pt idx="1">
                  <c:v>44.664999999999999</c:v>
                </c:pt>
                <c:pt idx="2">
                  <c:v>44.235999999999997</c:v>
                </c:pt>
                <c:pt idx="3">
                  <c:v>43.347999999999999</c:v>
                </c:pt>
                <c:pt idx="4">
                  <c:v>43.325000000000003</c:v>
                </c:pt>
                <c:pt idx="5">
                  <c:v>42.59</c:v>
                </c:pt>
                <c:pt idx="6">
                  <c:v>41.348999999999997</c:v>
                </c:pt>
                <c:pt idx="7">
                  <c:v>39.250999999999998</c:v>
                </c:pt>
                <c:pt idx="8">
                  <c:v>37.734000000000002</c:v>
                </c:pt>
                <c:pt idx="9">
                  <c:v>35.088999999999999</c:v>
                </c:pt>
                <c:pt idx="10">
                  <c:v>32.881</c:v>
                </c:pt>
                <c:pt idx="11">
                  <c:v>30.542999999999999</c:v>
                </c:pt>
                <c:pt idx="12">
                  <c:v>28.356999999999999</c:v>
                </c:pt>
                <c:pt idx="13">
                  <c:v>26.776</c:v>
                </c:pt>
                <c:pt idx="14">
                  <c:v>25.613</c:v>
                </c:pt>
                <c:pt idx="15" formatCode="#\ ##0.0_ ;\-#\ ##0.0\ ">
                  <c:v>24.841000000000001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B11-45FE-BAE3-B376FCCCA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32306048"/>
        <c:axId val="132307584"/>
      </c:barChart>
      <c:lineChart>
        <c:grouping val="standard"/>
        <c:varyColors val="0"/>
        <c:ser>
          <c:idx val="2"/>
          <c:order val="2"/>
          <c:tx>
            <c:strRef>
              <c:f>Grafy_data!$A$90</c:f>
              <c:strCache>
                <c:ptCount val="1"/>
                <c:pt idx="0">
                  <c:v> ženy – % ze studentek VŠ celkem
 women – % of all university students (women)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Grafy_data!$B$87:$Q$87</c:f>
              <c:numCache>
                <c:formatCode>General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Grafy_data!$B$90:$Q$90</c:f>
              <c:numCache>
                <c:formatCode>0.0%</c:formatCode>
                <c:ptCount val="16"/>
                <c:pt idx="0">
                  <c:v>9.8589135774261719E-2</c:v>
                </c:pt>
                <c:pt idx="1">
                  <c:v>9.5958719693610681E-2</c:v>
                </c:pt>
                <c:pt idx="2">
                  <c:v>9.091649220749011E-2</c:v>
                </c:pt>
                <c:pt idx="3">
                  <c:v>8.8409400818159942E-2</c:v>
                </c:pt>
                <c:pt idx="4">
                  <c:v>8.8267328230417816E-2</c:v>
                </c:pt>
                <c:pt idx="5">
                  <c:v>8.7916718304622624E-2</c:v>
                </c:pt>
                <c:pt idx="6">
                  <c:v>8.9537324375081592E-2</c:v>
                </c:pt>
                <c:pt idx="7">
                  <c:v>9.196121849261206E-2</c:v>
                </c:pt>
                <c:pt idx="8">
                  <c:v>9.3329514628162594E-2</c:v>
                </c:pt>
                <c:pt idx="9">
                  <c:v>9.428698757386518E-2</c:v>
                </c:pt>
                <c:pt idx="10">
                  <c:v>9.3796293402506489E-2</c:v>
                </c:pt>
                <c:pt idx="11">
                  <c:v>9.2952857871483552E-2</c:v>
                </c:pt>
                <c:pt idx="12">
                  <c:v>9.2053860859446432E-2</c:v>
                </c:pt>
                <c:pt idx="13">
                  <c:v>8.9838412319705019E-2</c:v>
                </c:pt>
                <c:pt idx="14">
                  <c:v>8.1103660547433218E-2</c:v>
                </c:pt>
                <c:pt idx="15">
                  <c:v>7.0652640004573913E-2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B11-45FE-BAE3-B376FCCCAA0D}"/>
            </c:ext>
          </c:extLst>
        </c:ser>
        <c:ser>
          <c:idx val="3"/>
          <c:order val="3"/>
          <c:tx>
            <c:strRef>
              <c:f>Grafy_data!$A$91</c:f>
              <c:strCache>
                <c:ptCount val="1"/>
                <c:pt idx="0">
                  <c:v> muži – % ze studentů (mužů) VŠ celkem
 Men – % of all university students (men)</c:v>
                </c:pt>
              </c:strCache>
            </c:strRef>
          </c:tx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Grafy_data!$B$87:$Q$87</c:f>
              <c:numCache>
                <c:formatCode>General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Grafy_data!$B$91:$Q$91</c:f>
              <c:numCache>
                <c:formatCode>0.0%</c:formatCode>
                <c:ptCount val="16"/>
                <c:pt idx="0">
                  <c:v>0.33835861532477635</c:v>
                </c:pt>
                <c:pt idx="1">
                  <c:v>0.32670631176259757</c:v>
                </c:pt>
                <c:pt idx="2">
                  <c:v>0.30515372888254244</c:v>
                </c:pt>
                <c:pt idx="3">
                  <c:v>0.28716983881973379</c:v>
                </c:pt>
                <c:pt idx="4">
                  <c:v>0.27722677245968774</c:v>
                </c:pt>
                <c:pt idx="5">
                  <c:v>0.27165628049675022</c:v>
                </c:pt>
                <c:pt idx="6">
                  <c:v>0.26813610100577789</c:v>
                </c:pt>
                <c:pt idx="7">
                  <c:v>0.26485512625001689</c:v>
                </c:pt>
                <c:pt idx="8">
                  <c:v>0.26497292970148939</c:v>
                </c:pt>
                <c:pt idx="9">
                  <c:v>0.26354766751038372</c:v>
                </c:pt>
                <c:pt idx="10">
                  <c:v>0.26423175827708134</c:v>
                </c:pt>
                <c:pt idx="11">
                  <c:v>0.26183454779254178</c:v>
                </c:pt>
                <c:pt idx="12">
                  <c:v>0.25627886379452142</c:v>
                </c:pt>
                <c:pt idx="13">
                  <c:v>0.25099362579677542</c:v>
                </c:pt>
                <c:pt idx="14">
                  <c:v>0.24205910426885166</c:v>
                </c:pt>
                <c:pt idx="15">
                  <c:v>0.2271280972844473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B11-45FE-BAE3-B376FCCCA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941008"/>
        <c:axId val="553971424"/>
      </c:lineChart>
      <c:catAx>
        <c:axId val="13230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2307584"/>
        <c:crosses val="autoZero"/>
        <c:auto val="1"/>
        <c:lblAlgn val="ctr"/>
        <c:lblOffset val="100"/>
        <c:tickMarkSkip val="1"/>
        <c:noMultiLvlLbl val="0"/>
      </c:catAx>
      <c:valAx>
        <c:axId val="132307584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minorGridlines>
          <c:spPr>
            <a:ln w="3175">
              <a:solidFill>
                <a:schemeClr val="tx1"/>
              </a:solidFill>
              <a:prstDash val="solid"/>
            </a:ln>
          </c:spPr>
        </c:min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2306048"/>
        <c:crosses val="autoZero"/>
        <c:crossBetween val="between"/>
        <c:majorUnit val="10"/>
        <c:minorUnit val="5"/>
      </c:valAx>
      <c:valAx>
        <c:axId val="553971424"/>
        <c:scaling>
          <c:orientation val="minMax"/>
          <c:max val="0.5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crossAx val="334941008"/>
        <c:crosses val="max"/>
        <c:crossBetween val="between"/>
        <c:majorUnit val="5.000000000000001E-2"/>
        <c:minorUnit val="5.000000000000001E-2"/>
      </c:valAx>
      <c:catAx>
        <c:axId val="334941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397142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4.1487893483513234E-2"/>
          <c:y val="3.0888030888030889E-2"/>
          <c:w val="0.9037791799203907"/>
          <c:h val="0.22670152717396813"/>
        </c:manualLayout>
      </c:layout>
      <c:overlay val="0"/>
      <c:spPr>
        <a:ln w="3175"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9526</xdr:rowOff>
    </xdr:from>
    <xdr:to>
      <xdr:col>8</xdr:col>
      <xdr:colOff>628650</xdr:colOff>
      <xdr:row>54</xdr:row>
      <xdr:rowOff>123825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4</xdr:row>
      <xdr:rowOff>38100</xdr:rowOff>
    </xdr:from>
    <xdr:to>
      <xdr:col>8</xdr:col>
      <xdr:colOff>594360</xdr:colOff>
      <xdr:row>24</xdr:row>
      <xdr:rowOff>36830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723900"/>
          <a:ext cx="5385435" cy="380873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28</xdr:row>
      <xdr:rowOff>38100</xdr:rowOff>
    </xdr:from>
    <xdr:to>
      <xdr:col>8</xdr:col>
      <xdr:colOff>588010</xdr:colOff>
      <xdr:row>48</xdr:row>
      <xdr:rowOff>36830</xdr:rowOff>
    </xdr:to>
    <xdr:pic>
      <xdr:nvPicPr>
        <xdr:cNvPr id="3" name="Obrázek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181600"/>
          <a:ext cx="5388610" cy="380873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28576</xdr:rowOff>
    </xdr:from>
    <xdr:to>
      <xdr:col>9</xdr:col>
      <xdr:colOff>962025</xdr:colOff>
      <xdr:row>53</xdr:row>
      <xdr:rowOff>152400</xdr:rowOff>
    </xdr:to>
    <xdr:graphicFrame macro="">
      <xdr:nvGraphicFramePr>
        <xdr:cNvPr id="2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43</xdr:row>
      <xdr:rowOff>28575</xdr:rowOff>
    </xdr:from>
    <xdr:to>
      <xdr:col>9</xdr:col>
      <xdr:colOff>828675</xdr:colOff>
      <xdr:row>53</xdr:row>
      <xdr:rowOff>152400</xdr:rowOff>
    </xdr:to>
    <xdr:graphicFrame macro="">
      <xdr:nvGraphicFramePr>
        <xdr:cNvPr id="2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36</xdr:row>
      <xdr:rowOff>9524</xdr:rowOff>
    </xdr:from>
    <xdr:to>
      <xdr:col>4</xdr:col>
      <xdr:colOff>9525</xdr:colOff>
      <xdr:row>46</xdr:row>
      <xdr:rowOff>171450</xdr:rowOff>
    </xdr:to>
    <xdr:graphicFrame macro="">
      <xdr:nvGraphicFramePr>
        <xdr:cNvPr id="2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36</xdr:row>
      <xdr:rowOff>19050</xdr:rowOff>
    </xdr:from>
    <xdr:to>
      <xdr:col>7</xdr:col>
      <xdr:colOff>1447799</xdr:colOff>
      <xdr:row>46</xdr:row>
      <xdr:rowOff>171450</xdr:rowOff>
    </xdr:to>
    <xdr:graphicFrame macro="">
      <xdr:nvGraphicFramePr>
        <xdr:cNvPr id="3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39</xdr:row>
      <xdr:rowOff>28576</xdr:rowOff>
    </xdr:from>
    <xdr:to>
      <xdr:col>9</xdr:col>
      <xdr:colOff>1009650</xdr:colOff>
      <xdr:row>51</xdr:row>
      <xdr:rowOff>161926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0.07797</cdr:x>
      <cdr:y>0.07174</cdr:y>
    </cdr:from>
    <cdr:to>
      <cdr:x>0.09492</cdr:x>
      <cdr:y>0.1116</cdr:y>
    </cdr:to>
    <cdr:cxnSp macro="">
      <cdr:nvCxnSpPr>
        <cdr:cNvPr id="3" name="Přímá spojnice 2"/>
        <cdr:cNvCxnSpPr/>
      </cdr:nvCxnSpPr>
      <cdr:spPr>
        <a:xfrm xmlns:a="http://schemas.openxmlformats.org/drawingml/2006/main" flipV="1">
          <a:off x="438149" y="171450"/>
          <a:ext cx="95250" cy="95250"/>
        </a:xfrm>
        <a:prstGeom xmlns:a="http://schemas.openxmlformats.org/drawingml/2006/main" prst="line">
          <a:avLst/>
        </a:prstGeom>
        <a:ln xmlns:a="http://schemas.openxmlformats.org/drawingml/2006/main" w="15875" cmpd="sng">
          <a:solidFill>
            <a:schemeClr val="bg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0.08023</cdr:x>
      <cdr:y>0.093</cdr:y>
    </cdr:from>
    <cdr:to>
      <cdr:x>0.09718</cdr:x>
      <cdr:y>0.13286</cdr:y>
    </cdr:to>
    <cdr:cxnSp macro="">
      <cdr:nvCxnSpPr>
        <cdr:cNvPr id="4" name="Přímá spojnice 3"/>
        <cdr:cNvCxnSpPr/>
      </cdr:nvCxnSpPr>
      <cdr:spPr>
        <a:xfrm xmlns:a="http://schemas.openxmlformats.org/drawingml/2006/main" flipV="1">
          <a:off x="450850" y="222250"/>
          <a:ext cx="95250" cy="95250"/>
        </a:xfrm>
        <a:prstGeom xmlns:a="http://schemas.openxmlformats.org/drawingml/2006/main" prst="line">
          <a:avLst/>
        </a:prstGeom>
        <a:ln xmlns:a="http://schemas.openxmlformats.org/drawingml/2006/main" w="15875" cmpd="sng">
          <a:solidFill>
            <a:schemeClr val="bg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</xdr:row>
      <xdr:rowOff>38100</xdr:rowOff>
    </xdr:from>
    <xdr:to>
      <xdr:col>8</xdr:col>
      <xdr:colOff>550500</xdr:colOff>
      <xdr:row>25</xdr:row>
      <xdr:rowOff>46355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95325"/>
          <a:ext cx="5389200" cy="380873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29</xdr:row>
      <xdr:rowOff>57150</xdr:rowOff>
    </xdr:from>
    <xdr:to>
      <xdr:col>8</xdr:col>
      <xdr:colOff>588600</xdr:colOff>
      <xdr:row>50</xdr:row>
      <xdr:rowOff>65405</xdr:rowOff>
    </xdr:to>
    <xdr:pic>
      <xdr:nvPicPr>
        <xdr:cNvPr id="3" name="Obrázek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324475"/>
          <a:ext cx="5389200" cy="3808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</xdr:rowOff>
    </xdr:from>
    <xdr:to>
      <xdr:col>7</xdr:col>
      <xdr:colOff>1381125</xdr:colOff>
      <xdr:row>47</xdr:row>
      <xdr:rowOff>123825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9525</xdr:rowOff>
    </xdr:from>
    <xdr:to>
      <xdr:col>7</xdr:col>
      <xdr:colOff>1524000</xdr:colOff>
      <xdr:row>55</xdr:row>
      <xdr:rowOff>123825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28574</xdr:rowOff>
    </xdr:from>
    <xdr:to>
      <xdr:col>7</xdr:col>
      <xdr:colOff>1047750</xdr:colOff>
      <xdr:row>49</xdr:row>
      <xdr:rowOff>133350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40</xdr:row>
      <xdr:rowOff>19050</xdr:rowOff>
    </xdr:from>
    <xdr:to>
      <xdr:col>9</xdr:col>
      <xdr:colOff>857250</xdr:colOff>
      <xdr:row>55</xdr:row>
      <xdr:rowOff>133350</xdr:rowOff>
    </xdr:to>
    <xdr:graphicFrame macro="">
      <xdr:nvGraphicFramePr>
        <xdr:cNvPr id="2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19050</xdr:rowOff>
    </xdr:from>
    <xdr:to>
      <xdr:col>9</xdr:col>
      <xdr:colOff>1095375</xdr:colOff>
      <xdr:row>50</xdr:row>
      <xdr:rowOff>171450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19051</xdr:rowOff>
    </xdr:from>
    <xdr:to>
      <xdr:col>9</xdr:col>
      <xdr:colOff>1142999</xdr:colOff>
      <xdr:row>48</xdr:row>
      <xdr:rowOff>171451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</xdr:row>
      <xdr:rowOff>38100</xdr:rowOff>
    </xdr:from>
    <xdr:to>
      <xdr:col>1</xdr:col>
      <xdr:colOff>2752725</xdr:colOff>
      <xdr:row>18</xdr:row>
      <xdr:rowOff>28575</xdr:rowOff>
    </xdr:to>
    <xdr:graphicFrame macro="">
      <xdr:nvGraphicFramePr>
        <xdr:cNvPr id="2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0</xdr:rowOff>
    </xdr:from>
    <xdr:to>
      <xdr:col>1</xdr:col>
      <xdr:colOff>2743200</xdr:colOff>
      <xdr:row>33</xdr:row>
      <xdr:rowOff>180975</xdr:rowOff>
    </xdr:to>
    <xdr:graphicFrame macro="">
      <xdr:nvGraphicFramePr>
        <xdr:cNvPr id="3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38</xdr:row>
      <xdr:rowOff>19050</xdr:rowOff>
    </xdr:from>
    <xdr:to>
      <xdr:col>1</xdr:col>
      <xdr:colOff>9524</xdr:colOff>
      <xdr:row>49</xdr:row>
      <xdr:rowOff>161925</xdr:rowOff>
    </xdr:to>
    <xdr:graphicFrame macro="">
      <xdr:nvGraphicFramePr>
        <xdr:cNvPr id="4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38</xdr:row>
      <xdr:rowOff>9525</xdr:rowOff>
    </xdr:from>
    <xdr:to>
      <xdr:col>1</xdr:col>
      <xdr:colOff>2752725</xdr:colOff>
      <xdr:row>49</xdr:row>
      <xdr:rowOff>123824</xdr:rowOff>
    </xdr:to>
    <xdr:graphicFrame macro="">
      <xdr:nvGraphicFramePr>
        <xdr:cNvPr id="5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/>
  </sheetViews>
  <sheetFormatPr defaultRowHeight="12.75" x14ac:dyDescent="0.2"/>
  <cols>
    <col min="1" max="1" width="15.28515625" style="287" customWidth="1"/>
    <col min="2" max="2" width="11.28515625" style="287" customWidth="1"/>
    <col min="3" max="4" width="13.7109375" style="288" customWidth="1"/>
    <col min="5" max="10" width="9.140625" style="287"/>
    <col min="11" max="11" width="15.28515625" style="287" customWidth="1"/>
    <col min="12" max="16384" width="9.140625" style="287"/>
  </cols>
  <sheetData>
    <row r="1" spans="1:13" ht="15" customHeight="1" x14ac:dyDescent="0.2">
      <c r="A1" s="1" t="s">
        <v>0</v>
      </c>
      <c r="K1" s="240" t="s">
        <v>27</v>
      </c>
    </row>
    <row r="2" spans="1:13" x14ac:dyDescent="0.2">
      <c r="K2" s="288"/>
    </row>
    <row r="3" spans="1:13" x14ac:dyDescent="0.2">
      <c r="A3" s="289" t="s">
        <v>379</v>
      </c>
      <c r="K3" s="290" t="s">
        <v>380</v>
      </c>
    </row>
    <row r="4" spans="1:13" ht="12.75" customHeight="1" x14ac:dyDescent="0.2">
      <c r="A4" s="293" t="s">
        <v>384</v>
      </c>
      <c r="B4" s="274" t="s">
        <v>385</v>
      </c>
      <c r="E4" s="264"/>
      <c r="F4" s="264"/>
      <c r="G4" s="264"/>
      <c r="H4" s="264"/>
      <c r="I4" s="264"/>
      <c r="J4" s="264"/>
      <c r="K4" s="295" t="s">
        <v>384</v>
      </c>
      <c r="L4" s="263" t="s">
        <v>424</v>
      </c>
      <c r="M4" s="291"/>
    </row>
    <row r="5" spans="1:13" ht="12.75" customHeight="1" x14ac:dyDescent="0.2">
      <c r="A5" s="293" t="s">
        <v>387</v>
      </c>
      <c r="B5" s="274" t="s">
        <v>386</v>
      </c>
      <c r="E5" s="265"/>
      <c r="F5" s="265"/>
      <c r="G5" s="265"/>
      <c r="H5" s="265"/>
      <c r="I5" s="265"/>
      <c r="J5" s="265"/>
      <c r="K5" s="295" t="s">
        <v>387</v>
      </c>
      <c r="L5" s="263" t="s">
        <v>425</v>
      </c>
      <c r="M5" s="291"/>
    </row>
    <row r="6" spans="1:13" ht="12.75" customHeight="1" x14ac:dyDescent="0.2">
      <c r="A6" s="293" t="s">
        <v>389</v>
      </c>
      <c r="B6" s="274" t="s">
        <v>388</v>
      </c>
      <c r="E6" s="265"/>
      <c r="F6" s="265"/>
      <c r="G6" s="265"/>
      <c r="H6" s="265"/>
      <c r="I6" s="265"/>
      <c r="J6" s="265"/>
      <c r="K6" s="295" t="s">
        <v>389</v>
      </c>
      <c r="L6" s="263" t="s">
        <v>426</v>
      </c>
      <c r="M6" s="291"/>
    </row>
    <row r="7" spans="1:13" ht="12.75" customHeight="1" x14ac:dyDescent="0.2">
      <c r="A7" s="293" t="s">
        <v>390</v>
      </c>
      <c r="B7" s="274" t="s">
        <v>511</v>
      </c>
      <c r="E7" s="263"/>
      <c r="F7" s="263"/>
      <c r="G7" s="264"/>
      <c r="H7" s="264"/>
      <c r="I7" s="264"/>
      <c r="J7" s="264"/>
      <c r="K7" s="295" t="s">
        <v>390</v>
      </c>
      <c r="L7" s="263" t="s">
        <v>512</v>
      </c>
      <c r="M7" s="291"/>
    </row>
    <row r="8" spans="1:13" ht="12.75" customHeight="1" x14ac:dyDescent="0.2">
      <c r="A8" s="293" t="s">
        <v>391</v>
      </c>
      <c r="B8" s="274" t="s">
        <v>392</v>
      </c>
      <c r="E8" s="264"/>
      <c r="F8" s="264"/>
      <c r="G8" s="264"/>
      <c r="H8" s="264"/>
      <c r="I8" s="264"/>
      <c r="J8" s="264"/>
      <c r="K8" s="295" t="s">
        <v>391</v>
      </c>
      <c r="L8" s="263" t="s">
        <v>513</v>
      </c>
      <c r="M8" s="291"/>
    </row>
    <row r="9" spans="1:13" ht="12.75" customHeight="1" x14ac:dyDescent="0.2">
      <c r="A9" s="293" t="s">
        <v>393</v>
      </c>
      <c r="B9" s="274" t="s">
        <v>394</v>
      </c>
      <c r="E9" s="265"/>
      <c r="F9" s="265"/>
      <c r="G9" s="265"/>
      <c r="H9" s="265"/>
      <c r="I9" s="265"/>
      <c r="J9" s="265"/>
      <c r="K9" s="295" t="s">
        <v>393</v>
      </c>
      <c r="L9" s="263" t="s">
        <v>530</v>
      </c>
      <c r="M9" s="265"/>
    </row>
    <row r="10" spans="1:13" ht="12.75" customHeight="1" x14ac:dyDescent="0.2">
      <c r="A10" s="293" t="s">
        <v>395</v>
      </c>
      <c r="B10" s="274" t="s">
        <v>396</v>
      </c>
      <c r="E10" s="291"/>
      <c r="F10" s="291"/>
      <c r="G10" s="291"/>
      <c r="H10" s="291"/>
      <c r="I10" s="291"/>
      <c r="J10" s="291"/>
      <c r="K10" s="295" t="s">
        <v>395</v>
      </c>
      <c r="L10" s="276" t="s">
        <v>427</v>
      </c>
      <c r="M10" s="291"/>
    </row>
    <row r="11" spans="1:13" ht="12.75" customHeight="1" x14ac:dyDescent="0.2">
      <c r="A11" s="293" t="s">
        <v>397</v>
      </c>
      <c r="B11" s="274" t="s">
        <v>398</v>
      </c>
      <c r="E11" s="291"/>
      <c r="F11" s="291"/>
      <c r="G11" s="291"/>
      <c r="H11" s="291"/>
      <c r="I11" s="291"/>
      <c r="J11" s="291"/>
      <c r="K11" s="295" t="s">
        <v>397</v>
      </c>
      <c r="L11" s="276" t="s">
        <v>428</v>
      </c>
      <c r="M11" s="291"/>
    </row>
    <row r="12" spans="1:13" ht="12.75" customHeight="1" x14ac:dyDescent="0.2">
      <c r="A12" s="293" t="s">
        <v>399</v>
      </c>
      <c r="B12" s="274" t="s">
        <v>400</v>
      </c>
      <c r="E12" s="291"/>
      <c r="F12" s="291"/>
      <c r="G12" s="291"/>
      <c r="H12" s="291"/>
      <c r="I12" s="291"/>
      <c r="J12" s="291"/>
      <c r="K12" s="295" t="s">
        <v>399</v>
      </c>
      <c r="L12" s="276" t="s">
        <v>529</v>
      </c>
      <c r="M12" s="291"/>
    </row>
    <row r="13" spans="1:13" ht="12.75" customHeight="1" x14ac:dyDescent="0.2">
      <c r="A13" s="293" t="s">
        <v>401</v>
      </c>
      <c r="B13" s="274" t="s">
        <v>402</v>
      </c>
      <c r="E13" s="291"/>
      <c r="F13" s="291"/>
      <c r="G13" s="291"/>
      <c r="H13" s="291"/>
      <c r="I13" s="291"/>
      <c r="J13" s="291"/>
      <c r="K13" s="295" t="s">
        <v>401</v>
      </c>
      <c r="L13" s="276" t="s">
        <v>528</v>
      </c>
      <c r="M13" s="291"/>
    </row>
    <row r="14" spans="1:13" ht="12.75" customHeight="1" x14ac:dyDescent="0.2">
      <c r="A14" s="293" t="s">
        <v>404</v>
      </c>
      <c r="B14" s="274" t="s">
        <v>403</v>
      </c>
      <c r="E14" s="291"/>
      <c r="F14" s="291"/>
      <c r="G14" s="291"/>
      <c r="H14" s="291"/>
      <c r="I14" s="291"/>
      <c r="J14" s="291"/>
      <c r="K14" s="295" t="s">
        <v>404</v>
      </c>
      <c r="L14" s="276" t="s">
        <v>429</v>
      </c>
      <c r="M14" s="291"/>
    </row>
    <row r="15" spans="1:13" ht="12.75" customHeight="1" x14ac:dyDescent="0.2">
      <c r="A15" s="293" t="s">
        <v>405</v>
      </c>
      <c r="B15" s="274" t="s">
        <v>406</v>
      </c>
      <c r="E15" s="291"/>
      <c r="F15" s="291"/>
      <c r="G15" s="291"/>
      <c r="H15" s="291"/>
      <c r="I15" s="291"/>
      <c r="J15" s="291"/>
      <c r="K15" s="295" t="s">
        <v>405</v>
      </c>
      <c r="L15" s="276" t="s">
        <v>430</v>
      </c>
      <c r="M15" s="291"/>
    </row>
    <row r="16" spans="1:13" ht="12.75" customHeight="1" x14ac:dyDescent="0.2">
      <c r="A16" s="293" t="s">
        <v>408</v>
      </c>
      <c r="B16" s="274" t="s">
        <v>407</v>
      </c>
      <c r="E16" s="291"/>
      <c r="F16" s="291"/>
      <c r="G16" s="291"/>
      <c r="H16" s="291"/>
      <c r="I16" s="291"/>
      <c r="J16" s="291"/>
      <c r="K16" s="295" t="s">
        <v>408</v>
      </c>
      <c r="L16" s="276" t="s">
        <v>527</v>
      </c>
      <c r="M16" s="291"/>
    </row>
    <row r="17" spans="1:13" x14ac:dyDescent="0.2">
      <c r="K17" s="288"/>
      <c r="L17" s="288"/>
    </row>
    <row r="18" spans="1:13" x14ac:dyDescent="0.2">
      <c r="A18" s="294" t="s">
        <v>433</v>
      </c>
      <c r="K18" s="290" t="s">
        <v>440</v>
      </c>
      <c r="L18" s="288"/>
    </row>
    <row r="19" spans="1:13" ht="12.75" customHeight="1" x14ac:dyDescent="0.2">
      <c r="A19" s="293" t="s">
        <v>475</v>
      </c>
      <c r="B19" s="274" t="s">
        <v>409</v>
      </c>
      <c r="E19" s="111"/>
      <c r="F19" s="111"/>
      <c r="G19" s="111"/>
      <c r="H19" s="111"/>
      <c r="I19" s="111"/>
      <c r="J19" s="111"/>
      <c r="K19" s="295" t="s">
        <v>491</v>
      </c>
      <c r="L19" s="115" t="s">
        <v>365</v>
      </c>
      <c r="M19" s="292"/>
    </row>
    <row r="20" spans="1:13" ht="12.75" customHeight="1" x14ac:dyDescent="0.2">
      <c r="A20" s="293" t="s">
        <v>476</v>
      </c>
      <c r="B20" s="274" t="s">
        <v>434</v>
      </c>
      <c r="E20" s="111"/>
      <c r="F20" s="111"/>
      <c r="G20" s="111"/>
      <c r="H20" s="111"/>
      <c r="I20" s="111"/>
      <c r="J20" s="111"/>
      <c r="K20" s="295" t="s">
        <v>488</v>
      </c>
      <c r="L20" s="115" t="s">
        <v>436</v>
      </c>
      <c r="M20" s="292"/>
    </row>
    <row r="21" spans="1:13" ht="12.75" customHeight="1" x14ac:dyDescent="0.2">
      <c r="A21" s="293" t="s">
        <v>477</v>
      </c>
      <c r="B21" s="274" t="s">
        <v>435</v>
      </c>
      <c r="E21" s="111"/>
      <c r="F21" s="111"/>
      <c r="G21" s="111"/>
      <c r="H21" s="111"/>
      <c r="I21" s="111"/>
      <c r="J21" s="111"/>
      <c r="K21" s="295" t="s">
        <v>489</v>
      </c>
      <c r="L21" s="115" t="s">
        <v>437</v>
      </c>
      <c r="M21" s="292"/>
    </row>
    <row r="22" spans="1:13" ht="12.75" customHeight="1" x14ac:dyDescent="0.2">
      <c r="A22" s="293" t="s">
        <v>478</v>
      </c>
      <c r="B22" s="274" t="s">
        <v>410</v>
      </c>
      <c r="E22" s="115"/>
      <c r="F22" s="115"/>
      <c r="G22" s="115"/>
      <c r="H22" s="115"/>
      <c r="I22" s="115"/>
      <c r="J22" s="115"/>
      <c r="K22" s="295" t="s">
        <v>490</v>
      </c>
      <c r="L22" s="115" t="s">
        <v>375</v>
      </c>
      <c r="M22" s="292"/>
    </row>
    <row r="23" spans="1:13" ht="12.75" customHeight="1" x14ac:dyDescent="0.2">
      <c r="A23" s="293" t="s">
        <v>479</v>
      </c>
      <c r="B23" s="274" t="s">
        <v>411</v>
      </c>
      <c r="E23" s="273"/>
      <c r="F23" s="273"/>
      <c r="G23" s="273"/>
      <c r="H23" s="273"/>
      <c r="I23" s="273"/>
      <c r="J23" s="273"/>
      <c r="K23" s="295" t="s">
        <v>492</v>
      </c>
      <c r="L23" s="273" t="s">
        <v>370</v>
      </c>
      <c r="M23" s="292"/>
    </row>
    <row r="24" spans="1:13" ht="12.75" customHeight="1" x14ac:dyDescent="0.2">
      <c r="A24" s="293" t="s">
        <v>480</v>
      </c>
      <c r="B24" s="274" t="s">
        <v>412</v>
      </c>
      <c r="E24" s="274"/>
      <c r="F24" s="274"/>
      <c r="G24" s="274"/>
      <c r="H24" s="274"/>
      <c r="I24" s="274"/>
      <c r="J24" s="274"/>
      <c r="K24" s="295" t="s">
        <v>493</v>
      </c>
      <c r="L24" s="273" t="s">
        <v>474</v>
      </c>
      <c r="M24" s="292"/>
    </row>
    <row r="25" spans="1:13" ht="12.75" customHeight="1" x14ac:dyDescent="0.2">
      <c r="A25" s="293" t="s">
        <v>481</v>
      </c>
      <c r="B25" s="111" t="s">
        <v>525</v>
      </c>
      <c r="E25" s="111"/>
      <c r="F25" s="111"/>
      <c r="G25" s="111"/>
      <c r="H25" s="111"/>
      <c r="I25" s="111"/>
      <c r="J25" s="111"/>
      <c r="K25" s="295" t="s">
        <v>494</v>
      </c>
      <c r="L25" s="115" t="s">
        <v>526</v>
      </c>
      <c r="M25" s="111"/>
    </row>
    <row r="26" spans="1:13" ht="12.75" customHeight="1" x14ac:dyDescent="0.2">
      <c r="A26" s="293" t="s">
        <v>482</v>
      </c>
      <c r="B26" s="111" t="s">
        <v>413</v>
      </c>
      <c r="E26" s="115"/>
      <c r="F26" s="115"/>
      <c r="G26" s="115"/>
      <c r="H26" s="115"/>
      <c r="I26" s="115"/>
      <c r="J26" s="115"/>
      <c r="K26" s="295" t="s">
        <v>495</v>
      </c>
      <c r="L26" s="115" t="s">
        <v>362</v>
      </c>
      <c r="M26" s="115"/>
    </row>
    <row r="27" spans="1:13" ht="12.75" customHeight="1" x14ac:dyDescent="0.2">
      <c r="A27" s="293" t="s">
        <v>483</v>
      </c>
      <c r="B27" s="111" t="s">
        <v>414</v>
      </c>
      <c r="E27" s="115"/>
      <c r="F27" s="115"/>
      <c r="G27" s="115"/>
      <c r="H27" s="115"/>
      <c r="I27" s="115"/>
      <c r="J27" s="115"/>
      <c r="K27" s="295" t="s">
        <v>496</v>
      </c>
      <c r="L27" s="115" t="s">
        <v>361</v>
      </c>
      <c r="M27" s="115"/>
    </row>
    <row r="28" spans="1:13" ht="12.75" customHeight="1" x14ac:dyDescent="0.2">
      <c r="A28" s="293" t="s">
        <v>484</v>
      </c>
      <c r="B28" s="111" t="s">
        <v>415</v>
      </c>
      <c r="E28" s="115"/>
      <c r="F28" s="116"/>
      <c r="G28" s="116"/>
      <c r="H28" s="116"/>
      <c r="I28" s="116"/>
      <c r="J28" s="116"/>
      <c r="K28" s="295" t="s">
        <v>497</v>
      </c>
      <c r="L28" s="115" t="s">
        <v>323</v>
      </c>
      <c r="M28" s="292"/>
    </row>
    <row r="29" spans="1:13" ht="12.75" customHeight="1" x14ac:dyDescent="0.2">
      <c r="A29" s="293" t="s">
        <v>485</v>
      </c>
      <c r="B29" s="111" t="s">
        <v>416</v>
      </c>
      <c r="E29" s="115"/>
      <c r="F29" s="116"/>
      <c r="G29" s="116"/>
      <c r="H29" s="116"/>
      <c r="I29" s="116"/>
      <c r="J29" s="116"/>
      <c r="K29" s="295" t="s">
        <v>498</v>
      </c>
      <c r="L29" s="115" t="s">
        <v>325</v>
      </c>
      <c r="M29" s="292"/>
    </row>
    <row r="30" spans="1:13" ht="12.75" customHeight="1" x14ac:dyDescent="0.2">
      <c r="A30" s="293" t="s">
        <v>505</v>
      </c>
      <c r="B30" s="111" t="s">
        <v>417</v>
      </c>
      <c r="E30" s="115"/>
      <c r="F30" s="116"/>
      <c r="G30" s="116"/>
      <c r="H30" s="116"/>
      <c r="I30" s="116"/>
      <c r="J30" s="116"/>
      <c r="K30" s="295" t="s">
        <v>499</v>
      </c>
      <c r="L30" s="115" t="s">
        <v>327</v>
      </c>
      <c r="M30" s="292"/>
    </row>
    <row r="31" spans="1:13" ht="12.75" customHeight="1" x14ac:dyDescent="0.2">
      <c r="A31" s="293" t="s">
        <v>486</v>
      </c>
      <c r="B31" s="111" t="s">
        <v>438</v>
      </c>
      <c r="E31" s="115"/>
      <c r="F31" s="116"/>
      <c r="G31" s="116"/>
      <c r="H31" s="116"/>
      <c r="I31" s="116"/>
      <c r="J31" s="116"/>
      <c r="K31" s="295" t="s">
        <v>500</v>
      </c>
      <c r="L31" s="115" t="s">
        <v>544</v>
      </c>
      <c r="M31" s="292"/>
    </row>
    <row r="32" spans="1:13" ht="12.75" customHeight="1" x14ac:dyDescent="0.2">
      <c r="A32" s="293" t="s">
        <v>487</v>
      </c>
      <c r="B32" s="111" t="s">
        <v>439</v>
      </c>
      <c r="E32" s="115"/>
      <c r="F32" s="116"/>
      <c r="G32" s="116"/>
      <c r="H32" s="116"/>
      <c r="I32" s="116"/>
      <c r="J32" s="116"/>
      <c r="K32" s="295" t="s">
        <v>501</v>
      </c>
      <c r="L32" s="115" t="s">
        <v>545</v>
      </c>
      <c r="M32" s="292"/>
    </row>
    <row r="33" spans="1:13" ht="12.75" customHeight="1" x14ac:dyDescent="0.2">
      <c r="A33" s="293" t="s">
        <v>506</v>
      </c>
      <c r="B33" s="111" t="s">
        <v>418</v>
      </c>
      <c r="E33" s="111"/>
      <c r="F33" s="111"/>
      <c r="G33" s="111"/>
      <c r="H33" s="111"/>
      <c r="I33" s="111"/>
      <c r="J33" s="111"/>
      <c r="K33" s="295" t="s">
        <v>502</v>
      </c>
      <c r="L33" s="115" t="s">
        <v>432</v>
      </c>
      <c r="M33" s="111"/>
    </row>
    <row r="34" spans="1:13" ht="12.75" customHeight="1" x14ac:dyDescent="0.2">
      <c r="A34" s="293" t="s">
        <v>507</v>
      </c>
      <c r="B34" s="111" t="s">
        <v>535</v>
      </c>
      <c r="E34" s="111"/>
      <c r="F34" s="111"/>
      <c r="G34" s="111"/>
      <c r="H34" s="111"/>
      <c r="I34" s="111"/>
      <c r="J34" s="111"/>
      <c r="K34" s="295" t="s">
        <v>503</v>
      </c>
      <c r="L34" s="115" t="s">
        <v>534</v>
      </c>
      <c r="M34" s="111"/>
    </row>
    <row r="35" spans="1:13" ht="12.75" customHeight="1" x14ac:dyDescent="0.2">
      <c r="A35" s="293" t="s">
        <v>508</v>
      </c>
      <c r="B35" s="111" t="s">
        <v>514</v>
      </c>
      <c r="E35" s="115"/>
      <c r="F35" s="115"/>
      <c r="G35" s="115"/>
      <c r="H35" s="115"/>
      <c r="I35" s="115"/>
      <c r="J35" s="115"/>
      <c r="K35" s="295" t="s">
        <v>504</v>
      </c>
      <c r="L35" s="115" t="s">
        <v>430</v>
      </c>
      <c r="M35" s="292"/>
    </row>
    <row r="36" spans="1:13" ht="12.75" customHeight="1" x14ac:dyDescent="0.2">
      <c r="A36" s="293" t="s">
        <v>509</v>
      </c>
      <c r="B36" s="111" t="s">
        <v>515</v>
      </c>
      <c r="E36" s="115"/>
      <c r="F36" s="115"/>
      <c r="G36" s="115"/>
      <c r="H36" s="115"/>
      <c r="I36" s="115"/>
      <c r="J36" s="115"/>
      <c r="K36" s="295" t="s">
        <v>510</v>
      </c>
      <c r="L36" s="115" t="s">
        <v>376</v>
      </c>
      <c r="M36" s="115"/>
    </row>
  </sheetData>
  <hyperlinks>
    <hyperlink ref="A4" location="'8-1+g1'!A1" display="8 - 1."/>
    <hyperlink ref="A5" location="'8-2+g2'!A1" display="8 - 2."/>
    <hyperlink ref="A6" location="'8-3+g3'!A1" display="8 - 3."/>
    <hyperlink ref="A7" location="'8-4+8-5+g4'!A1" display="8 - 4."/>
    <hyperlink ref="A8" location="'8-4+8-5+g4'!A1" display="8 - 5."/>
    <hyperlink ref="A9" location="'8-6+g5'!A1" display="8 - 6."/>
    <hyperlink ref="A10" location="'8-7+g6'!A1" display="8 - 7."/>
    <hyperlink ref="A11" location="'8-8+g7'!A1" display="8 - 8."/>
    <hyperlink ref="A12" location="'8-9+g11'!A1" display="8 - 9."/>
    <hyperlink ref="A13" location="'8-10+g12'!A1" display="8 - 10."/>
    <hyperlink ref="A14" location="'8-11+8-12+g13'!A1" display="8 - 11."/>
    <hyperlink ref="A15" location="'8-11+8-12+g13'!A1" display="8 - 12."/>
    <hyperlink ref="A16" location="'8-13+g14'!A1" display="8 - 13."/>
    <hyperlink ref="K15" location="'8-11+8-12+g13'!A1" display="8 - 12."/>
    <hyperlink ref="K16" location="'8-13+g14'!A1" display="8 - 13."/>
    <hyperlink ref="A19" location="'8-1+g1'!A1" display="8 - 1."/>
    <hyperlink ref="A22" location="'8-2+g2'!A1" display="8 - 2."/>
    <hyperlink ref="A23" location="'8-3+g3'!A1" display="8 - 3."/>
    <hyperlink ref="A24" location="'8-4+8-5+g4'!A1" display="8 - 4."/>
    <hyperlink ref="A25" location="'8-6+g5'!A1" display="8 - 5."/>
    <hyperlink ref="A26" location="'8-7+g6'!A1" display="8 - 6."/>
    <hyperlink ref="A27" location="'8-8+g7'!A1" display="8 - 7."/>
    <hyperlink ref="A28" location="'g8+g9+g10'!A1" display="8 - 8."/>
    <hyperlink ref="A29" location="'g8+g9+g10'!A1" display="8 - 9."/>
    <hyperlink ref="A30" location="'g8+g9+g10'!A1" display="8 - 10."/>
    <hyperlink ref="A33" location="'8-9+g11'!A1" display="8 - 11."/>
    <hyperlink ref="A34" location="'8-10+g12'!A1" display="8 - 12."/>
    <hyperlink ref="A35" location="'8-11+8-12+g13'!A1" display="8 - 13."/>
    <hyperlink ref="A36" location="'8-13+g14'!A1" display="8 - 14."/>
    <hyperlink ref="K19" location="'8-1+g1'!A1" display="8 - 1."/>
    <hyperlink ref="K22" location="'8-2+g2'!A1" display="8 - 2."/>
    <hyperlink ref="K23" location="'8-3+g3'!A1" display="8 - 3."/>
    <hyperlink ref="K24" location="'8-4+8-5+g4'!A1" display="8 - 4."/>
    <hyperlink ref="K25" location="'8-6+g5'!A1" display="8 - 5."/>
    <hyperlink ref="K26" location="'8-7+g6'!A1" display="8 - 6."/>
    <hyperlink ref="K27" location="'8-8+g7'!A1" display="8 - 7."/>
    <hyperlink ref="K28" location="'g8+g9+g10'!A1" display="8 - 8."/>
    <hyperlink ref="K29" location="'g8+g9+g10'!A1" display="8 - 9."/>
    <hyperlink ref="K30" location="'g8+g9+g10'!A1" display="8 - 10."/>
    <hyperlink ref="K33" location="'8-9+g11'!A1" display="8 - 11."/>
    <hyperlink ref="K34" location="'8-10+g12'!A1" display="8 - 12."/>
    <hyperlink ref="K35" location="'8-11+8-12+g13'!A1" display="8 - 13."/>
    <hyperlink ref="K36" location="'8-13+g14'!A1" display="8 - 14."/>
    <hyperlink ref="K14" location="'8-11+8-12+g13'!A1" display="8 - 11."/>
    <hyperlink ref="K13" location="'8-10+g12'!A1" display="8 - 10."/>
    <hyperlink ref="K12" location="'8-9+g11'!A1" display="8 - 9."/>
    <hyperlink ref="K11" location="'8-8+g7'!A1" display="8 - 8."/>
    <hyperlink ref="K10" location="'8-7+g6'!A1" display="8 - 7."/>
    <hyperlink ref="K9" location="'8-6+g5'!A1" display="8 - 6."/>
    <hyperlink ref="K8" location="'8-4+8-5+g4'!A1" display="8 - 5."/>
    <hyperlink ref="K7" location="'8-4+8-5+g4'!A1" display="8 - 4."/>
    <hyperlink ref="K6" location="'8-3+g3'!A1" display="8 - 3."/>
    <hyperlink ref="K5" location="'8-2+g2'!A1" display="8 - 2."/>
    <hyperlink ref="K4" location="'8-1+g1'!A1" display="8 - 1."/>
    <hyperlink ref="A20" location="'KTG_1,2'!A1" display="Kartogram 1"/>
    <hyperlink ref="A21" location="'KTG_1,2'!A1" display="Kartogram 2"/>
    <hyperlink ref="K20" location="'KTG_1,2'!A1" display="Cartogram 1"/>
    <hyperlink ref="K21" location="'KTG_1,2'!A1" display="Cartogram 2"/>
    <hyperlink ref="A31" location="'KTG_3,4'!A1" display="Kartogram 3"/>
    <hyperlink ref="A32" location="'KTG_3,4'!A1" display="Kartogram 4"/>
    <hyperlink ref="K31" location="'KTG_3,4'!A1" display="Cartogram 3"/>
    <hyperlink ref="K32" location="'KTG_3,4'!A1" display="Cartogram 4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Normal="100" zoomScaleSheetLayoutView="100" workbookViewId="0"/>
  </sheetViews>
  <sheetFormatPr defaultRowHeight="15" x14ac:dyDescent="0.25"/>
  <cols>
    <col min="1" max="1" width="45.140625" style="200" customWidth="1"/>
    <col min="2" max="2" width="41.85546875" style="200" customWidth="1"/>
    <col min="3" max="16384" width="9.140625" style="200"/>
  </cols>
  <sheetData>
    <row r="1" spans="1:8" x14ac:dyDescent="0.25">
      <c r="A1" s="97" t="s">
        <v>338</v>
      </c>
      <c r="B1" s="98" t="s">
        <v>339</v>
      </c>
      <c r="D1" s="297" t="s">
        <v>423</v>
      </c>
    </row>
    <row r="2" spans="1:8" ht="7.5" customHeight="1" x14ac:dyDescent="0.25">
      <c r="A2" s="97"/>
      <c r="B2" s="97"/>
    </row>
    <row r="3" spans="1:8" s="114" customFormat="1" ht="15" customHeight="1" x14ac:dyDescent="0.2">
      <c r="A3" s="324" t="s">
        <v>341</v>
      </c>
      <c r="B3" s="324"/>
      <c r="C3" s="97"/>
      <c r="D3" s="97"/>
      <c r="E3" s="97"/>
      <c r="F3" s="97"/>
      <c r="G3" s="111"/>
      <c r="H3" s="111"/>
    </row>
    <row r="4" spans="1:8" s="114" customFormat="1" ht="15" customHeight="1" x14ac:dyDescent="0.2">
      <c r="A4" s="326" t="s">
        <v>323</v>
      </c>
      <c r="B4" s="326"/>
      <c r="C4" s="115"/>
      <c r="D4" s="115"/>
      <c r="E4" s="115"/>
      <c r="F4" s="115"/>
      <c r="G4" s="111"/>
      <c r="H4" s="111"/>
    </row>
    <row r="19" spans="1:8" ht="8.25" customHeight="1" x14ac:dyDescent="0.25"/>
    <row r="20" spans="1:8" x14ac:dyDescent="0.25">
      <c r="A20" s="324" t="s">
        <v>342</v>
      </c>
      <c r="B20" s="324"/>
      <c r="C20" s="97"/>
      <c r="D20" s="97"/>
      <c r="E20" s="97"/>
      <c r="F20" s="97"/>
      <c r="G20" s="191"/>
      <c r="H20" s="191"/>
    </row>
    <row r="21" spans="1:8" x14ac:dyDescent="0.25">
      <c r="A21" s="326" t="s">
        <v>325</v>
      </c>
      <c r="B21" s="326"/>
      <c r="C21" s="115"/>
      <c r="D21" s="115"/>
      <c r="E21" s="115"/>
      <c r="F21" s="115"/>
      <c r="G21" s="191"/>
      <c r="H21" s="191"/>
    </row>
    <row r="35" spans="1:8" ht="10.5" customHeight="1" x14ac:dyDescent="0.25"/>
    <row r="36" spans="1:8" s="114" customFormat="1" ht="15" customHeight="1" x14ac:dyDescent="0.2">
      <c r="A36" s="324" t="s">
        <v>343</v>
      </c>
      <c r="B36" s="324"/>
      <c r="C36" s="97"/>
      <c r="D36" s="97"/>
      <c r="E36" s="97"/>
      <c r="F36" s="97"/>
      <c r="G36" s="111"/>
      <c r="H36" s="111"/>
    </row>
    <row r="37" spans="1:8" s="114" customFormat="1" ht="15" customHeight="1" x14ac:dyDescent="0.2">
      <c r="A37" s="326" t="s">
        <v>327</v>
      </c>
      <c r="B37" s="326"/>
      <c r="C37" s="115"/>
      <c r="D37" s="115"/>
      <c r="E37" s="115"/>
      <c r="F37" s="115"/>
      <c r="G37" s="111"/>
      <c r="H37" s="111"/>
    </row>
    <row r="38" spans="1:8" s="114" customFormat="1" ht="27" customHeight="1" x14ac:dyDescent="0.2">
      <c r="A38" s="185" t="s">
        <v>340</v>
      </c>
      <c r="B38" s="185" t="s">
        <v>344</v>
      </c>
      <c r="D38" s="181"/>
      <c r="E38" s="181"/>
      <c r="F38" s="181"/>
    </row>
  </sheetData>
  <mergeCells count="6">
    <mergeCell ref="A37:B37"/>
    <mergeCell ref="A3:B3"/>
    <mergeCell ref="A4:B4"/>
    <mergeCell ref="A20:B20"/>
    <mergeCell ref="A21:B21"/>
    <mergeCell ref="A36:B36"/>
  </mergeCells>
  <hyperlinks>
    <hyperlink ref="D1" location="obsah!A1" display="Obsah"/>
  </hyperlink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/>
  </sheetViews>
  <sheetFormatPr defaultRowHeight="15" x14ac:dyDescent="0.25"/>
  <cols>
    <col min="1" max="16384" width="9.140625" style="200"/>
  </cols>
  <sheetData>
    <row r="1" spans="1:11" x14ac:dyDescent="0.25">
      <c r="A1" s="1" t="s">
        <v>0</v>
      </c>
      <c r="B1" s="1"/>
      <c r="C1" s="1"/>
      <c r="D1" s="1"/>
      <c r="E1" s="266"/>
      <c r="F1" s="2"/>
      <c r="G1" s="5"/>
      <c r="H1" s="5"/>
      <c r="I1" s="6" t="s">
        <v>27</v>
      </c>
      <c r="K1" s="297" t="s">
        <v>423</v>
      </c>
    </row>
    <row r="2" spans="1:11" ht="9" customHeight="1" x14ac:dyDescent="0.25"/>
    <row r="3" spans="1:11" x14ac:dyDescent="0.25">
      <c r="A3" s="399" t="s">
        <v>538</v>
      </c>
      <c r="B3" s="399"/>
      <c r="C3" s="399"/>
      <c r="D3" s="399"/>
      <c r="E3" s="399"/>
      <c r="F3" s="399"/>
      <c r="G3" s="399"/>
      <c r="H3" s="399"/>
      <c r="I3" s="399"/>
    </row>
    <row r="4" spans="1:11" x14ac:dyDescent="0.25">
      <c r="A4" s="400" t="s">
        <v>540</v>
      </c>
      <c r="B4" s="400"/>
      <c r="C4" s="400"/>
      <c r="D4" s="400"/>
      <c r="E4" s="400"/>
      <c r="F4" s="400"/>
      <c r="G4" s="400"/>
      <c r="H4" s="400"/>
      <c r="I4" s="400"/>
    </row>
    <row r="25" spans="1:9" x14ac:dyDescent="0.25">
      <c r="A25" s="280" t="s">
        <v>464</v>
      </c>
      <c r="B25" s="284"/>
      <c r="C25" s="284"/>
      <c r="D25" s="284"/>
      <c r="E25" s="284"/>
      <c r="F25" s="285" t="s">
        <v>465</v>
      </c>
      <c r="G25" s="284"/>
      <c r="H25" s="284"/>
      <c r="I25" s="284"/>
    </row>
    <row r="26" spans="1:9" ht="6" customHeight="1" x14ac:dyDescent="0.25"/>
    <row r="27" spans="1:9" x14ac:dyDescent="0.25">
      <c r="A27" s="399" t="s">
        <v>539</v>
      </c>
      <c r="B27" s="399"/>
      <c r="C27" s="399"/>
      <c r="D27" s="399"/>
      <c r="E27" s="399"/>
      <c r="F27" s="399"/>
      <c r="G27" s="399"/>
      <c r="H27" s="399"/>
      <c r="I27" s="399"/>
    </row>
    <row r="28" spans="1:9" x14ac:dyDescent="0.25">
      <c r="A28" s="400" t="s">
        <v>541</v>
      </c>
      <c r="B28" s="400"/>
      <c r="C28" s="400"/>
      <c r="D28" s="400"/>
      <c r="E28" s="400"/>
      <c r="F28" s="400"/>
      <c r="G28" s="400"/>
      <c r="H28" s="400"/>
      <c r="I28" s="400"/>
    </row>
    <row r="50" spans="1:9" x14ac:dyDescent="0.25">
      <c r="A50" s="280" t="s">
        <v>464</v>
      </c>
      <c r="B50" s="284"/>
      <c r="C50" s="284"/>
      <c r="D50" s="284"/>
      <c r="E50" s="284"/>
      <c r="F50" s="285" t="s">
        <v>465</v>
      </c>
      <c r="G50" s="284"/>
      <c r="H50" s="284"/>
      <c r="I50" s="284"/>
    </row>
  </sheetData>
  <mergeCells count="4">
    <mergeCell ref="A3:I3"/>
    <mergeCell ref="A4:I4"/>
    <mergeCell ref="A27:I27"/>
    <mergeCell ref="A28:I28"/>
  </mergeCells>
  <hyperlinks>
    <hyperlink ref="K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zoomScaleSheetLayoutView="100" workbookViewId="0"/>
  </sheetViews>
  <sheetFormatPr defaultRowHeight="14.25" x14ac:dyDescent="0.2"/>
  <cols>
    <col min="1" max="1" width="14.7109375" style="114" customWidth="1"/>
    <col min="2" max="2" width="7.140625" style="114" customWidth="1"/>
    <col min="3" max="3" width="7" style="114" customWidth="1"/>
    <col min="4" max="4" width="7.140625" style="114" customWidth="1"/>
    <col min="5" max="5" width="7" style="114" customWidth="1"/>
    <col min="6" max="6" width="7.140625" style="114" customWidth="1"/>
    <col min="7" max="7" width="6.85546875" style="114" customWidth="1"/>
    <col min="8" max="8" width="7.140625" style="114" customWidth="1"/>
    <col min="9" max="9" width="6.42578125" style="114" customWidth="1"/>
    <col min="10" max="10" width="14.5703125" style="114" customWidth="1"/>
    <col min="11" max="16384" width="9.140625" style="114"/>
  </cols>
  <sheetData>
    <row r="1" spans="1:12" x14ac:dyDescent="0.2">
      <c r="A1" s="97" t="s">
        <v>234</v>
      </c>
      <c r="B1" s="97"/>
      <c r="C1" s="97"/>
      <c r="D1" s="97"/>
      <c r="E1" s="94"/>
      <c r="F1" s="113"/>
      <c r="G1" s="99"/>
      <c r="H1" s="99"/>
      <c r="I1" s="99"/>
      <c r="J1" s="98" t="s">
        <v>27</v>
      </c>
      <c r="L1" s="297" t="s">
        <v>423</v>
      </c>
    </row>
    <row r="2" spans="1:12" ht="9" customHeight="1" x14ac:dyDescent="0.2">
      <c r="A2" s="97"/>
      <c r="B2" s="97"/>
      <c r="C2" s="97"/>
      <c r="D2" s="97"/>
      <c r="E2" s="94"/>
      <c r="F2" s="113"/>
      <c r="G2" s="99"/>
      <c r="H2" s="99"/>
      <c r="I2" s="99"/>
      <c r="J2" s="98"/>
    </row>
    <row r="3" spans="1:12" ht="15" customHeight="1" x14ac:dyDescent="0.2">
      <c r="A3" s="97" t="s">
        <v>352</v>
      </c>
      <c r="B3" s="97"/>
      <c r="C3" s="97"/>
      <c r="D3" s="97"/>
      <c r="E3" s="97"/>
      <c r="F3" s="97"/>
      <c r="G3" s="97"/>
      <c r="H3" s="97"/>
      <c r="I3" s="97"/>
      <c r="J3" s="97"/>
    </row>
    <row r="4" spans="1:12" ht="15" customHeight="1" x14ac:dyDescent="0.2">
      <c r="A4" s="115" t="s">
        <v>537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2" ht="15" customHeight="1" x14ac:dyDescent="0.2">
      <c r="A5" s="117" t="s">
        <v>201</v>
      </c>
      <c r="B5" s="118"/>
      <c r="C5" s="118"/>
      <c r="D5" s="118"/>
      <c r="E5" s="118"/>
      <c r="F5" s="118"/>
      <c r="G5" s="118"/>
      <c r="H5" s="118"/>
      <c r="I5" s="118"/>
      <c r="J5" s="93" t="s">
        <v>200</v>
      </c>
    </row>
    <row r="6" spans="1:12" ht="15" customHeight="1" thickBot="1" x14ac:dyDescent="0.25">
      <c r="A6" s="119" t="s">
        <v>521</v>
      </c>
      <c r="B6" s="119"/>
      <c r="C6" s="118"/>
      <c r="D6" s="118"/>
      <c r="E6" s="118"/>
      <c r="F6" s="118"/>
      <c r="G6" s="118"/>
      <c r="H6" s="118"/>
      <c r="I6" s="118"/>
      <c r="J6" s="93" t="s">
        <v>522</v>
      </c>
    </row>
    <row r="7" spans="1:12" ht="15" customHeight="1" x14ac:dyDescent="0.2">
      <c r="A7" s="403" t="s">
        <v>245</v>
      </c>
      <c r="B7" s="406" t="s">
        <v>21</v>
      </c>
      <c r="C7" s="384"/>
      <c r="D7" s="411" t="s">
        <v>246</v>
      </c>
      <c r="E7" s="412"/>
      <c r="F7" s="412"/>
      <c r="G7" s="412"/>
      <c r="H7" s="412"/>
      <c r="I7" s="413"/>
      <c r="J7" s="414" t="s">
        <v>196</v>
      </c>
    </row>
    <row r="8" spans="1:12" x14ac:dyDescent="0.2">
      <c r="A8" s="404"/>
      <c r="B8" s="407"/>
      <c r="C8" s="408"/>
      <c r="D8" s="417" t="s">
        <v>218</v>
      </c>
      <c r="E8" s="418"/>
      <c r="F8" s="417" t="s">
        <v>216</v>
      </c>
      <c r="G8" s="418"/>
      <c r="H8" s="417" t="s">
        <v>214</v>
      </c>
      <c r="I8" s="418"/>
      <c r="J8" s="415"/>
    </row>
    <row r="9" spans="1:12" x14ac:dyDescent="0.2">
      <c r="A9" s="404"/>
      <c r="B9" s="409"/>
      <c r="C9" s="410"/>
      <c r="D9" s="419" t="s">
        <v>217</v>
      </c>
      <c r="E9" s="420"/>
      <c r="F9" s="419" t="s">
        <v>215</v>
      </c>
      <c r="G9" s="420"/>
      <c r="H9" s="419" t="s">
        <v>213</v>
      </c>
      <c r="I9" s="420"/>
      <c r="J9" s="415"/>
    </row>
    <row r="10" spans="1:12" ht="24.95" customHeight="1" thickBot="1" x14ac:dyDescent="0.25">
      <c r="A10" s="405"/>
      <c r="B10" s="23" t="s">
        <v>373</v>
      </c>
      <c r="C10" s="23" t="s">
        <v>374</v>
      </c>
      <c r="D10" s="23" t="s">
        <v>373</v>
      </c>
      <c r="E10" s="23" t="s">
        <v>374</v>
      </c>
      <c r="F10" s="23" t="s">
        <v>373</v>
      </c>
      <c r="G10" s="23" t="s">
        <v>374</v>
      </c>
      <c r="H10" s="23" t="s">
        <v>373</v>
      </c>
      <c r="I10" s="23" t="s">
        <v>374</v>
      </c>
      <c r="J10" s="416"/>
    </row>
    <row r="11" spans="1:12" s="243" customFormat="1" ht="15.75" customHeight="1" x14ac:dyDescent="0.2">
      <c r="A11" s="220" t="s">
        <v>452</v>
      </c>
      <c r="B11" s="120">
        <v>588772</v>
      </c>
      <c r="C11" s="120">
        <v>581942</v>
      </c>
      <c r="D11" s="120">
        <v>373003</v>
      </c>
      <c r="E11" s="120">
        <v>367011</v>
      </c>
      <c r="F11" s="120">
        <v>167611</v>
      </c>
      <c r="G11" s="120">
        <v>155823</v>
      </c>
      <c r="H11" s="120">
        <v>62275</v>
      </c>
      <c r="I11" s="120">
        <v>74121</v>
      </c>
      <c r="J11" s="242" t="s">
        <v>357</v>
      </c>
    </row>
    <row r="12" spans="1:12" ht="12" customHeight="1" x14ac:dyDescent="0.2">
      <c r="A12" s="83" t="s">
        <v>194</v>
      </c>
      <c r="B12" s="122">
        <v>7481</v>
      </c>
      <c r="C12" s="122">
        <v>11226</v>
      </c>
      <c r="D12" s="122">
        <v>3549</v>
      </c>
      <c r="E12" s="122">
        <v>6032</v>
      </c>
      <c r="F12" s="122">
        <v>2442</v>
      </c>
      <c r="G12" s="122">
        <v>3001</v>
      </c>
      <c r="H12" s="122">
        <v>1429</v>
      </c>
      <c r="I12" s="122">
        <v>2056</v>
      </c>
      <c r="J12" s="79" t="s">
        <v>193</v>
      </c>
    </row>
    <row r="13" spans="1:12" ht="12" customHeight="1" x14ac:dyDescent="0.2">
      <c r="A13" s="83" t="s">
        <v>192</v>
      </c>
      <c r="B13" s="123">
        <v>4573</v>
      </c>
      <c r="C13" s="123">
        <v>2636</v>
      </c>
      <c r="D13" s="123">
        <v>3448</v>
      </c>
      <c r="E13" s="123">
        <v>1928</v>
      </c>
      <c r="F13" s="123">
        <v>718</v>
      </c>
      <c r="G13" s="123">
        <v>433</v>
      </c>
      <c r="H13" s="123">
        <v>407</v>
      </c>
      <c r="I13" s="123">
        <v>275</v>
      </c>
      <c r="J13" s="79" t="s">
        <v>191</v>
      </c>
    </row>
    <row r="14" spans="1:12" ht="12" customHeight="1" x14ac:dyDescent="0.2">
      <c r="A14" s="124" t="s">
        <v>190</v>
      </c>
      <c r="B14" s="125">
        <v>11291</v>
      </c>
      <c r="C14" s="125">
        <v>8088</v>
      </c>
      <c r="D14" s="125">
        <v>6455</v>
      </c>
      <c r="E14" s="125">
        <v>4450</v>
      </c>
      <c r="F14" s="125">
        <v>2597</v>
      </c>
      <c r="G14" s="125">
        <v>1506</v>
      </c>
      <c r="H14" s="125">
        <v>2239</v>
      </c>
      <c r="I14" s="125">
        <v>2132</v>
      </c>
      <c r="J14" s="126" t="s">
        <v>189</v>
      </c>
    </row>
    <row r="15" spans="1:12" ht="12" customHeight="1" x14ac:dyDescent="0.2">
      <c r="A15" s="83" t="s">
        <v>188</v>
      </c>
      <c r="B15" s="122">
        <v>9002</v>
      </c>
      <c r="C15" s="122">
        <v>7905</v>
      </c>
      <c r="D15" s="122">
        <v>5188</v>
      </c>
      <c r="E15" s="122">
        <v>4321</v>
      </c>
      <c r="F15" s="122">
        <v>3227</v>
      </c>
      <c r="G15" s="122">
        <v>2696</v>
      </c>
      <c r="H15" s="122">
        <v>580</v>
      </c>
      <c r="I15" s="122">
        <v>854</v>
      </c>
      <c r="J15" s="79" t="s">
        <v>187</v>
      </c>
    </row>
    <row r="16" spans="1:12" ht="12" customHeight="1" x14ac:dyDescent="0.2">
      <c r="A16" s="83" t="s">
        <v>186</v>
      </c>
      <c r="B16" s="122">
        <v>1567</v>
      </c>
      <c r="C16" s="122">
        <v>1089</v>
      </c>
      <c r="D16" s="122">
        <v>847</v>
      </c>
      <c r="E16" s="122">
        <v>568</v>
      </c>
      <c r="F16" s="122">
        <v>409</v>
      </c>
      <c r="G16" s="122">
        <v>264</v>
      </c>
      <c r="H16" s="122">
        <v>312</v>
      </c>
      <c r="I16" s="122">
        <v>258</v>
      </c>
      <c r="J16" s="79" t="s">
        <v>185</v>
      </c>
    </row>
    <row r="17" spans="1:10" ht="12" customHeight="1" x14ac:dyDescent="0.2">
      <c r="A17" s="83" t="s">
        <v>184</v>
      </c>
      <c r="B17" s="122">
        <v>7719</v>
      </c>
      <c r="C17" s="122">
        <v>7412</v>
      </c>
      <c r="D17" s="122">
        <v>4623</v>
      </c>
      <c r="E17" s="122">
        <v>4594</v>
      </c>
      <c r="F17" s="122">
        <v>2164</v>
      </c>
      <c r="G17" s="122">
        <v>1731</v>
      </c>
      <c r="H17" s="122">
        <v>932</v>
      </c>
      <c r="I17" s="122">
        <v>1087</v>
      </c>
      <c r="J17" s="79" t="s">
        <v>183</v>
      </c>
    </row>
    <row r="18" spans="1:10" ht="12" customHeight="1" x14ac:dyDescent="0.2">
      <c r="A18" s="83" t="s">
        <v>182</v>
      </c>
      <c r="B18" s="122">
        <v>96006</v>
      </c>
      <c r="C18" s="122">
        <v>104695</v>
      </c>
      <c r="D18" s="122">
        <v>55594</v>
      </c>
      <c r="E18" s="122">
        <v>56745</v>
      </c>
      <c r="F18" s="122">
        <v>27806</v>
      </c>
      <c r="G18" s="122">
        <v>30846</v>
      </c>
      <c r="H18" s="122">
        <v>9538</v>
      </c>
      <c r="I18" s="122">
        <v>12775</v>
      </c>
      <c r="J18" s="79" t="s">
        <v>181</v>
      </c>
    </row>
    <row r="19" spans="1:10" ht="12" customHeight="1" x14ac:dyDescent="0.2">
      <c r="A19" s="83" t="s">
        <v>180</v>
      </c>
      <c r="B19" s="122">
        <v>4792</v>
      </c>
      <c r="C19" s="122">
        <v>3018</v>
      </c>
      <c r="D19" s="122">
        <v>2740</v>
      </c>
      <c r="E19" s="122">
        <v>1670</v>
      </c>
      <c r="F19" s="122">
        <v>1613</v>
      </c>
      <c r="G19" s="122">
        <v>1027</v>
      </c>
      <c r="H19" s="122">
        <v>439</v>
      </c>
      <c r="I19" s="122">
        <v>321</v>
      </c>
      <c r="J19" s="127" t="s">
        <v>179</v>
      </c>
    </row>
    <row r="20" spans="1:10" ht="12" customHeight="1" x14ac:dyDescent="0.2">
      <c r="A20" s="83" t="s">
        <v>178</v>
      </c>
      <c r="B20" s="122">
        <v>11339</v>
      </c>
      <c r="C20" s="122">
        <v>10968</v>
      </c>
      <c r="D20" s="122">
        <v>9100</v>
      </c>
      <c r="E20" s="122">
        <v>8472</v>
      </c>
      <c r="F20" s="122">
        <v>750</v>
      </c>
      <c r="G20" s="122">
        <v>723</v>
      </c>
      <c r="H20" s="122">
        <v>923</v>
      </c>
      <c r="I20" s="122">
        <v>1032</v>
      </c>
      <c r="J20" s="127" t="s">
        <v>177</v>
      </c>
    </row>
    <row r="21" spans="1:10" ht="12" customHeight="1" x14ac:dyDescent="0.2">
      <c r="A21" s="83" t="s">
        <v>176</v>
      </c>
      <c r="B21" s="122">
        <v>89016</v>
      </c>
      <c r="C21" s="122">
        <v>68398</v>
      </c>
      <c r="D21" s="122">
        <v>61759</v>
      </c>
      <c r="E21" s="122">
        <v>46883</v>
      </c>
      <c r="F21" s="122">
        <v>23355</v>
      </c>
      <c r="G21" s="122">
        <v>16931</v>
      </c>
      <c r="H21" s="122">
        <v>3553</v>
      </c>
      <c r="I21" s="122">
        <v>3846</v>
      </c>
      <c r="J21" s="79" t="s">
        <v>175</v>
      </c>
    </row>
    <row r="22" spans="1:10" ht="12" customHeight="1" x14ac:dyDescent="0.2">
      <c r="A22" s="83" t="s">
        <v>174</v>
      </c>
      <c r="B22" s="122">
        <v>927</v>
      </c>
      <c r="C22" s="122">
        <v>482</v>
      </c>
      <c r="D22" s="122">
        <v>689</v>
      </c>
      <c r="E22" s="122">
        <v>336</v>
      </c>
      <c r="F22" s="122">
        <v>119</v>
      </c>
      <c r="G22" s="122">
        <v>76</v>
      </c>
      <c r="H22" s="122">
        <v>119</v>
      </c>
      <c r="I22" s="122">
        <v>70</v>
      </c>
      <c r="J22" s="79" t="s">
        <v>173</v>
      </c>
    </row>
    <row r="23" spans="1:10" ht="12" customHeight="1" x14ac:dyDescent="0.2">
      <c r="A23" s="83" t="s">
        <v>172</v>
      </c>
      <c r="B23" s="122">
        <v>2654</v>
      </c>
      <c r="C23" s="122">
        <v>1997</v>
      </c>
      <c r="D23" s="122">
        <v>1789</v>
      </c>
      <c r="E23" s="122">
        <v>1330</v>
      </c>
      <c r="F23" s="122">
        <v>551</v>
      </c>
      <c r="G23" s="122">
        <v>411</v>
      </c>
      <c r="H23" s="122">
        <v>314</v>
      </c>
      <c r="I23" s="122">
        <v>256</v>
      </c>
      <c r="J23" s="79" t="s">
        <v>248</v>
      </c>
    </row>
    <row r="24" spans="1:10" ht="12" customHeight="1" x14ac:dyDescent="0.2">
      <c r="A24" s="83" t="s">
        <v>170</v>
      </c>
      <c r="B24" s="122">
        <v>1209</v>
      </c>
      <c r="C24" s="122">
        <v>928</v>
      </c>
      <c r="D24" s="122">
        <v>736</v>
      </c>
      <c r="E24" s="122">
        <v>580</v>
      </c>
      <c r="F24" s="122">
        <v>299</v>
      </c>
      <c r="G24" s="122">
        <v>200</v>
      </c>
      <c r="H24" s="122">
        <v>163</v>
      </c>
      <c r="I24" s="122">
        <v>138</v>
      </c>
      <c r="J24" s="79" t="s">
        <v>169</v>
      </c>
    </row>
    <row r="25" spans="1:10" ht="12" customHeight="1" x14ac:dyDescent="0.2">
      <c r="A25" s="83" t="s">
        <v>168</v>
      </c>
      <c r="B25" s="122">
        <v>255</v>
      </c>
      <c r="C25" s="122">
        <v>311</v>
      </c>
      <c r="D25" s="122">
        <v>77</v>
      </c>
      <c r="E25" s="122">
        <v>112</v>
      </c>
      <c r="F25" s="122">
        <v>73</v>
      </c>
      <c r="G25" s="122">
        <v>64</v>
      </c>
      <c r="H25" s="122">
        <v>102</v>
      </c>
      <c r="I25" s="122">
        <v>125</v>
      </c>
      <c r="J25" s="79" t="s">
        <v>167</v>
      </c>
    </row>
    <row r="26" spans="1:10" ht="12" customHeight="1" x14ac:dyDescent="0.2">
      <c r="A26" s="83" t="s">
        <v>166</v>
      </c>
      <c r="B26" s="122">
        <v>4424</v>
      </c>
      <c r="C26" s="122">
        <v>4661</v>
      </c>
      <c r="D26" s="122">
        <v>2815</v>
      </c>
      <c r="E26" s="122">
        <v>2884</v>
      </c>
      <c r="F26" s="122">
        <v>991</v>
      </c>
      <c r="G26" s="122">
        <v>1040</v>
      </c>
      <c r="H26" s="122">
        <v>618</v>
      </c>
      <c r="I26" s="122">
        <v>737</v>
      </c>
      <c r="J26" s="79" t="s">
        <v>165</v>
      </c>
    </row>
    <row r="27" spans="1:10" ht="12" customHeight="1" x14ac:dyDescent="0.2">
      <c r="A27" s="83" t="s">
        <v>164</v>
      </c>
      <c r="B27" s="122">
        <v>347</v>
      </c>
      <c r="C27" s="122">
        <v>316</v>
      </c>
      <c r="D27" s="122">
        <v>238</v>
      </c>
      <c r="E27" s="122">
        <v>223</v>
      </c>
      <c r="F27" s="122">
        <v>100</v>
      </c>
      <c r="G27" s="122">
        <v>78</v>
      </c>
      <c r="H27" s="122">
        <v>8</v>
      </c>
      <c r="I27" s="122">
        <v>14</v>
      </c>
      <c r="J27" s="79" t="s">
        <v>164</v>
      </c>
    </row>
    <row r="28" spans="1:10" ht="12" customHeight="1" x14ac:dyDescent="0.2">
      <c r="A28" s="83" t="s">
        <v>163</v>
      </c>
      <c r="B28" s="122">
        <v>149728</v>
      </c>
      <c r="C28" s="122">
        <v>170995</v>
      </c>
      <c r="D28" s="122">
        <v>69830</v>
      </c>
      <c r="E28" s="122">
        <v>85034</v>
      </c>
      <c r="F28" s="122">
        <v>58398</v>
      </c>
      <c r="G28" s="122">
        <v>56661</v>
      </c>
      <c r="H28" s="122">
        <v>21500</v>
      </c>
      <c r="I28" s="122">
        <v>29300</v>
      </c>
      <c r="J28" s="79" t="s">
        <v>162</v>
      </c>
    </row>
    <row r="29" spans="1:10" ht="12" customHeight="1" x14ac:dyDescent="0.2">
      <c r="A29" s="83" t="s">
        <v>161</v>
      </c>
      <c r="B29" s="286" t="s">
        <v>354</v>
      </c>
      <c r="C29" s="286" t="s">
        <v>354</v>
      </c>
      <c r="D29" s="122">
        <v>12549</v>
      </c>
      <c r="E29" s="122">
        <v>15983</v>
      </c>
      <c r="F29" s="122">
        <v>6566</v>
      </c>
      <c r="G29" s="122">
        <v>9090</v>
      </c>
      <c r="H29" s="286" t="s">
        <v>354</v>
      </c>
      <c r="I29" s="286" t="s">
        <v>354</v>
      </c>
      <c r="J29" s="79" t="s">
        <v>160</v>
      </c>
    </row>
    <row r="30" spans="1:10" ht="12" customHeight="1" x14ac:dyDescent="0.2">
      <c r="A30" s="83" t="s">
        <v>159</v>
      </c>
      <c r="B30" s="122">
        <v>35905</v>
      </c>
      <c r="C30" s="122">
        <v>20263</v>
      </c>
      <c r="D30" s="122">
        <v>22972</v>
      </c>
      <c r="E30" s="122">
        <v>13306</v>
      </c>
      <c r="F30" s="122">
        <v>9019</v>
      </c>
      <c r="G30" s="122">
        <v>4008</v>
      </c>
      <c r="H30" s="122">
        <v>3914</v>
      </c>
      <c r="I30" s="122">
        <v>2949</v>
      </c>
      <c r="J30" s="79" t="s">
        <v>158</v>
      </c>
    </row>
    <row r="31" spans="1:10" ht="12" customHeight="1" x14ac:dyDescent="0.2">
      <c r="A31" s="83" t="s">
        <v>249</v>
      </c>
      <c r="B31" s="122">
        <v>11959</v>
      </c>
      <c r="C31" s="122">
        <v>9920</v>
      </c>
      <c r="D31" s="122">
        <v>7210</v>
      </c>
      <c r="E31" s="122">
        <v>5732</v>
      </c>
      <c r="F31" s="122">
        <v>3056</v>
      </c>
      <c r="G31" s="122">
        <v>2793</v>
      </c>
      <c r="H31" s="122">
        <v>1532</v>
      </c>
      <c r="I31" s="122">
        <v>1348</v>
      </c>
      <c r="J31" s="79" t="s">
        <v>156</v>
      </c>
    </row>
    <row r="32" spans="1:10" ht="12" customHeight="1" x14ac:dyDescent="0.2">
      <c r="A32" s="83" t="s">
        <v>155</v>
      </c>
      <c r="B32" s="122">
        <v>16858</v>
      </c>
      <c r="C32" s="122">
        <v>17976</v>
      </c>
      <c r="D32" s="122">
        <v>11443</v>
      </c>
      <c r="E32" s="122">
        <v>11705</v>
      </c>
      <c r="F32" s="122">
        <v>4277</v>
      </c>
      <c r="G32" s="122">
        <v>4510</v>
      </c>
      <c r="H32" s="122">
        <v>1054</v>
      </c>
      <c r="I32" s="122">
        <v>1634</v>
      </c>
      <c r="J32" s="79" t="s">
        <v>154</v>
      </c>
    </row>
    <row r="33" spans="1:10" ht="12" customHeight="1" x14ac:dyDescent="0.2">
      <c r="A33" s="83" t="s">
        <v>153</v>
      </c>
      <c r="B33" s="122">
        <v>14900</v>
      </c>
      <c r="C33" s="122">
        <v>8496</v>
      </c>
      <c r="D33" s="122">
        <v>9668</v>
      </c>
      <c r="E33" s="122">
        <v>6028</v>
      </c>
      <c r="F33" s="122">
        <v>4519</v>
      </c>
      <c r="G33" s="122">
        <v>1966</v>
      </c>
      <c r="H33" s="122">
        <v>713</v>
      </c>
      <c r="I33" s="122">
        <v>502</v>
      </c>
      <c r="J33" s="79" t="s">
        <v>152</v>
      </c>
    </row>
    <row r="34" spans="1:10" ht="12" customHeight="1" x14ac:dyDescent="0.2">
      <c r="A34" s="83" t="s">
        <v>151</v>
      </c>
      <c r="B34" s="122">
        <v>32369</v>
      </c>
      <c r="C34" s="122">
        <v>43250</v>
      </c>
      <c r="D34" s="122">
        <v>25830</v>
      </c>
      <c r="E34" s="122">
        <v>35425</v>
      </c>
      <c r="F34" s="122">
        <v>5207</v>
      </c>
      <c r="G34" s="122">
        <v>6388</v>
      </c>
      <c r="H34" s="122">
        <v>1332</v>
      </c>
      <c r="I34" s="122">
        <v>1437</v>
      </c>
      <c r="J34" s="79" t="s">
        <v>150</v>
      </c>
    </row>
    <row r="35" spans="1:10" ht="12" customHeight="1" x14ac:dyDescent="0.2">
      <c r="A35" s="83" t="s">
        <v>149</v>
      </c>
      <c r="B35" s="122">
        <v>4516</v>
      </c>
      <c r="C35" s="122">
        <v>2601</v>
      </c>
      <c r="D35" s="122">
        <v>2418</v>
      </c>
      <c r="E35" s="122">
        <v>1356</v>
      </c>
      <c r="F35" s="122">
        <v>1447</v>
      </c>
      <c r="G35" s="122">
        <v>782</v>
      </c>
      <c r="H35" s="122">
        <v>651</v>
      </c>
      <c r="I35" s="122">
        <v>463</v>
      </c>
      <c r="J35" s="79" t="s">
        <v>148</v>
      </c>
    </row>
    <row r="36" spans="1:10" ht="12" customHeight="1" x14ac:dyDescent="0.2">
      <c r="A36" s="83" t="s">
        <v>147</v>
      </c>
      <c r="B36" s="122">
        <v>2695</v>
      </c>
      <c r="C36" s="122">
        <v>1956</v>
      </c>
      <c r="D36" s="122">
        <v>1613</v>
      </c>
      <c r="E36" s="122">
        <v>1181</v>
      </c>
      <c r="F36" s="122">
        <v>766</v>
      </c>
      <c r="G36" s="122">
        <v>472</v>
      </c>
      <c r="H36" s="122">
        <v>230</v>
      </c>
      <c r="I36" s="122">
        <v>240</v>
      </c>
      <c r="J36" s="79" t="s">
        <v>146</v>
      </c>
    </row>
    <row r="37" spans="1:10" ht="12" customHeight="1" x14ac:dyDescent="0.2">
      <c r="A37" s="83" t="s">
        <v>145</v>
      </c>
      <c r="B37" s="123">
        <v>55672</v>
      </c>
      <c r="C37" s="123">
        <v>61575</v>
      </c>
      <c r="D37" s="123">
        <v>41881</v>
      </c>
      <c r="E37" s="123">
        <v>43345</v>
      </c>
      <c r="F37" s="123">
        <v>4789</v>
      </c>
      <c r="G37" s="123">
        <v>6007</v>
      </c>
      <c r="H37" s="123">
        <v>8400</v>
      </c>
      <c r="I37" s="123">
        <v>8399</v>
      </c>
      <c r="J37" s="79" t="s">
        <v>144</v>
      </c>
    </row>
    <row r="38" spans="1:10" ht="12" customHeight="1" x14ac:dyDescent="0.2">
      <c r="A38" s="83" t="s">
        <v>143</v>
      </c>
      <c r="B38" s="123">
        <v>11568</v>
      </c>
      <c r="C38" s="123">
        <v>10780</v>
      </c>
      <c r="D38" s="123">
        <v>7942</v>
      </c>
      <c r="E38" s="123">
        <v>6788</v>
      </c>
      <c r="F38" s="123">
        <v>2352</v>
      </c>
      <c r="G38" s="123">
        <v>2119</v>
      </c>
      <c r="H38" s="123">
        <v>1274</v>
      </c>
      <c r="I38" s="123">
        <v>1873</v>
      </c>
      <c r="J38" s="79" t="s">
        <v>142</v>
      </c>
    </row>
    <row r="39" spans="1:10" ht="6.75" customHeight="1" x14ac:dyDescent="0.2">
      <c r="A39" s="128"/>
      <c r="B39" s="217"/>
      <c r="C39" s="217"/>
      <c r="D39" s="217"/>
      <c r="E39" s="217"/>
      <c r="F39" s="217"/>
      <c r="G39" s="217"/>
      <c r="H39" s="217"/>
      <c r="I39" s="217"/>
      <c r="J39" s="127"/>
    </row>
    <row r="40" spans="1:10" ht="46.5" customHeight="1" x14ac:dyDescent="0.2">
      <c r="A40" s="401" t="s">
        <v>466</v>
      </c>
      <c r="B40" s="401"/>
      <c r="C40" s="401"/>
      <c r="D40" s="401"/>
      <c r="E40" s="401"/>
      <c r="F40" s="402" t="s">
        <v>467</v>
      </c>
      <c r="G40" s="402"/>
      <c r="H40" s="402"/>
      <c r="I40" s="402"/>
      <c r="J40" s="402"/>
    </row>
    <row r="41" spans="1:10" ht="6.75" customHeight="1" x14ac:dyDescent="0.2">
      <c r="A41" s="128"/>
      <c r="B41" s="129"/>
      <c r="C41" s="129"/>
      <c r="D41" s="129"/>
      <c r="E41" s="129"/>
      <c r="F41" s="129"/>
      <c r="G41" s="129"/>
      <c r="H41" s="129"/>
      <c r="I41" s="129"/>
      <c r="J41" s="127"/>
    </row>
    <row r="42" spans="1:10" x14ac:dyDescent="0.2">
      <c r="A42" s="324" t="s">
        <v>431</v>
      </c>
      <c r="B42" s="325"/>
      <c r="C42" s="325"/>
      <c r="D42" s="325"/>
      <c r="E42" s="325"/>
      <c r="F42" s="325"/>
      <c r="G42" s="325"/>
      <c r="H42" s="325"/>
      <c r="I42" s="325"/>
      <c r="J42" s="325"/>
    </row>
    <row r="43" spans="1:10" x14ac:dyDescent="0.2">
      <c r="A43" s="326" t="s">
        <v>432</v>
      </c>
      <c r="B43" s="325"/>
      <c r="C43" s="325"/>
      <c r="D43" s="325"/>
      <c r="E43" s="325"/>
      <c r="F43" s="325"/>
      <c r="G43" s="325"/>
      <c r="H43" s="325"/>
      <c r="I43" s="325"/>
      <c r="J43" s="325"/>
    </row>
  </sheetData>
  <mergeCells count="14">
    <mergeCell ref="A40:E40"/>
    <mergeCell ref="F40:J40"/>
    <mergeCell ref="A42:J42"/>
    <mergeCell ref="A43:J43"/>
    <mergeCell ref="A7:A10"/>
    <mergeCell ref="B7:C9"/>
    <mergeCell ref="D7:I7"/>
    <mergeCell ref="J7:J10"/>
    <mergeCell ref="D8:E8"/>
    <mergeCell ref="F8:G8"/>
    <mergeCell ref="H8:I8"/>
    <mergeCell ref="D9:E9"/>
    <mergeCell ref="F9:G9"/>
    <mergeCell ref="H9:I9"/>
  </mergeCells>
  <hyperlinks>
    <hyperlink ref="L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portrait" r:id="rId1"/>
  <headerFooter scaleWithDoc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zoomScaleSheetLayoutView="100" workbookViewId="0"/>
  </sheetViews>
  <sheetFormatPr defaultRowHeight="14.25" x14ac:dyDescent="0.2"/>
  <cols>
    <col min="1" max="1" width="14.140625" style="114" customWidth="1"/>
    <col min="2" max="2" width="7.140625" style="114" customWidth="1"/>
    <col min="3" max="3" width="8" style="114" customWidth="1"/>
    <col min="4" max="4" width="7.140625" style="114" customWidth="1"/>
    <col min="5" max="5" width="8" style="114" customWidth="1"/>
    <col min="6" max="6" width="7.140625" style="114" customWidth="1"/>
    <col min="7" max="7" width="6.7109375" style="114" customWidth="1"/>
    <col min="8" max="8" width="7.140625" style="114" customWidth="1"/>
    <col min="9" max="9" width="6.5703125" style="114" customWidth="1"/>
    <col min="10" max="10" width="13" style="114" customWidth="1"/>
    <col min="11" max="16384" width="9.140625" style="114"/>
  </cols>
  <sheetData>
    <row r="1" spans="1:12" ht="15" customHeight="1" x14ac:dyDescent="0.2">
      <c r="A1" s="97" t="s">
        <v>234</v>
      </c>
      <c r="B1" s="97"/>
      <c r="C1" s="97"/>
      <c r="D1" s="97"/>
      <c r="E1" s="94"/>
      <c r="F1" s="113"/>
      <c r="G1" s="99"/>
      <c r="H1" s="99"/>
      <c r="I1" s="99"/>
      <c r="J1" s="98" t="s">
        <v>27</v>
      </c>
      <c r="L1" s="297" t="s">
        <v>423</v>
      </c>
    </row>
    <row r="2" spans="1:12" ht="9" customHeight="1" x14ac:dyDescent="0.2">
      <c r="A2" s="97"/>
      <c r="B2" s="97"/>
      <c r="C2" s="97"/>
      <c r="D2" s="97"/>
      <c r="E2" s="94"/>
      <c r="F2" s="113"/>
      <c r="G2" s="99"/>
      <c r="H2" s="99"/>
      <c r="I2" s="99"/>
      <c r="J2" s="98"/>
    </row>
    <row r="3" spans="1:12" ht="15" customHeight="1" x14ac:dyDescent="0.2">
      <c r="A3" s="97" t="s">
        <v>353</v>
      </c>
      <c r="B3" s="97"/>
      <c r="C3" s="97"/>
      <c r="D3" s="97"/>
      <c r="E3" s="97"/>
      <c r="F3" s="97"/>
      <c r="G3" s="97"/>
      <c r="H3" s="97"/>
      <c r="I3" s="97"/>
      <c r="J3" s="97"/>
    </row>
    <row r="4" spans="1:12" ht="15" customHeight="1" x14ac:dyDescent="0.2">
      <c r="A4" s="115" t="s">
        <v>532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2" ht="15" customHeight="1" x14ac:dyDescent="0.2">
      <c r="A5" s="117" t="s">
        <v>201</v>
      </c>
      <c r="B5" s="130"/>
      <c r="C5" s="130"/>
      <c r="D5" s="130"/>
      <c r="E5" s="130"/>
      <c r="F5" s="130"/>
      <c r="G5" s="130"/>
      <c r="H5" s="130"/>
      <c r="I5" s="130"/>
      <c r="J5" s="93" t="s">
        <v>200</v>
      </c>
    </row>
    <row r="6" spans="1:12" ht="15" customHeight="1" thickBot="1" x14ac:dyDescent="0.25">
      <c r="A6" s="119" t="s">
        <v>521</v>
      </c>
      <c r="B6" s="119"/>
      <c r="C6" s="130"/>
      <c r="D6" s="130"/>
      <c r="E6" s="130"/>
      <c r="F6" s="130"/>
      <c r="G6" s="130"/>
      <c r="H6" s="130"/>
      <c r="I6" s="130"/>
      <c r="J6" s="93" t="s">
        <v>522</v>
      </c>
    </row>
    <row r="7" spans="1:12" ht="15" customHeight="1" x14ac:dyDescent="0.2">
      <c r="A7" s="403" t="s">
        <v>245</v>
      </c>
      <c r="B7" s="406" t="s">
        <v>21</v>
      </c>
      <c r="C7" s="384"/>
      <c r="D7" s="411" t="s">
        <v>246</v>
      </c>
      <c r="E7" s="412"/>
      <c r="F7" s="412"/>
      <c r="G7" s="412"/>
      <c r="H7" s="412"/>
      <c r="I7" s="413"/>
      <c r="J7" s="414" t="s">
        <v>196</v>
      </c>
    </row>
    <row r="8" spans="1:12" x14ac:dyDescent="0.2">
      <c r="A8" s="404"/>
      <c r="B8" s="407"/>
      <c r="C8" s="408"/>
      <c r="D8" s="417" t="s">
        <v>218</v>
      </c>
      <c r="E8" s="418"/>
      <c r="F8" s="417" t="s">
        <v>216</v>
      </c>
      <c r="G8" s="418"/>
      <c r="H8" s="417" t="s">
        <v>214</v>
      </c>
      <c r="I8" s="418"/>
      <c r="J8" s="415"/>
    </row>
    <row r="9" spans="1:12" x14ac:dyDescent="0.2">
      <c r="A9" s="404"/>
      <c r="B9" s="409"/>
      <c r="C9" s="410"/>
      <c r="D9" s="419" t="s">
        <v>517</v>
      </c>
      <c r="E9" s="420"/>
      <c r="F9" s="419" t="s">
        <v>518</v>
      </c>
      <c r="G9" s="420"/>
      <c r="H9" s="419" t="s">
        <v>519</v>
      </c>
      <c r="I9" s="420"/>
      <c r="J9" s="415"/>
    </row>
    <row r="10" spans="1:12" ht="24.95" customHeight="1" thickBot="1" x14ac:dyDescent="0.25">
      <c r="A10" s="405"/>
      <c r="B10" s="23" t="s">
        <v>373</v>
      </c>
      <c r="C10" s="23" t="s">
        <v>374</v>
      </c>
      <c r="D10" s="23" t="s">
        <v>373</v>
      </c>
      <c r="E10" s="23" t="s">
        <v>374</v>
      </c>
      <c r="F10" s="23" t="s">
        <v>373</v>
      </c>
      <c r="G10" s="23" t="s">
        <v>374</v>
      </c>
      <c r="H10" s="23" t="s">
        <v>373</v>
      </c>
      <c r="I10" s="23" t="s">
        <v>374</v>
      </c>
      <c r="J10" s="416"/>
    </row>
    <row r="11" spans="1:12" s="243" customFormat="1" ht="16.5" customHeight="1" x14ac:dyDescent="0.2">
      <c r="A11" s="220" t="s">
        <v>452</v>
      </c>
      <c r="B11" s="120">
        <v>746937</v>
      </c>
      <c r="C11" s="120">
        <v>2063663</v>
      </c>
      <c r="D11" s="120">
        <v>434222</v>
      </c>
      <c r="E11" s="120">
        <v>1300174</v>
      </c>
      <c r="F11" s="120">
        <v>238225</v>
      </c>
      <c r="G11" s="120">
        <v>510383</v>
      </c>
      <c r="H11" s="120">
        <v>34311</v>
      </c>
      <c r="I11" s="120">
        <v>78685</v>
      </c>
      <c r="J11" s="121" t="s">
        <v>357</v>
      </c>
    </row>
    <row r="12" spans="1:12" ht="12" customHeight="1" x14ac:dyDescent="0.2">
      <c r="A12" s="83" t="s">
        <v>194</v>
      </c>
      <c r="B12" s="122">
        <v>11959</v>
      </c>
      <c r="C12" s="122">
        <v>41188</v>
      </c>
      <c r="D12" s="122">
        <v>7358</v>
      </c>
      <c r="E12" s="122">
        <v>27971</v>
      </c>
      <c r="F12" s="122">
        <v>3531</v>
      </c>
      <c r="G12" s="122">
        <v>9546</v>
      </c>
      <c r="H12" s="122">
        <v>982</v>
      </c>
      <c r="I12" s="122">
        <v>2225</v>
      </c>
      <c r="J12" s="79" t="s">
        <v>193</v>
      </c>
    </row>
    <row r="13" spans="1:12" ht="12" customHeight="1" x14ac:dyDescent="0.2">
      <c r="A13" s="83" t="s">
        <v>192</v>
      </c>
      <c r="B13" s="123">
        <v>8997</v>
      </c>
      <c r="C13" s="123">
        <v>27996</v>
      </c>
      <c r="D13" s="123">
        <v>5368</v>
      </c>
      <c r="E13" s="123">
        <v>21344</v>
      </c>
      <c r="F13" s="123">
        <v>3302</v>
      </c>
      <c r="G13" s="123">
        <v>6026</v>
      </c>
      <c r="H13" s="123">
        <v>327</v>
      </c>
      <c r="I13" s="123">
        <v>626</v>
      </c>
      <c r="J13" s="79" t="s">
        <v>191</v>
      </c>
    </row>
    <row r="14" spans="1:12" ht="12" customHeight="1" x14ac:dyDescent="0.2">
      <c r="A14" s="124" t="s">
        <v>190</v>
      </c>
      <c r="B14" s="125">
        <v>14791</v>
      </c>
      <c r="C14" s="125">
        <v>31805</v>
      </c>
      <c r="D14" s="125">
        <v>8670</v>
      </c>
      <c r="E14" s="125">
        <v>19458</v>
      </c>
      <c r="F14" s="125">
        <v>4674</v>
      </c>
      <c r="G14" s="125">
        <v>8775</v>
      </c>
      <c r="H14" s="125">
        <v>1447</v>
      </c>
      <c r="I14" s="125">
        <v>3572</v>
      </c>
      <c r="J14" s="126" t="s">
        <v>189</v>
      </c>
    </row>
    <row r="15" spans="1:12" ht="12" customHeight="1" x14ac:dyDescent="0.2">
      <c r="A15" s="83" t="s">
        <v>188</v>
      </c>
      <c r="B15" s="122">
        <v>10092</v>
      </c>
      <c r="C15" s="122">
        <v>26796</v>
      </c>
      <c r="D15" s="122">
        <v>5354</v>
      </c>
      <c r="E15" s="122">
        <v>17468</v>
      </c>
      <c r="F15" s="122">
        <v>2861</v>
      </c>
      <c r="G15" s="122">
        <v>4797</v>
      </c>
      <c r="H15" s="122">
        <v>717</v>
      </c>
      <c r="I15" s="122">
        <v>1402</v>
      </c>
      <c r="J15" s="79" t="s">
        <v>187</v>
      </c>
    </row>
    <row r="16" spans="1:12" ht="12" customHeight="1" x14ac:dyDescent="0.2">
      <c r="A16" s="83" t="s">
        <v>186</v>
      </c>
      <c r="B16" s="122">
        <v>2006</v>
      </c>
      <c r="C16" s="122">
        <v>4829</v>
      </c>
      <c r="D16" s="122">
        <v>1026</v>
      </c>
      <c r="E16" s="122">
        <v>2903</v>
      </c>
      <c r="F16" s="122">
        <v>855</v>
      </c>
      <c r="G16" s="122">
        <v>1722</v>
      </c>
      <c r="H16" s="122">
        <v>125</v>
      </c>
      <c r="I16" s="122">
        <v>205</v>
      </c>
      <c r="J16" s="79" t="s">
        <v>185</v>
      </c>
    </row>
    <row r="17" spans="1:10" ht="12" customHeight="1" x14ac:dyDescent="0.2">
      <c r="A17" s="83" t="s">
        <v>184</v>
      </c>
      <c r="B17" s="122">
        <v>11206</v>
      </c>
      <c r="C17" s="122">
        <v>43912</v>
      </c>
      <c r="D17" s="122">
        <v>7544</v>
      </c>
      <c r="E17" s="122">
        <v>33816</v>
      </c>
      <c r="F17" s="122">
        <v>2594</v>
      </c>
      <c r="G17" s="122">
        <v>7829</v>
      </c>
      <c r="H17" s="122">
        <v>1068</v>
      </c>
      <c r="I17" s="122">
        <v>2267</v>
      </c>
      <c r="J17" s="79" t="s">
        <v>183</v>
      </c>
    </row>
    <row r="18" spans="1:10" ht="12" customHeight="1" x14ac:dyDescent="0.2">
      <c r="A18" s="83" t="s">
        <v>182</v>
      </c>
      <c r="B18" s="122">
        <v>112496</v>
      </c>
      <c r="C18" s="122">
        <v>307917</v>
      </c>
      <c r="D18" s="122">
        <v>29438</v>
      </c>
      <c r="E18" s="122">
        <v>67930</v>
      </c>
      <c r="F18" s="122">
        <v>46612</v>
      </c>
      <c r="G18" s="122">
        <v>116554</v>
      </c>
      <c r="H18" s="122">
        <v>3257</v>
      </c>
      <c r="I18" s="122">
        <v>4988</v>
      </c>
      <c r="J18" s="79" t="s">
        <v>181</v>
      </c>
    </row>
    <row r="19" spans="1:10" ht="12" customHeight="1" x14ac:dyDescent="0.2">
      <c r="A19" s="83" t="s">
        <v>180</v>
      </c>
      <c r="B19" s="122">
        <v>9046</v>
      </c>
      <c r="C19" s="122">
        <v>20684</v>
      </c>
      <c r="D19" s="122">
        <v>6387</v>
      </c>
      <c r="E19" s="122">
        <v>14943</v>
      </c>
      <c r="F19" s="122">
        <v>2427</v>
      </c>
      <c r="G19" s="122">
        <v>5271</v>
      </c>
      <c r="H19" s="122">
        <v>227</v>
      </c>
      <c r="I19" s="122">
        <v>422</v>
      </c>
      <c r="J19" s="127" t="s">
        <v>179</v>
      </c>
    </row>
    <row r="20" spans="1:10" ht="12" customHeight="1" x14ac:dyDescent="0.2">
      <c r="A20" s="83" t="s">
        <v>178</v>
      </c>
      <c r="B20" s="122">
        <v>5156</v>
      </c>
      <c r="C20" s="122">
        <v>19755</v>
      </c>
      <c r="D20" s="122">
        <v>3316</v>
      </c>
      <c r="E20" s="122">
        <v>15162</v>
      </c>
      <c r="F20" s="122">
        <v>812</v>
      </c>
      <c r="G20" s="122">
        <v>1496</v>
      </c>
      <c r="H20" s="122">
        <v>419</v>
      </c>
      <c r="I20" s="122">
        <v>817</v>
      </c>
      <c r="J20" s="127" t="s">
        <v>177</v>
      </c>
    </row>
    <row r="21" spans="1:10" ht="12" customHeight="1" x14ac:dyDescent="0.2">
      <c r="A21" s="83" t="s">
        <v>176</v>
      </c>
      <c r="B21" s="122">
        <v>86324</v>
      </c>
      <c r="C21" s="122">
        <v>215531</v>
      </c>
      <c r="D21" s="122">
        <v>46253</v>
      </c>
      <c r="E21" s="122">
        <v>137948</v>
      </c>
      <c r="F21" s="122">
        <v>37396</v>
      </c>
      <c r="G21" s="122">
        <v>68967</v>
      </c>
      <c r="H21" s="122">
        <v>2318</v>
      </c>
      <c r="I21" s="122">
        <v>4348</v>
      </c>
      <c r="J21" s="79" t="s">
        <v>175</v>
      </c>
    </row>
    <row r="22" spans="1:10" ht="12" customHeight="1" x14ac:dyDescent="0.2">
      <c r="A22" s="83" t="s">
        <v>174</v>
      </c>
      <c r="B22" s="122">
        <v>986</v>
      </c>
      <c r="C22" s="122">
        <v>2841</v>
      </c>
      <c r="D22" s="122">
        <v>470</v>
      </c>
      <c r="E22" s="122">
        <v>1698</v>
      </c>
      <c r="F22" s="122">
        <v>327</v>
      </c>
      <c r="G22" s="122">
        <v>401</v>
      </c>
      <c r="H22" s="122">
        <v>73</v>
      </c>
      <c r="I22" s="122">
        <v>169</v>
      </c>
      <c r="J22" s="79" t="s">
        <v>173</v>
      </c>
    </row>
    <row r="23" spans="1:10" ht="12" customHeight="1" x14ac:dyDescent="0.2">
      <c r="A23" s="83" t="s">
        <v>172</v>
      </c>
      <c r="B23" s="122">
        <v>4662</v>
      </c>
      <c r="C23" s="122">
        <v>15377</v>
      </c>
      <c r="D23" s="122">
        <v>3504</v>
      </c>
      <c r="E23" s="122">
        <v>12864</v>
      </c>
      <c r="F23" s="122">
        <v>998</v>
      </c>
      <c r="G23" s="122">
        <v>2170</v>
      </c>
      <c r="H23" s="122">
        <v>160</v>
      </c>
      <c r="I23" s="122">
        <v>343</v>
      </c>
      <c r="J23" s="79" t="s">
        <v>248</v>
      </c>
    </row>
    <row r="24" spans="1:10" ht="12" customHeight="1" x14ac:dyDescent="0.2">
      <c r="A24" s="83" t="s">
        <v>170</v>
      </c>
      <c r="B24" s="122">
        <v>2727</v>
      </c>
      <c r="C24" s="122">
        <v>9889</v>
      </c>
      <c r="D24" s="122">
        <v>1801</v>
      </c>
      <c r="E24" s="122">
        <v>6470</v>
      </c>
      <c r="F24" s="122">
        <v>552</v>
      </c>
      <c r="G24" s="122">
        <v>1365</v>
      </c>
      <c r="H24" s="122">
        <v>159</v>
      </c>
      <c r="I24" s="122">
        <v>282</v>
      </c>
      <c r="J24" s="79" t="s">
        <v>169</v>
      </c>
    </row>
    <row r="25" spans="1:10" ht="12" customHeight="1" x14ac:dyDescent="0.2">
      <c r="A25" s="83" t="s">
        <v>168</v>
      </c>
      <c r="B25" s="122">
        <v>158</v>
      </c>
      <c r="C25" s="122">
        <v>504</v>
      </c>
      <c r="D25" s="122">
        <v>60</v>
      </c>
      <c r="E25" s="122">
        <v>210</v>
      </c>
      <c r="F25" s="122">
        <v>50</v>
      </c>
      <c r="G25" s="122">
        <v>127</v>
      </c>
      <c r="H25" s="122">
        <v>24</v>
      </c>
      <c r="I25" s="122">
        <v>83</v>
      </c>
      <c r="J25" s="79" t="s">
        <v>167</v>
      </c>
    </row>
    <row r="26" spans="1:10" ht="12" customHeight="1" x14ac:dyDescent="0.2">
      <c r="A26" s="83" t="s">
        <v>166</v>
      </c>
      <c r="B26" s="122">
        <v>10458</v>
      </c>
      <c r="C26" s="122">
        <v>30818</v>
      </c>
      <c r="D26" s="122">
        <v>7385</v>
      </c>
      <c r="E26" s="122">
        <v>25313</v>
      </c>
      <c r="F26" s="122">
        <v>2808</v>
      </c>
      <c r="G26" s="122">
        <v>4898</v>
      </c>
      <c r="H26" s="122">
        <v>226</v>
      </c>
      <c r="I26" s="122">
        <v>474</v>
      </c>
      <c r="J26" s="79" t="s">
        <v>165</v>
      </c>
    </row>
    <row r="27" spans="1:10" ht="12" customHeight="1" x14ac:dyDescent="0.2">
      <c r="A27" s="83" t="s">
        <v>164</v>
      </c>
      <c r="B27" s="122">
        <v>346</v>
      </c>
      <c r="C27" s="122">
        <v>930</v>
      </c>
      <c r="D27" s="122">
        <v>221</v>
      </c>
      <c r="E27" s="122">
        <v>684</v>
      </c>
      <c r="F27" s="122">
        <v>106</v>
      </c>
      <c r="G27" s="122">
        <v>209</v>
      </c>
      <c r="H27" s="122">
        <v>12</v>
      </c>
      <c r="I27" s="122">
        <v>23</v>
      </c>
      <c r="J27" s="79" t="s">
        <v>164</v>
      </c>
    </row>
    <row r="28" spans="1:10" ht="12" customHeight="1" x14ac:dyDescent="0.2">
      <c r="A28" s="83" t="s">
        <v>163</v>
      </c>
      <c r="B28" s="122">
        <v>148439</v>
      </c>
      <c r="C28" s="122">
        <v>532146</v>
      </c>
      <c r="D28" s="122">
        <v>98794</v>
      </c>
      <c r="E28" s="122">
        <v>386140</v>
      </c>
      <c r="F28" s="122">
        <v>40260</v>
      </c>
      <c r="G28" s="122">
        <v>115439</v>
      </c>
      <c r="H28" s="122">
        <v>8800</v>
      </c>
      <c r="I28" s="122">
        <v>28600</v>
      </c>
      <c r="J28" s="79" t="s">
        <v>162</v>
      </c>
    </row>
    <row r="29" spans="1:10" ht="12" customHeight="1" x14ac:dyDescent="0.2">
      <c r="A29" s="83" t="s">
        <v>161</v>
      </c>
      <c r="B29" s="286" t="s">
        <v>354</v>
      </c>
      <c r="C29" s="286" t="s">
        <v>354</v>
      </c>
      <c r="D29" s="122">
        <v>11583</v>
      </c>
      <c r="E29" s="122">
        <v>43801</v>
      </c>
      <c r="F29" s="122">
        <v>4062</v>
      </c>
      <c r="G29" s="122">
        <v>10184</v>
      </c>
      <c r="H29" s="286" t="s">
        <v>354</v>
      </c>
      <c r="I29" s="286" t="s">
        <v>354</v>
      </c>
      <c r="J29" s="79" t="s">
        <v>160</v>
      </c>
    </row>
    <row r="30" spans="1:10" ht="12" customHeight="1" x14ac:dyDescent="0.2">
      <c r="A30" s="83" t="s">
        <v>159</v>
      </c>
      <c r="B30" s="122">
        <v>78750</v>
      </c>
      <c r="C30" s="122">
        <v>142062</v>
      </c>
      <c r="D30" s="122">
        <v>59775</v>
      </c>
      <c r="E30" s="122">
        <v>115649</v>
      </c>
      <c r="F30" s="122">
        <v>16720</v>
      </c>
      <c r="G30" s="122">
        <v>22783</v>
      </c>
      <c r="H30" s="122">
        <v>2255</v>
      </c>
      <c r="I30" s="122">
        <v>3630</v>
      </c>
      <c r="J30" s="79" t="s">
        <v>158</v>
      </c>
    </row>
    <row r="31" spans="1:10" ht="12" customHeight="1" x14ac:dyDescent="0.2">
      <c r="A31" s="83" t="s">
        <v>249</v>
      </c>
      <c r="B31" s="122">
        <v>21313</v>
      </c>
      <c r="C31" s="122">
        <v>55996</v>
      </c>
      <c r="D31" s="122">
        <v>5600</v>
      </c>
      <c r="E31" s="122">
        <v>23519</v>
      </c>
      <c r="F31" s="122">
        <v>13897</v>
      </c>
      <c r="G31" s="122">
        <v>27309</v>
      </c>
      <c r="H31" s="122">
        <v>1406</v>
      </c>
      <c r="I31" s="122">
        <v>2226</v>
      </c>
      <c r="J31" s="79" t="s">
        <v>156</v>
      </c>
    </row>
    <row r="32" spans="1:10" ht="12" customHeight="1" x14ac:dyDescent="0.2">
      <c r="A32" s="83" t="s">
        <v>155</v>
      </c>
      <c r="B32" s="122">
        <v>17927</v>
      </c>
      <c r="C32" s="122">
        <v>52701</v>
      </c>
      <c r="D32" s="122">
        <v>8686</v>
      </c>
      <c r="E32" s="122">
        <v>22431</v>
      </c>
      <c r="F32" s="122">
        <v>4488</v>
      </c>
      <c r="G32" s="122">
        <v>9817</v>
      </c>
      <c r="H32" s="122">
        <v>930</v>
      </c>
      <c r="I32" s="122">
        <v>2575</v>
      </c>
      <c r="J32" s="79" t="s">
        <v>154</v>
      </c>
    </row>
    <row r="33" spans="1:10" ht="12" customHeight="1" x14ac:dyDescent="0.2">
      <c r="A33" s="83" t="s">
        <v>153</v>
      </c>
      <c r="B33" s="122">
        <v>36653</v>
      </c>
      <c r="C33" s="122">
        <v>74925</v>
      </c>
      <c r="D33" s="122">
        <v>23289</v>
      </c>
      <c r="E33" s="122">
        <v>54438</v>
      </c>
      <c r="F33" s="122">
        <v>11371</v>
      </c>
      <c r="G33" s="122">
        <v>16849</v>
      </c>
      <c r="H33" s="122">
        <v>1993</v>
      </c>
      <c r="I33" s="122">
        <v>3638</v>
      </c>
      <c r="J33" s="79" t="s">
        <v>152</v>
      </c>
    </row>
    <row r="34" spans="1:10" ht="12" customHeight="1" x14ac:dyDescent="0.2">
      <c r="A34" s="83" t="s">
        <v>151</v>
      </c>
      <c r="B34" s="122">
        <v>47154</v>
      </c>
      <c r="C34" s="122">
        <v>119384</v>
      </c>
      <c r="D34" s="122">
        <v>42436</v>
      </c>
      <c r="E34" s="122">
        <v>111275</v>
      </c>
      <c r="F34" s="122">
        <v>2838</v>
      </c>
      <c r="G34" s="122">
        <v>4420</v>
      </c>
      <c r="H34" s="122">
        <v>1880</v>
      </c>
      <c r="I34" s="122">
        <v>3689</v>
      </c>
      <c r="J34" s="79" t="s">
        <v>150</v>
      </c>
    </row>
    <row r="35" spans="1:10" ht="12" customHeight="1" x14ac:dyDescent="0.2">
      <c r="A35" s="83" t="s">
        <v>149</v>
      </c>
      <c r="B35" s="122">
        <v>4473</v>
      </c>
      <c r="C35" s="122">
        <v>13093</v>
      </c>
      <c r="D35" s="122">
        <v>2503</v>
      </c>
      <c r="E35" s="122">
        <v>8075</v>
      </c>
      <c r="F35" s="122">
        <v>1550</v>
      </c>
      <c r="G35" s="122">
        <v>4095</v>
      </c>
      <c r="H35" s="122">
        <v>329</v>
      </c>
      <c r="I35" s="122">
        <v>795</v>
      </c>
      <c r="J35" s="79" t="s">
        <v>148</v>
      </c>
    </row>
    <row r="36" spans="1:10" ht="12" customHeight="1" x14ac:dyDescent="0.2">
      <c r="A36" s="83" t="s">
        <v>147</v>
      </c>
      <c r="B36" s="122">
        <v>3561</v>
      </c>
      <c r="C36" s="122">
        <v>10413</v>
      </c>
      <c r="D36" s="122">
        <v>1602</v>
      </c>
      <c r="E36" s="122">
        <v>4819</v>
      </c>
      <c r="F36" s="122">
        <v>1220</v>
      </c>
      <c r="G36" s="122">
        <v>2035</v>
      </c>
      <c r="H36" s="122">
        <v>196</v>
      </c>
      <c r="I36" s="122">
        <v>352</v>
      </c>
      <c r="J36" s="79" t="s">
        <v>146</v>
      </c>
    </row>
    <row r="37" spans="1:10" ht="12" customHeight="1" x14ac:dyDescent="0.2">
      <c r="A37" s="83" t="s">
        <v>145</v>
      </c>
      <c r="B37" s="123">
        <v>72132</v>
      </c>
      <c r="C37" s="123">
        <v>210695</v>
      </c>
      <c r="D37" s="123">
        <v>37818</v>
      </c>
      <c r="E37" s="123">
        <v>108685</v>
      </c>
      <c r="F37" s="123">
        <v>18540</v>
      </c>
      <c r="G37" s="123">
        <v>30464</v>
      </c>
      <c r="H37" s="123">
        <v>3618</v>
      </c>
      <c r="I37" s="123">
        <v>8144</v>
      </c>
      <c r="J37" s="79" t="s">
        <v>144</v>
      </c>
    </row>
    <row r="38" spans="1:10" ht="12" customHeight="1" x14ac:dyDescent="0.2">
      <c r="A38" s="83" t="s">
        <v>143</v>
      </c>
      <c r="B38" s="123">
        <v>25125</v>
      </c>
      <c r="C38" s="123">
        <v>51477</v>
      </c>
      <c r="D38" s="123">
        <v>7981</v>
      </c>
      <c r="E38" s="123">
        <v>15160</v>
      </c>
      <c r="F38" s="123">
        <v>13375</v>
      </c>
      <c r="G38" s="123">
        <v>26835</v>
      </c>
      <c r="H38" s="123">
        <v>1364</v>
      </c>
      <c r="I38" s="123">
        <v>2790</v>
      </c>
      <c r="J38" s="79" t="s">
        <v>142</v>
      </c>
    </row>
    <row r="39" spans="1:10" ht="6.75" customHeight="1" x14ac:dyDescent="0.2">
      <c r="A39" s="128"/>
      <c r="B39" s="129"/>
      <c r="C39" s="129"/>
      <c r="D39" s="129"/>
      <c r="E39" s="129"/>
      <c r="F39" s="129"/>
      <c r="G39" s="129"/>
      <c r="H39" s="129"/>
      <c r="I39" s="129"/>
      <c r="J39" s="127"/>
    </row>
    <row r="40" spans="1:10" ht="46.5" customHeight="1" x14ac:dyDescent="0.2">
      <c r="A40" s="401" t="s">
        <v>520</v>
      </c>
      <c r="B40" s="401"/>
      <c r="C40" s="401"/>
      <c r="D40" s="401"/>
      <c r="E40" s="401"/>
      <c r="F40" s="402" t="s">
        <v>467</v>
      </c>
      <c r="G40" s="402"/>
      <c r="H40" s="402"/>
      <c r="I40" s="402"/>
      <c r="J40" s="402"/>
    </row>
    <row r="41" spans="1:10" ht="6.75" customHeight="1" x14ac:dyDescent="0.2">
      <c r="A41" s="128"/>
      <c r="B41" s="129"/>
      <c r="C41" s="129"/>
      <c r="D41" s="129"/>
      <c r="E41" s="129"/>
      <c r="F41" s="129"/>
      <c r="G41" s="129"/>
      <c r="H41" s="129"/>
      <c r="I41" s="129"/>
      <c r="J41" s="127"/>
    </row>
    <row r="42" spans="1:10" x14ac:dyDescent="0.2">
      <c r="A42" s="324" t="s">
        <v>533</v>
      </c>
      <c r="B42" s="325"/>
      <c r="C42" s="325"/>
      <c r="D42" s="325"/>
      <c r="E42" s="325"/>
      <c r="F42" s="325"/>
      <c r="G42" s="325"/>
      <c r="H42" s="325"/>
      <c r="I42" s="325"/>
      <c r="J42" s="325"/>
    </row>
    <row r="43" spans="1:10" x14ac:dyDescent="0.2">
      <c r="A43" s="326" t="s">
        <v>534</v>
      </c>
      <c r="B43" s="325"/>
      <c r="C43" s="325"/>
      <c r="D43" s="325"/>
      <c r="E43" s="325"/>
      <c r="F43" s="325"/>
      <c r="G43" s="325"/>
      <c r="H43" s="325"/>
      <c r="I43" s="325"/>
      <c r="J43" s="325"/>
    </row>
  </sheetData>
  <mergeCells count="14">
    <mergeCell ref="A40:E40"/>
    <mergeCell ref="F40:J40"/>
    <mergeCell ref="A42:J42"/>
    <mergeCell ref="A43:J43"/>
    <mergeCell ref="A7:A10"/>
    <mergeCell ref="B7:C9"/>
    <mergeCell ref="D7:I7"/>
    <mergeCell ref="J7:J10"/>
    <mergeCell ref="D8:E8"/>
    <mergeCell ref="F8:G8"/>
    <mergeCell ref="H8:I8"/>
    <mergeCell ref="D9:E9"/>
    <mergeCell ref="F9:G9"/>
    <mergeCell ref="H9:I9"/>
  </mergeCells>
  <hyperlinks>
    <hyperlink ref="L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portrait" r:id="rId1"/>
  <headerFooter scaleWithDoc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zoomScaleSheetLayoutView="100" workbookViewId="0"/>
  </sheetViews>
  <sheetFormatPr defaultRowHeight="14.25" x14ac:dyDescent="0.2"/>
  <cols>
    <col min="1" max="1" width="18.5703125" style="114" customWidth="1"/>
    <col min="2" max="7" width="7.42578125" style="114" customWidth="1"/>
    <col min="8" max="8" width="22" style="114" customWidth="1"/>
    <col min="9" max="16384" width="9.140625" style="114"/>
  </cols>
  <sheetData>
    <row r="1" spans="1:10" ht="15" customHeight="1" x14ac:dyDescent="0.2">
      <c r="A1" s="97" t="s">
        <v>234</v>
      </c>
      <c r="B1" s="97"/>
      <c r="C1" s="94"/>
      <c r="D1" s="113"/>
      <c r="E1" s="99"/>
      <c r="F1" s="99"/>
      <c r="G1" s="99"/>
      <c r="H1" s="98" t="s">
        <v>27</v>
      </c>
      <c r="J1" s="297" t="s">
        <v>423</v>
      </c>
    </row>
    <row r="2" spans="1:10" ht="9" customHeight="1" x14ac:dyDescent="0.2">
      <c r="A2" s="97"/>
      <c r="B2" s="97"/>
      <c r="C2" s="94"/>
      <c r="D2" s="113"/>
      <c r="E2" s="99"/>
      <c r="F2" s="99"/>
      <c r="G2" s="99"/>
      <c r="H2" s="98"/>
    </row>
    <row r="3" spans="1:10" ht="15" customHeight="1" x14ac:dyDescent="0.2">
      <c r="A3" s="97" t="s">
        <v>273</v>
      </c>
      <c r="B3" s="97"/>
      <c r="C3" s="97"/>
      <c r="D3" s="97"/>
      <c r="E3" s="97"/>
      <c r="F3" s="97"/>
      <c r="G3" s="97"/>
      <c r="H3" s="97"/>
    </row>
    <row r="4" spans="1:10" ht="15" customHeight="1" x14ac:dyDescent="0.2">
      <c r="A4" s="115" t="s">
        <v>468</v>
      </c>
      <c r="B4" s="116"/>
      <c r="C4" s="116"/>
      <c r="D4" s="116"/>
      <c r="E4" s="116"/>
      <c r="F4" s="116"/>
      <c r="G4" s="116"/>
      <c r="H4" s="116"/>
    </row>
    <row r="5" spans="1:10" ht="15" customHeight="1" x14ac:dyDescent="0.2">
      <c r="A5" s="73" t="s">
        <v>469</v>
      </c>
      <c r="B5" s="118"/>
      <c r="C5" s="118"/>
      <c r="D5" s="118"/>
      <c r="E5" s="118"/>
      <c r="F5" s="118"/>
      <c r="G5" s="118"/>
      <c r="H5" s="93" t="s">
        <v>470</v>
      </c>
    </row>
    <row r="6" spans="1:10" ht="15" customHeight="1" thickBot="1" x14ac:dyDescent="0.25">
      <c r="A6" s="148" t="s">
        <v>272</v>
      </c>
      <c r="B6" s="118"/>
      <c r="C6" s="118"/>
      <c r="D6" s="118"/>
      <c r="E6" s="118"/>
      <c r="F6" s="118"/>
      <c r="G6" s="118"/>
      <c r="H6" s="93" t="s">
        <v>471</v>
      </c>
    </row>
    <row r="7" spans="1:10" ht="15.75" customHeight="1" x14ac:dyDescent="0.2">
      <c r="A7" s="403" t="s">
        <v>67</v>
      </c>
      <c r="B7" s="422">
        <v>2012</v>
      </c>
      <c r="C7" s="423"/>
      <c r="D7" s="422">
        <v>2015</v>
      </c>
      <c r="E7" s="423"/>
      <c r="F7" s="422">
        <v>2019</v>
      </c>
      <c r="G7" s="422"/>
      <c r="H7" s="414" t="s">
        <v>66</v>
      </c>
    </row>
    <row r="8" spans="1:10" ht="24.75" customHeight="1" thickBot="1" x14ac:dyDescent="0.25">
      <c r="A8" s="405"/>
      <c r="B8" s="23" t="s">
        <v>373</v>
      </c>
      <c r="C8" s="23" t="s">
        <v>374</v>
      </c>
      <c r="D8" s="23" t="s">
        <v>373</v>
      </c>
      <c r="E8" s="23" t="s">
        <v>374</v>
      </c>
      <c r="F8" s="23" t="s">
        <v>373</v>
      </c>
      <c r="G8" s="23" t="s">
        <v>374</v>
      </c>
      <c r="H8" s="416"/>
    </row>
    <row r="9" spans="1:10" ht="16.5" customHeight="1" x14ac:dyDescent="0.2">
      <c r="A9" s="82" t="s">
        <v>92</v>
      </c>
      <c r="B9" s="147">
        <v>21.578161540866674</v>
      </c>
      <c r="C9" s="147">
        <v>74.651501106533331</v>
      </c>
      <c r="D9" s="147">
        <v>26.913936582500003</v>
      </c>
      <c r="E9" s="147">
        <v>91.553151574999973</v>
      </c>
      <c r="F9" s="147">
        <v>39.478057775833342</v>
      </c>
      <c r="G9" s="147">
        <v>104.24360327166671</v>
      </c>
      <c r="H9" s="81" t="s">
        <v>64</v>
      </c>
    </row>
    <row r="10" spans="1:10" ht="15" customHeight="1" x14ac:dyDescent="0.2">
      <c r="A10" s="131" t="s">
        <v>259</v>
      </c>
      <c r="B10" s="146"/>
      <c r="C10" s="146"/>
      <c r="D10" s="146"/>
      <c r="E10" s="146"/>
      <c r="F10" s="146"/>
      <c r="G10" s="146"/>
      <c r="H10" s="81" t="s">
        <v>258</v>
      </c>
    </row>
    <row r="11" spans="1:10" ht="15" customHeight="1" x14ac:dyDescent="0.2">
      <c r="A11" s="83" t="s">
        <v>257</v>
      </c>
      <c r="B11" s="145">
        <v>9.1206711481666662</v>
      </c>
      <c r="C11" s="145">
        <v>25.319245097733333</v>
      </c>
      <c r="D11" s="145">
        <v>12.969729729999999</v>
      </c>
      <c r="E11" s="145">
        <v>27.135881979999969</v>
      </c>
      <c r="F11" s="145">
        <v>13.980341569999998</v>
      </c>
      <c r="G11" s="145">
        <v>29.470183261666687</v>
      </c>
      <c r="H11" s="79" t="s">
        <v>256</v>
      </c>
    </row>
    <row r="12" spans="1:10" ht="15" customHeight="1" x14ac:dyDescent="0.2">
      <c r="A12" s="83" t="s">
        <v>255</v>
      </c>
      <c r="B12" s="145">
        <v>6.3570799395833326</v>
      </c>
      <c r="C12" s="145">
        <v>16.87164433598333</v>
      </c>
      <c r="D12" s="145">
        <v>6.5409661000000012</v>
      </c>
      <c r="E12" s="145">
        <v>25.629234732499992</v>
      </c>
      <c r="F12" s="145">
        <v>11.493401165000003</v>
      </c>
      <c r="G12" s="145">
        <v>31.795890685833328</v>
      </c>
      <c r="H12" s="79" t="s">
        <v>254</v>
      </c>
    </row>
    <row r="13" spans="1:10" ht="15" customHeight="1" x14ac:dyDescent="0.2">
      <c r="A13" s="83" t="s">
        <v>253</v>
      </c>
      <c r="B13" s="145">
        <v>3.4354175930833342</v>
      </c>
      <c r="C13" s="145">
        <v>16.015924066566658</v>
      </c>
      <c r="D13" s="145">
        <v>4.8540843925000008</v>
      </c>
      <c r="E13" s="145">
        <v>19.612690484999998</v>
      </c>
      <c r="F13" s="145">
        <v>7.9493160266666676</v>
      </c>
      <c r="G13" s="145">
        <v>20.653613561666674</v>
      </c>
      <c r="H13" s="79" t="s">
        <v>252</v>
      </c>
    </row>
    <row r="14" spans="1:10" ht="15" customHeight="1" x14ac:dyDescent="0.2">
      <c r="A14" s="83" t="s">
        <v>251</v>
      </c>
      <c r="B14" s="145">
        <v>2.6649928600333332</v>
      </c>
      <c r="C14" s="145">
        <v>16.444687606249996</v>
      </c>
      <c r="D14" s="145">
        <v>2.5491563599999996</v>
      </c>
      <c r="E14" s="145">
        <v>19.175344377499997</v>
      </c>
      <c r="F14" s="145">
        <v>6.0549990141666639</v>
      </c>
      <c r="G14" s="145">
        <v>22.32391576249999</v>
      </c>
      <c r="H14" s="79" t="s">
        <v>250</v>
      </c>
    </row>
    <row r="15" spans="1:10" ht="15" customHeight="1" x14ac:dyDescent="0.2">
      <c r="A15" s="144" t="s">
        <v>472</v>
      </c>
      <c r="B15" s="139"/>
      <c r="C15" s="139"/>
      <c r="D15" s="139"/>
      <c r="E15" s="139"/>
      <c r="F15" s="139"/>
      <c r="G15" s="139"/>
      <c r="H15" s="143" t="s">
        <v>473</v>
      </c>
    </row>
    <row r="16" spans="1:10" ht="13.5" customHeight="1" x14ac:dyDescent="0.2">
      <c r="A16" s="119"/>
      <c r="B16" s="119"/>
      <c r="C16" s="119"/>
      <c r="D16" s="119"/>
      <c r="E16" s="119"/>
      <c r="F16" s="119"/>
      <c r="G16" s="119"/>
      <c r="H16" s="119"/>
    </row>
    <row r="17" spans="1:8" ht="15" customHeight="1" x14ac:dyDescent="0.2">
      <c r="A17" s="97" t="s">
        <v>271</v>
      </c>
      <c r="B17" s="97"/>
      <c r="C17" s="97"/>
      <c r="D17" s="97"/>
      <c r="E17" s="97"/>
      <c r="F17" s="97"/>
      <c r="G17" s="97"/>
      <c r="H17" s="97"/>
    </row>
    <row r="18" spans="1:8" ht="15" customHeight="1" x14ac:dyDescent="0.2">
      <c r="A18" s="115" t="s">
        <v>270</v>
      </c>
      <c r="B18" s="111"/>
      <c r="C18" s="111"/>
      <c r="D18" s="111"/>
      <c r="E18" s="111"/>
      <c r="F18" s="111"/>
      <c r="G18" s="111"/>
      <c r="H18" s="111"/>
    </row>
    <row r="19" spans="1:8" ht="15" customHeight="1" x14ac:dyDescent="0.2">
      <c r="A19" s="95" t="s">
        <v>269</v>
      </c>
      <c r="B19" s="94"/>
      <c r="C19" s="94"/>
      <c r="D19" s="94"/>
      <c r="E19" s="94"/>
      <c r="F19" s="94"/>
      <c r="G19" s="94"/>
      <c r="H19" s="142" t="s">
        <v>268</v>
      </c>
    </row>
    <row r="20" spans="1:8" ht="15" customHeight="1" thickBot="1" x14ac:dyDescent="0.25">
      <c r="A20" s="141" t="s">
        <v>267</v>
      </c>
      <c r="B20" s="94"/>
      <c r="C20" s="94"/>
      <c r="D20" s="94"/>
      <c r="E20" s="94"/>
      <c r="F20" s="94"/>
      <c r="G20" s="94"/>
      <c r="H20" s="140" t="s">
        <v>266</v>
      </c>
    </row>
    <row r="21" spans="1:8" ht="15" customHeight="1" x14ac:dyDescent="0.2">
      <c r="A21" s="403" t="s">
        <v>67</v>
      </c>
      <c r="B21" s="386">
        <v>2015</v>
      </c>
      <c r="C21" s="387"/>
      <c r="D21" s="386">
        <v>2017</v>
      </c>
      <c r="E21" s="387"/>
      <c r="F21" s="386">
        <v>2020</v>
      </c>
      <c r="G21" s="388"/>
      <c r="H21" s="414" t="s">
        <v>66</v>
      </c>
    </row>
    <row r="22" spans="1:8" ht="24.75" customHeight="1" thickBot="1" x14ac:dyDescent="0.25">
      <c r="A22" s="405"/>
      <c r="B22" s="23" t="s">
        <v>373</v>
      </c>
      <c r="C22" s="23" t="s">
        <v>374</v>
      </c>
      <c r="D22" s="23" t="s">
        <v>373</v>
      </c>
      <c r="E22" s="23" t="s">
        <v>374</v>
      </c>
      <c r="F22" s="23" t="s">
        <v>373</v>
      </c>
      <c r="G22" s="23" t="s">
        <v>374</v>
      </c>
      <c r="H22" s="416"/>
    </row>
    <row r="23" spans="1:8" ht="16.5" customHeight="1" x14ac:dyDescent="0.2">
      <c r="A23" s="82" t="s">
        <v>92</v>
      </c>
      <c r="B23" s="125">
        <v>36013.969299999997</v>
      </c>
      <c r="C23" s="125">
        <v>43241.676200000002</v>
      </c>
      <c r="D23" s="125">
        <v>39767.499199999998</v>
      </c>
      <c r="E23" s="125">
        <v>47623.450199999999</v>
      </c>
      <c r="F23" s="125">
        <v>49157.087899999999</v>
      </c>
      <c r="G23" s="125">
        <v>57356.631399999998</v>
      </c>
      <c r="H23" s="81" t="s">
        <v>64</v>
      </c>
    </row>
    <row r="24" spans="1:8" ht="15" customHeight="1" x14ac:dyDescent="0.2">
      <c r="A24" s="138" t="s">
        <v>265</v>
      </c>
      <c r="B24" s="122"/>
      <c r="C24" s="122"/>
      <c r="D24" s="122"/>
      <c r="E24" s="122"/>
      <c r="F24" s="122"/>
      <c r="G24" s="122"/>
      <c r="H24" s="137" t="s">
        <v>264</v>
      </c>
    </row>
    <row r="25" spans="1:8" ht="15" customHeight="1" x14ac:dyDescent="0.2">
      <c r="A25" s="135" t="s">
        <v>263</v>
      </c>
      <c r="B25" s="134">
        <v>36944.496899999998</v>
      </c>
      <c r="C25" s="133">
        <v>43798.397199999999</v>
      </c>
      <c r="D25" s="122">
        <v>40658.781799999997</v>
      </c>
      <c r="E25" s="122">
        <v>48158.346700000002</v>
      </c>
      <c r="F25" s="122">
        <v>50276.951500000003</v>
      </c>
      <c r="G25" s="122">
        <v>58006.2117</v>
      </c>
      <c r="H25" s="136" t="s">
        <v>262</v>
      </c>
    </row>
    <row r="26" spans="1:8" ht="15" customHeight="1" x14ac:dyDescent="0.2">
      <c r="A26" s="135" t="s">
        <v>261</v>
      </c>
      <c r="B26" s="134">
        <v>32031.770700000001</v>
      </c>
      <c r="C26" s="133">
        <v>34437.651899999997</v>
      </c>
      <c r="D26" s="122">
        <v>35841.277099999999</v>
      </c>
      <c r="E26" s="122">
        <v>38358.538099999998</v>
      </c>
      <c r="F26" s="122">
        <v>44324.313600000001</v>
      </c>
      <c r="G26" s="122">
        <v>46841.991300000002</v>
      </c>
      <c r="H26" s="132" t="s">
        <v>260</v>
      </c>
    </row>
    <row r="27" spans="1:8" ht="15" customHeight="1" x14ac:dyDescent="0.2">
      <c r="A27" s="131" t="s">
        <v>259</v>
      </c>
      <c r="B27" s="122"/>
      <c r="C27" s="122"/>
      <c r="D27" s="122"/>
      <c r="E27" s="122"/>
      <c r="F27" s="122"/>
      <c r="G27" s="122"/>
      <c r="H27" s="81" t="s">
        <v>258</v>
      </c>
    </row>
    <row r="28" spans="1:8" ht="15" customHeight="1" x14ac:dyDescent="0.2">
      <c r="A28" s="83" t="s">
        <v>257</v>
      </c>
      <c r="B28" s="122">
        <v>33263.925692592806</v>
      </c>
      <c r="C28" s="122">
        <v>37219.476937904212</v>
      </c>
      <c r="D28" s="122">
        <v>34624.121226562165</v>
      </c>
      <c r="E28" s="122">
        <v>40727.174352666843</v>
      </c>
      <c r="F28" s="122">
        <v>41442.156045502212</v>
      </c>
      <c r="G28" s="122">
        <v>48709.252081217695</v>
      </c>
      <c r="H28" s="79" t="s">
        <v>256</v>
      </c>
    </row>
    <row r="29" spans="1:8" ht="15" customHeight="1" x14ac:dyDescent="0.2">
      <c r="A29" s="83" t="s">
        <v>255</v>
      </c>
      <c r="B29" s="122">
        <v>38453.439899999998</v>
      </c>
      <c r="C29" s="122">
        <v>47618.226900000001</v>
      </c>
      <c r="D29" s="122">
        <v>42613.385799999996</v>
      </c>
      <c r="E29" s="122">
        <v>52565.606599999999</v>
      </c>
      <c r="F29" s="122">
        <v>52853.8367</v>
      </c>
      <c r="G29" s="122">
        <v>62925.7016</v>
      </c>
      <c r="H29" s="79" t="s">
        <v>254</v>
      </c>
    </row>
    <row r="30" spans="1:8" ht="15" customHeight="1" x14ac:dyDescent="0.2">
      <c r="A30" s="83" t="s">
        <v>253</v>
      </c>
      <c r="B30" s="122">
        <v>36689.190799999997</v>
      </c>
      <c r="C30" s="122">
        <v>46112.668799999999</v>
      </c>
      <c r="D30" s="122">
        <v>42208.987200000003</v>
      </c>
      <c r="E30" s="122">
        <v>51133.703000000001</v>
      </c>
      <c r="F30" s="122">
        <v>53196.182000000001</v>
      </c>
      <c r="G30" s="122">
        <v>61346.2376</v>
      </c>
      <c r="H30" s="79" t="s">
        <v>252</v>
      </c>
    </row>
    <row r="31" spans="1:8" ht="15" customHeight="1" x14ac:dyDescent="0.2">
      <c r="A31" s="83" t="s">
        <v>251</v>
      </c>
      <c r="B31" s="122">
        <v>38248.940699999999</v>
      </c>
      <c r="C31" s="122">
        <v>42259.131800000003</v>
      </c>
      <c r="D31" s="122">
        <v>41838.761500000001</v>
      </c>
      <c r="E31" s="122">
        <v>45792.0429</v>
      </c>
      <c r="F31" s="122">
        <v>49900.381699999998</v>
      </c>
      <c r="G31" s="122">
        <v>56313.438399999999</v>
      </c>
      <c r="H31" s="79" t="s">
        <v>250</v>
      </c>
    </row>
    <row r="32" spans="1:8" ht="7.5" customHeight="1" x14ac:dyDescent="0.2">
      <c r="A32" s="69"/>
      <c r="B32" s="69"/>
      <c r="C32" s="69"/>
      <c r="D32" s="69"/>
      <c r="E32" s="69"/>
      <c r="F32" s="69"/>
      <c r="G32" s="69"/>
      <c r="H32" s="69"/>
    </row>
    <row r="33" spans="1:8" x14ac:dyDescent="0.2">
      <c r="A33" s="324" t="s">
        <v>345</v>
      </c>
      <c r="B33" s="324"/>
      <c r="C33" s="324"/>
      <c r="D33" s="324"/>
      <c r="E33" s="324"/>
      <c r="F33" s="324"/>
      <c r="G33" s="324"/>
      <c r="H33" s="324"/>
    </row>
    <row r="34" spans="1:8" x14ac:dyDescent="0.2">
      <c r="A34" s="326" t="s">
        <v>346</v>
      </c>
      <c r="B34" s="326"/>
      <c r="C34" s="326"/>
      <c r="D34" s="326"/>
      <c r="E34" s="326"/>
      <c r="F34" s="326"/>
      <c r="G34" s="326"/>
      <c r="H34" s="326"/>
    </row>
    <row r="35" spans="1:8" ht="9.75" customHeight="1" x14ac:dyDescent="0.2">
      <c r="A35" s="275"/>
      <c r="B35" s="275"/>
      <c r="C35" s="275"/>
      <c r="D35" s="275"/>
      <c r="E35" s="275"/>
      <c r="F35" s="275"/>
      <c r="G35" s="275"/>
      <c r="H35" s="275"/>
    </row>
    <row r="36" spans="1:8" ht="24" customHeight="1" x14ac:dyDescent="0.2">
      <c r="A36" s="421" t="s">
        <v>347</v>
      </c>
      <c r="B36" s="421"/>
      <c r="C36" s="421"/>
      <c r="D36" s="421"/>
      <c r="E36" s="421" t="s">
        <v>348</v>
      </c>
      <c r="F36" s="421"/>
      <c r="G36" s="421"/>
      <c r="H36" s="421"/>
    </row>
    <row r="37" spans="1:8" s="200" customFormat="1" ht="15.75" customHeight="1" x14ac:dyDescent="0.25"/>
    <row r="38" spans="1:8" s="200" customFormat="1" ht="15.75" customHeight="1" x14ac:dyDescent="0.25"/>
    <row r="39" spans="1:8" s="200" customFormat="1" ht="15.75" customHeight="1" x14ac:dyDescent="0.25"/>
    <row r="40" spans="1:8" s="200" customFormat="1" ht="15.75" customHeight="1" x14ac:dyDescent="0.25"/>
    <row r="41" spans="1:8" s="200" customFormat="1" ht="15.75" customHeight="1" x14ac:dyDescent="0.25"/>
    <row r="42" spans="1:8" s="200" customFormat="1" ht="15.75" customHeight="1" x14ac:dyDescent="0.25"/>
    <row r="43" spans="1:8" s="200" customFormat="1" ht="15.75" customHeight="1" x14ac:dyDescent="0.25"/>
    <row r="44" spans="1:8" s="200" customFormat="1" ht="15.75" customHeight="1" x14ac:dyDescent="0.25"/>
    <row r="45" spans="1:8" s="200" customFormat="1" ht="15.75" customHeight="1" x14ac:dyDescent="0.25"/>
    <row r="46" spans="1:8" s="200" customFormat="1" ht="15.75" customHeight="1" x14ac:dyDescent="0.25"/>
    <row r="47" spans="1:8" s="200" customFormat="1" ht="15.75" customHeight="1" x14ac:dyDescent="0.25"/>
    <row r="48" spans="1:8" s="200" customFormat="1" ht="15.75" customHeight="1" x14ac:dyDescent="0.25"/>
    <row r="49" s="200" customFormat="1" ht="15" x14ac:dyDescent="0.25"/>
  </sheetData>
  <mergeCells count="14">
    <mergeCell ref="A33:H33"/>
    <mergeCell ref="A34:H34"/>
    <mergeCell ref="A36:D36"/>
    <mergeCell ref="E36:H36"/>
    <mergeCell ref="A7:A8"/>
    <mergeCell ref="B7:C7"/>
    <mergeCell ref="D7:E7"/>
    <mergeCell ref="F7:G7"/>
    <mergeCell ref="H7:H8"/>
    <mergeCell ref="A21:A22"/>
    <mergeCell ref="B21:C21"/>
    <mergeCell ref="D21:E21"/>
    <mergeCell ref="F21:G21"/>
    <mergeCell ref="H21:H22"/>
  </mergeCells>
  <hyperlinks>
    <hyperlink ref="J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portrait" r:id="rId1"/>
  <headerFooter scaleWithDoc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Normal="100" zoomScaleSheetLayoutView="100" workbookViewId="0"/>
  </sheetViews>
  <sheetFormatPr defaultRowHeight="14.25" x14ac:dyDescent="0.2"/>
  <cols>
    <col min="1" max="1" width="15.7109375" style="101" customWidth="1"/>
    <col min="2" max="2" width="7" style="101" customWidth="1"/>
    <col min="3" max="3" width="6.42578125" style="101" customWidth="1"/>
    <col min="4" max="4" width="7" style="101" customWidth="1"/>
    <col min="5" max="5" width="6.42578125" style="101" customWidth="1"/>
    <col min="6" max="6" width="7" style="101" customWidth="1"/>
    <col min="7" max="7" width="6.42578125" style="101" customWidth="1"/>
    <col min="8" max="8" width="7" style="101" customWidth="1"/>
    <col min="9" max="9" width="6.42578125" style="101" customWidth="1"/>
    <col min="10" max="10" width="15.7109375" style="101" customWidth="1"/>
    <col min="11" max="16384" width="9.140625" style="101"/>
  </cols>
  <sheetData>
    <row r="1" spans="1:12" ht="15" customHeight="1" x14ac:dyDescent="0.2">
      <c r="A1" s="97" t="s">
        <v>234</v>
      </c>
      <c r="B1" s="97"/>
      <c r="C1" s="97"/>
      <c r="D1" s="97"/>
      <c r="E1" s="94"/>
      <c r="F1" s="94"/>
      <c r="G1" s="94"/>
      <c r="H1" s="99"/>
      <c r="I1" s="99"/>
      <c r="J1" s="98" t="s">
        <v>27</v>
      </c>
      <c r="L1" s="297" t="s">
        <v>423</v>
      </c>
    </row>
    <row r="2" spans="1:12" ht="9" customHeight="1" x14ac:dyDescent="0.2">
      <c r="A2" s="97"/>
      <c r="B2" s="97"/>
      <c r="C2" s="97"/>
      <c r="D2" s="97"/>
      <c r="E2" s="94"/>
      <c r="F2" s="94"/>
      <c r="G2" s="94"/>
      <c r="H2" s="99"/>
      <c r="I2" s="99"/>
      <c r="J2" s="98"/>
    </row>
    <row r="3" spans="1:12" ht="15" customHeight="1" x14ac:dyDescent="0.2">
      <c r="A3" s="97" t="s">
        <v>274</v>
      </c>
      <c r="B3" s="97"/>
      <c r="C3" s="97"/>
      <c r="D3" s="97"/>
      <c r="E3" s="97"/>
      <c r="F3" s="97"/>
      <c r="G3" s="97"/>
      <c r="H3" s="97"/>
      <c r="I3" s="97"/>
      <c r="J3" s="97"/>
    </row>
    <row r="4" spans="1:12" ht="15" customHeight="1" x14ac:dyDescent="0.2">
      <c r="A4" s="115" t="s">
        <v>536</v>
      </c>
      <c r="B4" s="111"/>
      <c r="C4" s="111"/>
      <c r="D4" s="111"/>
      <c r="E4" s="111"/>
      <c r="F4" s="111"/>
      <c r="G4" s="111"/>
      <c r="H4" s="111"/>
      <c r="I4" s="111"/>
      <c r="J4" s="111"/>
    </row>
    <row r="5" spans="1:12" ht="15" customHeight="1" x14ac:dyDescent="0.2">
      <c r="A5" s="153" t="s">
        <v>201</v>
      </c>
      <c r="B5" s="152"/>
      <c r="C5" s="152"/>
      <c r="D5" s="152"/>
      <c r="E5" s="152"/>
      <c r="F5" s="152"/>
      <c r="G5" s="152"/>
      <c r="H5" s="151"/>
      <c r="I5" s="151"/>
      <c r="J5" s="103" t="s">
        <v>200</v>
      </c>
    </row>
    <row r="6" spans="1:12" ht="15" customHeight="1" thickBot="1" x14ac:dyDescent="0.25">
      <c r="A6" s="119" t="s">
        <v>272</v>
      </c>
      <c r="B6" s="119"/>
      <c r="C6" s="151"/>
      <c r="D6" s="151"/>
      <c r="E6" s="151"/>
      <c r="F6" s="151"/>
      <c r="G6" s="151"/>
      <c r="H6" s="151"/>
      <c r="I6" s="151"/>
      <c r="J6" s="93" t="s">
        <v>471</v>
      </c>
    </row>
    <row r="7" spans="1:12" ht="15" customHeight="1" x14ac:dyDescent="0.2">
      <c r="A7" s="384" t="s">
        <v>245</v>
      </c>
      <c r="B7" s="386">
        <v>2015</v>
      </c>
      <c r="C7" s="387"/>
      <c r="D7" s="386">
        <v>2018</v>
      </c>
      <c r="E7" s="387"/>
      <c r="F7" s="386">
        <v>2019</v>
      </c>
      <c r="G7" s="387"/>
      <c r="H7" s="386">
        <v>2020</v>
      </c>
      <c r="I7" s="388"/>
      <c r="J7" s="425" t="s">
        <v>196</v>
      </c>
    </row>
    <row r="8" spans="1:12" ht="26.25" customHeight="1" thickBot="1" x14ac:dyDescent="0.25">
      <c r="A8" s="385"/>
      <c r="B8" s="23" t="s">
        <v>373</v>
      </c>
      <c r="C8" s="23" t="s">
        <v>374</v>
      </c>
      <c r="D8" s="23" t="s">
        <v>373</v>
      </c>
      <c r="E8" s="23" t="s">
        <v>374</v>
      </c>
      <c r="F8" s="23" t="s">
        <v>373</v>
      </c>
      <c r="G8" s="23" t="s">
        <v>374</v>
      </c>
      <c r="H8" s="23" t="s">
        <v>373</v>
      </c>
      <c r="I8" s="23" t="s">
        <v>374</v>
      </c>
      <c r="J8" s="426"/>
    </row>
    <row r="9" spans="1:12" ht="15" customHeight="1" x14ac:dyDescent="0.2">
      <c r="A9" s="220" t="s">
        <v>452</v>
      </c>
      <c r="B9" s="150">
        <f>SUM(B10:B36)</f>
        <v>1568.4056090825</v>
      </c>
      <c r="C9" s="150">
        <f>SUM(C10:C36)</f>
        <v>4109.548861575</v>
      </c>
      <c r="D9" s="150">
        <v>1704.6970375000001</v>
      </c>
      <c r="E9" s="150">
        <v>4360.4464525000003</v>
      </c>
      <c r="F9" s="150">
        <v>1799.0917475000001</v>
      </c>
      <c r="G9" s="150">
        <v>4416.6810624999998</v>
      </c>
      <c r="H9" s="150">
        <v>1889.2936749999999</v>
      </c>
      <c r="I9" s="150">
        <v>4532.2830899999999</v>
      </c>
      <c r="J9" s="121" t="s">
        <v>357</v>
      </c>
    </row>
    <row r="10" spans="1:12" ht="13.5" customHeight="1" x14ac:dyDescent="0.2">
      <c r="A10" s="83" t="s">
        <v>194</v>
      </c>
      <c r="B10" s="122">
        <v>37.137594999999997</v>
      </c>
      <c r="C10" s="122">
        <v>90.419330000000002</v>
      </c>
      <c r="D10" s="122">
        <v>41.41724</v>
      </c>
      <c r="E10" s="122">
        <v>111.6210425</v>
      </c>
      <c r="F10" s="122">
        <v>44.643622499999999</v>
      </c>
      <c r="G10" s="122">
        <v>114.9186725</v>
      </c>
      <c r="H10" s="122">
        <v>41.345359999999999</v>
      </c>
      <c r="I10" s="122">
        <v>110.4085625</v>
      </c>
      <c r="J10" s="79" t="s">
        <v>193</v>
      </c>
    </row>
    <row r="11" spans="1:12" ht="13.5" customHeight="1" x14ac:dyDescent="0.2">
      <c r="A11" s="83" t="s">
        <v>192</v>
      </c>
      <c r="B11" s="122">
        <v>24.407552500000001</v>
      </c>
      <c r="C11" s="122">
        <v>46.226390000000002</v>
      </c>
      <c r="D11" s="122">
        <v>21.669047500000001</v>
      </c>
      <c r="E11" s="122">
        <v>46.155005000000003</v>
      </c>
      <c r="F11" s="122">
        <v>22.793185000000001</v>
      </c>
      <c r="G11" s="122">
        <v>47.426537500000002</v>
      </c>
      <c r="H11" s="122">
        <v>22.259417500000001</v>
      </c>
      <c r="I11" s="122">
        <v>51.6955375</v>
      </c>
      <c r="J11" s="79" t="s">
        <v>191</v>
      </c>
    </row>
    <row r="12" spans="1:12" ht="13.5" customHeight="1" x14ac:dyDescent="0.2">
      <c r="A12" s="124" t="s">
        <v>190</v>
      </c>
      <c r="B12" s="125">
        <v>26.913936582500003</v>
      </c>
      <c r="C12" s="125">
        <v>91.553151574999973</v>
      </c>
      <c r="D12" s="125">
        <v>36.9986575</v>
      </c>
      <c r="E12" s="125">
        <v>107.5733</v>
      </c>
      <c r="F12" s="125">
        <v>38.162952500000003</v>
      </c>
      <c r="G12" s="125">
        <v>101.92133</v>
      </c>
      <c r="H12" s="125">
        <v>43.272615000000002</v>
      </c>
      <c r="I12" s="125">
        <v>103.236345</v>
      </c>
      <c r="J12" s="126" t="s">
        <v>189</v>
      </c>
    </row>
    <row r="13" spans="1:12" ht="13.5" customHeight="1" x14ac:dyDescent="0.2">
      <c r="A13" s="83" t="s">
        <v>188</v>
      </c>
      <c r="B13" s="122">
        <v>22.327999999999999</v>
      </c>
      <c r="C13" s="122">
        <v>54.319000000000003</v>
      </c>
      <c r="D13" s="122">
        <v>26.245307499999999</v>
      </c>
      <c r="E13" s="122">
        <v>60.491687499999998</v>
      </c>
      <c r="F13" s="122">
        <v>31.750959999999999</v>
      </c>
      <c r="G13" s="122">
        <v>62.359237499999999</v>
      </c>
      <c r="H13" s="122">
        <v>29.816077499999999</v>
      </c>
      <c r="I13" s="122">
        <v>67.725447500000001</v>
      </c>
      <c r="J13" s="79" t="s">
        <v>187</v>
      </c>
    </row>
    <row r="14" spans="1:12" ht="13.5" customHeight="1" x14ac:dyDescent="0.2">
      <c r="A14" s="83" t="s">
        <v>186</v>
      </c>
      <c r="B14" s="122">
        <v>8.3917774999999999</v>
      </c>
      <c r="C14" s="122">
        <v>12.241132500000001</v>
      </c>
      <c r="D14" s="122">
        <v>7.5028874999999999</v>
      </c>
      <c r="E14" s="122">
        <v>12.750147500000001</v>
      </c>
      <c r="F14" s="122">
        <v>8.5258775</v>
      </c>
      <c r="G14" s="122">
        <v>15.481757500000001</v>
      </c>
      <c r="H14" s="122">
        <v>9.4607250000000001</v>
      </c>
      <c r="I14" s="122">
        <v>15.647824999999999</v>
      </c>
      <c r="J14" s="79" t="s">
        <v>185</v>
      </c>
    </row>
    <row r="15" spans="1:12" ht="13.5" customHeight="1" x14ac:dyDescent="0.2">
      <c r="A15" s="83" t="s">
        <v>184</v>
      </c>
      <c r="B15" s="122">
        <v>31.227617500000001</v>
      </c>
      <c r="C15" s="122">
        <v>111.91896250000001</v>
      </c>
      <c r="D15" s="122">
        <v>35.08426</v>
      </c>
      <c r="E15" s="122">
        <v>116.424245</v>
      </c>
      <c r="F15" s="122">
        <v>39.281487499999997</v>
      </c>
      <c r="G15" s="122">
        <v>124.32571249999999</v>
      </c>
      <c r="H15" s="122">
        <v>42.012799999999999</v>
      </c>
      <c r="I15" s="122">
        <v>138.44461250000001</v>
      </c>
      <c r="J15" s="79" t="s">
        <v>183</v>
      </c>
    </row>
    <row r="16" spans="1:12" ht="13.5" customHeight="1" x14ac:dyDescent="0.2">
      <c r="A16" s="83" t="s">
        <v>182</v>
      </c>
      <c r="B16" s="122">
        <v>227.64541249999999</v>
      </c>
      <c r="C16" s="122">
        <v>463.6792375</v>
      </c>
      <c r="D16" s="122">
        <v>247.58263500000001</v>
      </c>
      <c r="E16" s="122">
        <v>515.78267000000005</v>
      </c>
      <c r="F16" s="122">
        <v>284.19234</v>
      </c>
      <c r="G16" s="122">
        <v>502.05506250000002</v>
      </c>
      <c r="H16" s="122">
        <v>305.43090999999998</v>
      </c>
      <c r="I16" s="122">
        <v>574.06741</v>
      </c>
      <c r="J16" s="79" t="s">
        <v>181</v>
      </c>
    </row>
    <row r="17" spans="1:10" ht="13.5" customHeight="1" x14ac:dyDescent="0.2">
      <c r="A17" s="83" t="s">
        <v>180</v>
      </c>
      <c r="B17" s="122">
        <v>14.6226</v>
      </c>
      <c r="C17" s="122">
        <v>24.831755000000001</v>
      </c>
      <c r="D17" s="122">
        <v>16.502770000000002</v>
      </c>
      <c r="E17" s="122">
        <v>30.718579999999999</v>
      </c>
      <c r="F17" s="122">
        <v>19.849595000000001</v>
      </c>
      <c r="G17" s="122">
        <v>33.974769999999999</v>
      </c>
      <c r="H17" s="122">
        <v>17.717337499999999</v>
      </c>
      <c r="I17" s="122">
        <v>37.154987499999997</v>
      </c>
      <c r="J17" s="127" t="s">
        <v>179</v>
      </c>
    </row>
    <row r="18" spans="1:10" ht="13.5" customHeight="1" x14ac:dyDescent="0.2">
      <c r="A18" s="83" t="s">
        <v>178</v>
      </c>
      <c r="B18" s="122">
        <v>16.18281</v>
      </c>
      <c r="C18" s="122">
        <v>41.136292500000003</v>
      </c>
      <c r="D18" s="122">
        <v>25.546735000000002</v>
      </c>
      <c r="E18" s="122">
        <v>58.449575000000003</v>
      </c>
      <c r="F18" s="122">
        <v>24.759899999999998</v>
      </c>
      <c r="G18" s="122">
        <v>60.929342499999997</v>
      </c>
      <c r="H18" s="122">
        <v>29.124807499999999</v>
      </c>
      <c r="I18" s="122">
        <v>65.622979999999998</v>
      </c>
      <c r="J18" s="127" t="s">
        <v>177</v>
      </c>
    </row>
    <row r="19" spans="1:10" ht="13.5" customHeight="1" x14ac:dyDescent="0.2">
      <c r="A19" s="83" t="s">
        <v>176</v>
      </c>
      <c r="B19" s="122">
        <v>155.02600000000001</v>
      </c>
      <c r="C19" s="122">
        <v>362.39677499999999</v>
      </c>
      <c r="D19" s="122">
        <v>156.72485</v>
      </c>
      <c r="E19" s="122">
        <v>366.64980000000003</v>
      </c>
      <c r="F19" s="122">
        <v>167.27754999999999</v>
      </c>
      <c r="G19" s="122">
        <v>370.10787499999998</v>
      </c>
      <c r="H19" s="122">
        <v>158.91759999999999</v>
      </c>
      <c r="I19" s="122">
        <v>388.64237500000002</v>
      </c>
      <c r="J19" s="79" t="s">
        <v>175</v>
      </c>
    </row>
    <row r="20" spans="1:10" ht="13.5" customHeight="1" x14ac:dyDescent="0.2">
      <c r="A20" s="83" t="s">
        <v>174</v>
      </c>
      <c r="B20" s="122">
        <v>2.6241650000000001</v>
      </c>
      <c r="C20" s="122">
        <v>5.8758100000000004</v>
      </c>
      <c r="D20" s="122">
        <v>4.2080849999999996</v>
      </c>
      <c r="E20" s="122">
        <v>8.7434624999999997</v>
      </c>
      <c r="F20" s="122">
        <v>3.9972275000000002</v>
      </c>
      <c r="G20" s="122">
        <v>8.9909675</v>
      </c>
      <c r="H20" s="122">
        <v>4.3533625000000002</v>
      </c>
      <c r="I20" s="122">
        <v>8.2261675000000007</v>
      </c>
      <c r="J20" s="79" t="s">
        <v>173</v>
      </c>
    </row>
    <row r="21" spans="1:10" ht="13.5" customHeight="1" x14ac:dyDescent="0.2">
      <c r="A21" s="83" t="s">
        <v>172</v>
      </c>
      <c r="B21" s="122">
        <v>15.2274975</v>
      </c>
      <c r="C21" s="122">
        <v>26.130105</v>
      </c>
      <c r="D21" s="122">
        <v>15.7735</v>
      </c>
      <c r="E21" s="122">
        <v>26.147917499999998</v>
      </c>
      <c r="F21" s="122">
        <v>14.2248325</v>
      </c>
      <c r="G21" s="122">
        <v>27.148644999999998</v>
      </c>
      <c r="H21" s="122">
        <v>14.1614</v>
      </c>
      <c r="I21" s="122">
        <v>27.99269</v>
      </c>
      <c r="J21" s="79" t="s">
        <v>248</v>
      </c>
    </row>
    <row r="22" spans="1:10" ht="13.5" customHeight="1" x14ac:dyDescent="0.2">
      <c r="A22" s="83" t="s">
        <v>170</v>
      </c>
      <c r="B22" s="122">
        <v>11.0797475</v>
      </c>
      <c r="C22" s="122">
        <v>12.9227025</v>
      </c>
      <c r="D22" s="122">
        <v>7.5590450000000002</v>
      </c>
      <c r="E22" s="122">
        <v>12.16201</v>
      </c>
      <c r="F22" s="122">
        <v>8.0203974999999996</v>
      </c>
      <c r="G22" s="122">
        <v>12.865237499999999</v>
      </c>
      <c r="H22" s="122">
        <v>9.9279150000000005</v>
      </c>
      <c r="I22" s="122">
        <v>16.630587500000001</v>
      </c>
      <c r="J22" s="79" t="s">
        <v>169</v>
      </c>
    </row>
    <row r="23" spans="1:10" ht="13.5" customHeight="1" x14ac:dyDescent="0.2">
      <c r="A23" s="83" t="s">
        <v>168</v>
      </c>
      <c r="B23" s="122">
        <v>2.6116375000000001</v>
      </c>
      <c r="C23" s="122">
        <v>7.8539424999999996</v>
      </c>
      <c r="D23" s="122">
        <v>3.82064</v>
      </c>
      <c r="E23" s="122">
        <v>8.6223449999999993</v>
      </c>
      <c r="F23" s="122">
        <v>2.7423449999999998</v>
      </c>
      <c r="G23" s="122">
        <v>10.244602499999999</v>
      </c>
      <c r="H23" s="122">
        <v>3.5780975000000002</v>
      </c>
      <c r="I23" s="122">
        <v>9.2523125000000004</v>
      </c>
      <c r="J23" s="79" t="s">
        <v>167</v>
      </c>
    </row>
    <row r="24" spans="1:10" ht="13.5" customHeight="1" x14ac:dyDescent="0.2">
      <c r="A24" s="83" t="s">
        <v>166</v>
      </c>
      <c r="B24" s="122">
        <v>28.86403</v>
      </c>
      <c r="C24" s="122">
        <v>95.629485000000003</v>
      </c>
      <c r="D24" s="122">
        <v>31.497897500000001</v>
      </c>
      <c r="E24" s="122">
        <v>109.15266750000001</v>
      </c>
      <c r="F24" s="122">
        <v>37.3453175</v>
      </c>
      <c r="G24" s="122">
        <v>118.5431475</v>
      </c>
      <c r="H24" s="122">
        <v>47.179209999999998</v>
      </c>
      <c r="I24" s="122">
        <v>142.20311749999999</v>
      </c>
      <c r="J24" s="79" t="s">
        <v>165</v>
      </c>
    </row>
    <row r="25" spans="1:10" ht="13.5" customHeight="1" x14ac:dyDescent="0.2">
      <c r="A25" s="83" t="s">
        <v>164</v>
      </c>
      <c r="B25" s="122">
        <v>0.99199999999999999</v>
      </c>
      <c r="C25" s="122">
        <v>2.4082499999999998</v>
      </c>
      <c r="D25" s="122">
        <v>1.3965000000000001</v>
      </c>
      <c r="E25" s="122">
        <v>3.9209999999999998</v>
      </c>
      <c r="F25" s="122">
        <v>1.7202500000000001</v>
      </c>
      <c r="G25" s="122">
        <v>5.6870000000000003</v>
      </c>
      <c r="H25" s="122">
        <v>1.9395</v>
      </c>
      <c r="I25" s="122">
        <v>5.1120000000000001</v>
      </c>
      <c r="J25" s="79" t="s">
        <v>164</v>
      </c>
    </row>
    <row r="26" spans="1:10" ht="13.5" customHeight="1" x14ac:dyDescent="0.2">
      <c r="A26" s="83" t="s">
        <v>163</v>
      </c>
      <c r="B26" s="122">
        <v>326.43856</v>
      </c>
      <c r="C26" s="122">
        <v>1091.6613275</v>
      </c>
      <c r="D26" s="122">
        <v>356.42057499999999</v>
      </c>
      <c r="E26" s="122">
        <v>1155.6595675000001</v>
      </c>
      <c r="F26" s="122">
        <v>367.98113000000001</v>
      </c>
      <c r="G26" s="122">
        <v>1156.0432475</v>
      </c>
      <c r="H26" s="122">
        <v>413.41189000000003</v>
      </c>
      <c r="I26" s="122">
        <v>1138.5977800000001</v>
      </c>
      <c r="J26" s="79" t="s">
        <v>162</v>
      </c>
    </row>
    <row r="27" spans="1:10" ht="13.5" customHeight="1" x14ac:dyDescent="0.2">
      <c r="A27" s="83" t="s">
        <v>161</v>
      </c>
      <c r="B27" s="122">
        <v>46.054744999999997</v>
      </c>
      <c r="C27" s="122">
        <v>184.30102249999999</v>
      </c>
      <c r="D27" s="122">
        <v>59.901139999999998</v>
      </c>
      <c r="E27" s="122">
        <v>198.8722525</v>
      </c>
      <c r="F27" s="122">
        <v>62.375572499999997</v>
      </c>
      <c r="G27" s="122">
        <v>213.600065</v>
      </c>
      <c r="H27" s="122">
        <v>63.862527499999999</v>
      </c>
      <c r="I27" s="122">
        <v>219.80358749999999</v>
      </c>
      <c r="J27" s="79" t="s">
        <v>160</v>
      </c>
    </row>
    <row r="28" spans="1:10" ht="13.5" customHeight="1" x14ac:dyDescent="0.2">
      <c r="A28" s="83" t="s">
        <v>159</v>
      </c>
      <c r="B28" s="122">
        <v>118.652585</v>
      </c>
      <c r="C28" s="122">
        <v>315.56499500000001</v>
      </c>
      <c r="D28" s="122">
        <v>158.04398749999999</v>
      </c>
      <c r="E28" s="122">
        <v>343.98355500000002</v>
      </c>
      <c r="F28" s="122">
        <v>152.315405</v>
      </c>
      <c r="G28" s="122">
        <v>343.69145750000001</v>
      </c>
      <c r="H28" s="122">
        <v>147.03022250000001</v>
      </c>
      <c r="I28" s="122">
        <v>341.51774749999998</v>
      </c>
      <c r="J28" s="79" t="s">
        <v>158</v>
      </c>
    </row>
    <row r="29" spans="1:10" ht="13.5" customHeight="1" x14ac:dyDescent="0.2">
      <c r="A29" s="83" t="s">
        <v>249</v>
      </c>
      <c r="B29" s="122">
        <v>49.569802500000002</v>
      </c>
      <c r="C29" s="122">
        <v>89.695425</v>
      </c>
      <c r="D29" s="122">
        <v>57.80829</v>
      </c>
      <c r="E29" s="122">
        <v>104.3667325</v>
      </c>
      <c r="F29" s="122">
        <v>58.256835000000002</v>
      </c>
      <c r="G29" s="122">
        <v>115.31746750000001</v>
      </c>
      <c r="H29" s="122">
        <v>73.040850000000006</v>
      </c>
      <c r="I29" s="122">
        <v>102.062945</v>
      </c>
      <c r="J29" s="79" t="s">
        <v>156</v>
      </c>
    </row>
    <row r="30" spans="1:10" ht="13.5" customHeight="1" x14ac:dyDescent="0.2">
      <c r="A30" s="83" t="s">
        <v>155</v>
      </c>
      <c r="B30" s="122">
        <v>27.785337500000001</v>
      </c>
      <c r="C30" s="122">
        <v>84.181552499999995</v>
      </c>
      <c r="D30" s="122">
        <v>35.451504999999997</v>
      </c>
      <c r="E30" s="122">
        <v>101.62625250000001</v>
      </c>
      <c r="F30" s="122">
        <v>31.261067499999999</v>
      </c>
      <c r="G30" s="122">
        <v>97.988272499999994</v>
      </c>
      <c r="H30" s="122">
        <v>35.635802499999997</v>
      </c>
      <c r="I30" s="122">
        <v>95.055004999999994</v>
      </c>
      <c r="J30" s="79" t="s">
        <v>154</v>
      </c>
    </row>
    <row r="31" spans="1:10" ht="13.5" customHeight="1" x14ac:dyDescent="0.2">
      <c r="A31" s="83" t="s">
        <v>153</v>
      </c>
      <c r="B31" s="122">
        <v>66.047124999999994</v>
      </c>
      <c r="C31" s="122">
        <v>219.285225</v>
      </c>
      <c r="D31" s="122">
        <v>69.418220000000005</v>
      </c>
      <c r="E31" s="122">
        <v>224.89756750000001</v>
      </c>
      <c r="F31" s="122">
        <v>63.600187499999997</v>
      </c>
      <c r="G31" s="122">
        <v>233.73234249999999</v>
      </c>
      <c r="H31" s="122">
        <v>57.961337499999999</v>
      </c>
      <c r="I31" s="122">
        <v>219.68165250000001</v>
      </c>
      <c r="J31" s="79" t="s">
        <v>152</v>
      </c>
    </row>
    <row r="32" spans="1:10" ht="13.5" customHeight="1" x14ac:dyDescent="0.2">
      <c r="A32" s="83" t="s">
        <v>151</v>
      </c>
      <c r="B32" s="122">
        <v>28.912379999999999</v>
      </c>
      <c r="C32" s="122">
        <v>78.197585000000004</v>
      </c>
      <c r="D32" s="122">
        <v>35.379100000000001</v>
      </c>
      <c r="E32" s="122">
        <v>80.891932499999996</v>
      </c>
      <c r="F32" s="122">
        <v>37.521907499999998</v>
      </c>
      <c r="G32" s="122">
        <v>76.887045000000001</v>
      </c>
      <c r="H32" s="122">
        <v>42.733862500000001</v>
      </c>
      <c r="I32" s="122">
        <v>83.594232500000004</v>
      </c>
      <c r="J32" s="79" t="s">
        <v>150</v>
      </c>
    </row>
    <row r="33" spans="1:10" ht="13.5" customHeight="1" x14ac:dyDescent="0.2">
      <c r="A33" s="83" t="s">
        <v>149</v>
      </c>
      <c r="B33" s="122">
        <v>61.034212500000002</v>
      </c>
      <c r="C33" s="122">
        <v>109.73633</v>
      </c>
      <c r="D33" s="122">
        <v>10.270982500000001</v>
      </c>
      <c r="E33" s="122">
        <v>27.309920000000002</v>
      </c>
      <c r="F33" s="122">
        <v>10.50423</v>
      </c>
      <c r="G33" s="122">
        <v>28.266267500000001</v>
      </c>
      <c r="H33" s="122">
        <v>11.98878</v>
      </c>
      <c r="I33" s="122">
        <v>29.2928225</v>
      </c>
      <c r="J33" s="79" t="s">
        <v>148</v>
      </c>
    </row>
    <row r="34" spans="1:10" ht="13.5" customHeight="1" x14ac:dyDescent="0.2">
      <c r="A34" s="83" t="s">
        <v>147</v>
      </c>
      <c r="B34" s="122">
        <v>11.31264</v>
      </c>
      <c r="C34" s="122">
        <v>24.452572499999999</v>
      </c>
      <c r="D34" s="122">
        <v>11.79866</v>
      </c>
      <c r="E34" s="122">
        <v>25.045267500000001</v>
      </c>
      <c r="F34" s="122">
        <v>12.687139999999999</v>
      </c>
      <c r="G34" s="122">
        <v>27.3472075</v>
      </c>
      <c r="H34" s="122">
        <v>13.724309999999999</v>
      </c>
      <c r="I34" s="122">
        <v>30.829260000000001</v>
      </c>
      <c r="J34" s="79" t="s">
        <v>146</v>
      </c>
    </row>
    <row r="35" spans="1:10" ht="13.5" customHeight="1" x14ac:dyDescent="0.2">
      <c r="A35" s="83" t="s">
        <v>145</v>
      </c>
      <c r="B35" s="122">
        <v>146.28163000000001</v>
      </c>
      <c r="C35" s="122">
        <v>353.19417499999997</v>
      </c>
      <c r="D35" s="122">
        <v>153.96154999999999</v>
      </c>
      <c r="E35" s="122">
        <v>392.93067000000002</v>
      </c>
      <c r="F35" s="122">
        <v>176.47081</v>
      </c>
      <c r="G35" s="122">
        <v>387.30878999999999</v>
      </c>
      <c r="H35" s="122">
        <v>170.7809101</v>
      </c>
      <c r="I35" s="122">
        <v>392.05489499999999</v>
      </c>
      <c r="J35" s="79" t="s">
        <v>144</v>
      </c>
    </row>
    <row r="36" spans="1:10" ht="13.5" customHeight="1" x14ac:dyDescent="0.2">
      <c r="A36" s="83" t="s">
        <v>143</v>
      </c>
      <c r="B36" s="122">
        <v>61.034212500000002</v>
      </c>
      <c r="C36" s="122">
        <v>109.73633</v>
      </c>
      <c r="D36" s="122">
        <v>76.712969999999999</v>
      </c>
      <c r="E36" s="122">
        <v>109.54762358000001</v>
      </c>
      <c r="F36" s="122">
        <v>76.829622499999999</v>
      </c>
      <c r="G36" s="122">
        <v>119.5190025</v>
      </c>
      <c r="H36" s="122">
        <v>78.713852500000002</v>
      </c>
      <c r="I36" s="122">
        <v>117.730205</v>
      </c>
      <c r="J36" s="79" t="s">
        <v>142</v>
      </c>
    </row>
    <row r="37" spans="1:10" ht="7.5" customHeight="1" x14ac:dyDescent="0.2">
      <c r="A37" s="128"/>
      <c r="B37" s="149"/>
      <c r="C37" s="149"/>
      <c r="D37" s="149"/>
      <c r="E37" s="149"/>
      <c r="F37" s="149"/>
      <c r="G37" s="149"/>
      <c r="H37" s="149"/>
      <c r="I37" s="149"/>
      <c r="J37" s="127"/>
    </row>
    <row r="38" spans="1:10" x14ac:dyDescent="0.2">
      <c r="A38" s="424" t="s">
        <v>356</v>
      </c>
      <c r="B38" s="424"/>
      <c r="C38" s="424"/>
      <c r="D38" s="424"/>
      <c r="E38" s="424"/>
      <c r="F38" s="424"/>
      <c r="G38" s="424"/>
      <c r="H38" s="424"/>
      <c r="I38" s="424"/>
      <c r="J38" s="424"/>
    </row>
    <row r="39" spans="1:10" x14ac:dyDescent="0.2">
      <c r="A39" s="326" t="s">
        <v>376</v>
      </c>
      <c r="B39" s="326"/>
      <c r="C39" s="326"/>
      <c r="D39" s="326"/>
      <c r="E39" s="326"/>
      <c r="F39" s="326"/>
      <c r="G39" s="326"/>
      <c r="H39" s="326"/>
      <c r="I39" s="326"/>
      <c r="J39" s="326"/>
    </row>
  </sheetData>
  <mergeCells count="8">
    <mergeCell ref="A38:J38"/>
    <mergeCell ref="A39:J39"/>
    <mergeCell ref="A7:A8"/>
    <mergeCell ref="B7:C7"/>
    <mergeCell ref="D7:E7"/>
    <mergeCell ref="F7:G7"/>
    <mergeCell ref="H7:I7"/>
    <mergeCell ref="J7:J8"/>
  </mergeCells>
  <hyperlinks>
    <hyperlink ref="L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1"/>
  <sheetViews>
    <sheetView workbookViewId="0"/>
  </sheetViews>
  <sheetFormatPr defaultRowHeight="15.75" customHeight="1" x14ac:dyDescent="0.2"/>
  <cols>
    <col min="1" max="1" width="35.140625" style="179" customWidth="1"/>
    <col min="2" max="3" width="13.85546875" style="179" customWidth="1"/>
    <col min="4" max="4" width="9.28515625" style="179" bestFit="1" customWidth="1"/>
    <col min="5" max="5" width="9.5703125" style="179" bestFit="1" customWidth="1"/>
    <col min="6" max="16384" width="9.140625" style="179"/>
  </cols>
  <sheetData>
    <row r="1" spans="1:10" s="222" customFormat="1" ht="15.75" customHeight="1" x14ac:dyDescent="0.2">
      <c r="A1" s="154" t="s">
        <v>367</v>
      </c>
      <c r="B1" s="221"/>
      <c r="C1" s="221"/>
    </row>
    <row r="2" spans="1:10" s="222" customFormat="1" ht="15.75" customHeight="1" x14ac:dyDescent="0.2">
      <c r="A2" s="155"/>
      <c r="B2" s="155"/>
      <c r="C2" s="155"/>
    </row>
    <row r="3" spans="1:10" s="222" customFormat="1" ht="15.75" customHeight="1" x14ac:dyDescent="0.2">
      <c r="A3" s="162"/>
      <c r="B3" s="192" t="s">
        <v>333</v>
      </c>
      <c r="C3" s="192" t="s">
        <v>329</v>
      </c>
      <c r="D3" s="162" t="s">
        <v>442</v>
      </c>
    </row>
    <row r="4" spans="1:10" s="222" customFormat="1" ht="22.5" customHeight="1" x14ac:dyDescent="0.2">
      <c r="A4" s="157" t="s">
        <v>443</v>
      </c>
      <c r="B4" s="158">
        <v>9367</v>
      </c>
      <c r="C4" s="158">
        <v>9698</v>
      </c>
      <c r="D4" s="223">
        <v>0.4913191712562287</v>
      </c>
    </row>
    <row r="5" spans="1:10" s="222" customFormat="1" ht="22.5" customHeight="1" x14ac:dyDescent="0.2">
      <c r="A5" s="157" t="s">
        <v>444</v>
      </c>
      <c r="B5" s="158">
        <v>15963</v>
      </c>
      <c r="C5" s="158">
        <v>21908</v>
      </c>
      <c r="D5" s="223">
        <v>0.42150986242771515</v>
      </c>
    </row>
    <row r="6" spans="1:10" s="222" customFormat="1" ht="23.25" customHeight="1" x14ac:dyDescent="0.2">
      <c r="A6" s="157" t="s">
        <v>445</v>
      </c>
      <c r="B6" s="158">
        <v>10671.272988966699</v>
      </c>
      <c r="C6" s="158">
        <v>50023.422829422991</v>
      </c>
      <c r="D6" s="223">
        <v>0.17581887255679171</v>
      </c>
    </row>
    <row r="7" spans="1:10" s="244" customFormat="1" ht="15.75" customHeight="1" x14ac:dyDescent="0.2"/>
    <row r="8" spans="1:10" s="222" customFormat="1" ht="15.75" customHeight="1" x14ac:dyDescent="0.2">
      <c r="A8" s="224" t="s">
        <v>366</v>
      </c>
    </row>
    <row r="9" spans="1:10" s="222" customFormat="1" ht="15.75" customHeight="1" x14ac:dyDescent="0.2"/>
    <row r="10" spans="1:10" s="222" customFormat="1" ht="15.75" customHeight="1" x14ac:dyDescent="0.2">
      <c r="A10" s="162"/>
      <c r="B10" s="192" t="s">
        <v>333</v>
      </c>
      <c r="C10" s="192" t="s">
        <v>329</v>
      </c>
      <c r="D10" s="162" t="s">
        <v>442</v>
      </c>
    </row>
    <row r="11" spans="1:10" s="222" customFormat="1" ht="15.75" customHeight="1" x14ac:dyDescent="0.2">
      <c r="A11" s="167" t="s">
        <v>275</v>
      </c>
      <c r="B11" s="183">
        <v>3077.2125662330004</v>
      </c>
      <c r="C11" s="183">
        <v>9000.6250553435002</v>
      </c>
      <c r="D11" s="225">
        <v>0.2547817467537154</v>
      </c>
      <c r="J11" s="226"/>
    </row>
    <row r="12" spans="1:10" s="222" customFormat="1" ht="15.75" customHeight="1" x14ac:dyDescent="0.2">
      <c r="A12" s="167" t="s">
        <v>276</v>
      </c>
      <c r="B12" s="183">
        <v>1719.1899086138003</v>
      </c>
      <c r="C12" s="183">
        <v>11212.885685949901</v>
      </c>
      <c r="D12" s="225">
        <v>0.13293998291631559</v>
      </c>
      <c r="J12" s="226"/>
    </row>
    <row r="13" spans="1:10" s="222" customFormat="1" ht="15.75" customHeight="1" x14ac:dyDescent="0.2">
      <c r="A13" s="167" t="s">
        <v>277</v>
      </c>
      <c r="B13" s="183">
        <v>4323.2818022075007</v>
      </c>
      <c r="C13" s="183">
        <v>25005.672473983606</v>
      </c>
      <c r="D13" s="225">
        <v>0.14740661264275254</v>
      </c>
      <c r="J13" s="226"/>
    </row>
    <row r="14" spans="1:10" s="244" customFormat="1" ht="15.75" customHeight="1" x14ac:dyDescent="0.2">
      <c r="J14" s="245"/>
    </row>
    <row r="15" spans="1:10" s="222" customFormat="1" ht="15.75" customHeight="1" x14ac:dyDescent="0.2">
      <c r="A15" s="224" t="s">
        <v>371</v>
      </c>
      <c r="E15" s="221"/>
      <c r="J15" s="226"/>
    </row>
    <row r="16" spans="1:10" s="222" customFormat="1" ht="15.75" customHeight="1" x14ac:dyDescent="0.2">
      <c r="G16" s="161"/>
    </row>
    <row r="17" spans="1:21" s="222" customFormat="1" ht="15.75" customHeight="1" x14ac:dyDescent="0.2">
      <c r="A17" s="190"/>
      <c r="B17" s="192" t="s">
        <v>333</v>
      </c>
      <c r="C17" s="192" t="s">
        <v>329</v>
      </c>
      <c r="D17" s="162" t="s">
        <v>442</v>
      </c>
      <c r="E17" s="163"/>
    </row>
    <row r="18" spans="1:21" s="222" customFormat="1" ht="15.75" customHeight="1" x14ac:dyDescent="0.2">
      <c r="A18" s="182" t="s">
        <v>278</v>
      </c>
      <c r="B18" s="227">
        <v>1022</v>
      </c>
      <c r="C18" s="227">
        <v>1221</v>
      </c>
      <c r="D18" s="223">
        <v>0.45563976816763263</v>
      </c>
      <c r="E18" s="159"/>
      <c r="F18" s="180"/>
      <c r="G18" s="180"/>
    </row>
    <row r="19" spans="1:21" s="222" customFormat="1" ht="15.75" customHeight="1" x14ac:dyDescent="0.2">
      <c r="A19" s="182" t="s">
        <v>279</v>
      </c>
      <c r="B19" s="227">
        <v>1670</v>
      </c>
      <c r="C19" s="227">
        <v>2266</v>
      </c>
      <c r="D19" s="223">
        <v>0.42428861788617889</v>
      </c>
      <c r="E19" s="159"/>
      <c r="F19" s="180"/>
      <c r="G19" s="180"/>
    </row>
    <row r="20" spans="1:21" s="222" customFormat="1" ht="15.75" customHeight="1" x14ac:dyDescent="0.2">
      <c r="A20" s="182" t="s">
        <v>280</v>
      </c>
      <c r="B20" s="227">
        <v>2305</v>
      </c>
      <c r="C20" s="227">
        <v>2817</v>
      </c>
      <c r="D20" s="223">
        <v>0.45001952362358455</v>
      </c>
      <c r="E20" s="159"/>
      <c r="F20" s="180"/>
      <c r="G20" s="180"/>
    </row>
    <row r="21" spans="1:21" s="222" customFormat="1" ht="15.75" customHeight="1" x14ac:dyDescent="0.2">
      <c r="A21" s="182" t="s">
        <v>281</v>
      </c>
      <c r="B21" s="227">
        <v>3603</v>
      </c>
      <c r="C21" s="227">
        <v>3955</v>
      </c>
      <c r="D21" s="223">
        <v>0.4767134162476846</v>
      </c>
      <c r="E21" s="159"/>
      <c r="F21" s="180"/>
      <c r="G21" s="180"/>
    </row>
    <row r="22" spans="1:21" s="222" customFormat="1" ht="15.75" customHeight="1" x14ac:dyDescent="0.2">
      <c r="A22" s="182" t="s">
        <v>282</v>
      </c>
      <c r="B22" s="227">
        <v>1804</v>
      </c>
      <c r="C22" s="227">
        <v>5284</v>
      </c>
      <c r="D22" s="223">
        <v>0.25451467268623024</v>
      </c>
      <c r="E22" s="159"/>
      <c r="F22" s="180"/>
      <c r="G22" s="180"/>
    </row>
    <row r="23" spans="1:21" s="222" customFormat="1" ht="15.75" customHeight="1" x14ac:dyDescent="0.2">
      <c r="A23" s="182" t="s">
        <v>283</v>
      </c>
      <c r="B23" s="227">
        <v>3839</v>
      </c>
      <c r="C23" s="227">
        <v>8619</v>
      </c>
      <c r="D23" s="223">
        <v>0.30815540215122811</v>
      </c>
      <c r="E23" s="159"/>
      <c r="F23" s="180"/>
      <c r="G23" s="180"/>
    </row>
    <row r="24" spans="1:21" s="244" customFormat="1" ht="15.75" customHeight="1" x14ac:dyDescent="0.2">
      <c r="L24" s="246"/>
    </row>
    <row r="25" spans="1:21" s="222" customFormat="1" ht="15.75" customHeight="1" x14ac:dyDescent="0.2">
      <c r="A25" s="224" t="s">
        <v>284</v>
      </c>
    </row>
    <row r="26" spans="1:21" s="222" customFormat="1" ht="15.75" customHeight="1" x14ac:dyDescent="0.2">
      <c r="B26" s="228">
        <v>2001</v>
      </c>
      <c r="C26" s="228">
        <v>2002</v>
      </c>
      <c r="D26" s="228">
        <v>2003</v>
      </c>
      <c r="E26" s="228">
        <v>2004</v>
      </c>
      <c r="F26" s="228">
        <v>2005</v>
      </c>
      <c r="G26" s="228">
        <v>2006</v>
      </c>
      <c r="H26" s="228">
        <v>2007</v>
      </c>
      <c r="I26" s="228">
        <v>2008</v>
      </c>
      <c r="J26" s="228">
        <v>2009</v>
      </c>
      <c r="K26" s="228">
        <v>2010</v>
      </c>
      <c r="L26" s="228">
        <v>2011</v>
      </c>
      <c r="M26" s="228">
        <v>2012</v>
      </c>
      <c r="N26" s="228">
        <v>2013</v>
      </c>
      <c r="O26" s="228">
        <v>2014</v>
      </c>
      <c r="P26" s="228">
        <v>2015</v>
      </c>
      <c r="Q26" s="228">
        <v>2016</v>
      </c>
      <c r="R26" s="228">
        <v>2017</v>
      </c>
      <c r="S26" s="228">
        <v>2018</v>
      </c>
      <c r="T26" s="228">
        <v>2019</v>
      </c>
      <c r="U26" s="228">
        <v>2020</v>
      </c>
    </row>
    <row r="27" spans="1:21" s="222" customFormat="1" ht="15.75" customHeight="1" x14ac:dyDescent="0.2">
      <c r="A27" s="164" t="s">
        <v>285</v>
      </c>
      <c r="B27" s="184">
        <v>22.933333333333316</v>
      </c>
      <c r="C27" s="184">
        <v>23.514285714285709</v>
      </c>
      <c r="D27" s="184">
        <v>35.778571428571418</v>
      </c>
      <c r="E27" s="184">
        <v>32.9861832611832</v>
      </c>
      <c r="F27" s="184">
        <v>33.901659451659448</v>
      </c>
      <c r="G27" s="184">
        <v>36.311111111111089</v>
      </c>
      <c r="H27" s="184">
        <v>51.290945165945246</v>
      </c>
      <c r="I27" s="184">
        <v>52.821933621933645</v>
      </c>
      <c r="J27" s="184">
        <v>56.16101121101137</v>
      </c>
      <c r="K27" s="184">
        <v>92.874242424242354</v>
      </c>
      <c r="L27" s="184">
        <v>94.295057720057855</v>
      </c>
      <c r="M27" s="184">
        <v>76.812974525474701</v>
      </c>
      <c r="N27" s="184">
        <v>92.3070346320347</v>
      </c>
      <c r="O27" s="184">
        <v>85.871753246753173</v>
      </c>
      <c r="P27" s="184">
        <v>88.158547008547018</v>
      </c>
      <c r="Q27" s="184">
        <v>72.97430902430915</v>
      </c>
      <c r="R27" s="184">
        <v>74.525937950938072</v>
      </c>
      <c r="S27" s="184">
        <v>66.171664446664607</v>
      </c>
      <c r="T27" s="184">
        <v>79.724350649350512</v>
      </c>
      <c r="U27" s="184">
        <v>59.306099456099552</v>
      </c>
    </row>
    <row r="28" spans="1:21" s="222" customFormat="1" ht="23.25" customHeight="1" x14ac:dyDescent="0.2">
      <c r="A28" s="193" t="s">
        <v>451</v>
      </c>
      <c r="B28" s="165">
        <v>4.0347849399306294E-2</v>
      </c>
      <c r="C28" s="165">
        <v>4.5194672068631078E-2</v>
      </c>
      <c r="D28" s="165">
        <v>5.6909245148682779E-2</v>
      </c>
      <c r="E28" s="165">
        <v>5.3448156234807545E-2</v>
      </c>
      <c r="F28" s="165">
        <v>5.8617982541989341E-2</v>
      </c>
      <c r="G28" s="165">
        <v>5.7752801046195082E-2</v>
      </c>
      <c r="H28" s="165">
        <v>7.2416326249127319E-2</v>
      </c>
      <c r="I28" s="165">
        <v>7.505985671707005E-2</v>
      </c>
      <c r="J28" s="165">
        <v>7.2195125452367642E-2</v>
      </c>
      <c r="K28" s="165">
        <v>0.10730956632033586</v>
      </c>
      <c r="L28" s="165">
        <v>0.12268961214472948</v>
      </c>
      <c r="M28" s="165">
        <v>9.0385689433695002E-2</v>
      </c>
      <c r="N28" s="165">
        <v>9.6907468486668813E-2</v>
      </c>
      <c r="O28" s="165">
        <v>9.6229746845421071E-2</v>
      </c>
      <c r="P28" s="165">
        <v>0.10220251028837568</v>
      </c>
      <c r="Q28" s="165">
        <v>9.4430005351303956E-2</v>
      </c>
      <c r="R28" s="165">
        <v>9.5254832829729949E-2</v>
      </c>
      <c r="S28" s="165">
        <v>9.9823791003050666E-2</v>
      </c>
      <c r="T28" s="165">
        <v>0.10600697001563546</v>
      </c>
      <c r="U28" s="165">
        <v>9.1629923291236481E-2</v>
      </c>
    </row>
    <row r="29" spans="1:21" s="244" customFormat="1" ht="15.75" customHeight="1" x14ac:dyDescent="0.2">
      <c r="A29" s="247"/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</row>
    <row r="30" spans="1:21" s="222" customFormat="1" ht="15.75" customHeight="1" x14ac:dyDescent="0.2">
      <c r="A30" s="229" t="s">
        <v>372</v>
      </c>
      <c r="B30" s="221"/>
      <c r="C30" s="221"/>
      <c r="L30" s="160"/>
    </row>
    <row r="31" spans="1:21" s="222" customFormat="1" ht="15.75" customHeight="1" x14ac:dyDescent="0.2">
      <c r="A31" s="166"/>
      <c r="B31" s="161" t="s">
        <v>286</v>
      </c>
      <c r="C31" s="161"/>
    </row>
    <row r="32" spans="1:21" s="222" customFormat="1" ht="15.75" customHeight="1" x14ac:dyDescent="0.2">
      <c r="A32" s="221"/>
      <c r="B32" s="230"/>
      <c r="C32" s="228">
        <v>2019</v>
      </c>
    </row>
    <row r="33" spans="1:3" s="222" customFormat="1" ht="15.75" customHeight="1" x14ac:dyDescent="0.2">
      <c r="A33" s="167" t="s">
        <v>170</v>
      </c>
      <c r="B33" s="167" t="s">
        <v>287</v>
      </c>
      <c r="C33" s="168">
        <v>0.50595546349041942</v>
      </c>
    </row>
    <row r="34" spans="1:3" s="222" customFormat="1" ht="15.75" customHeight="1" x14ac:dyDescent="0.2">
      <c r="A34" s="167" t="s">
        <v>172</v>
      </c>
      <c r="B34" s="167" t="s">
        <v>289</v>
      </c>
      <c r="C34" s="168">
        <v>0.49082983360799531</v>
      </c>
    </row>
    <row r="35" spans="1:3" s="222" customFormat="1" ht="15.75" customHeight="1" x14ac:dyDescent="0.2">
      <c r="A35" s="167" t="s">
        <v>180</v>
      </c>
      <c r="B35" s="167" t="s">
        <v>288</v>
      </c>
      <c r="C35" s="168">
        <v>0.48284673864434935</v>
      </c>
    </row>
    <row r="36" spans="1:3" s="222" customFormat="1" ht="15.75" customHeight="1" x14ac:dyDescent="0.2">
      <c r="A36" s="167" t="s">
        <v>153</v>
      </c>
      <c r="B36" s="167" t="s">
        <v>290</v>
      </c>
      <c r="C36" s="168">
        <v>0.46911808009422851</v>
      </c>
    </row>
    <row r="37" spans="1:3" s="222" customFormat="1" ht="15.75" customHeight="1" x14ac:dyDescent="0.2">
      <c r="A37" s="167" t="s">
        <v>192</v>
      </c>
      <c r="B37" s="167" t="s">
        <v>291</v>
      </c>
      <c r="C37" s="168">
        <v>0.4651072461266238</v>
      </c>
    </row>
    <row r="38" spans="1:3" s="222" customFormat="1" ht="15.75" customHeight="1" x14ac:dyDescent="0.2">
      <c r="A38" s="167" t="s">
        <v>249</v>
      </c>
      <c r="B38" s="167" t="s">
        <v>293</v>
      </c>
      <c r="C38" s="168">
        <v>0.42818602898148239</v>
      </c>
    </row>
    <row r="39" spans="1:3" s="222" customFormat="1" ht="15.75" customHeight="1" x14ac:dyDescent="0.2">
      <c r="A39" s="167" t="s">
        <v>186</v>
      </c>
      <c r="B39" s="167" t="s">
        <v>292</v>
      </c>
      <c r="C39" s="168">
        <v>0.42448926816653737</v>
      </c>
    </row>
    <row r="40" spans="1:3" s="222" customFormat="1" ht="15.75" customHeight="1" x14ac:dyDescent="0.2">
      <c r="A40" s="167" t="s">
        <v>145</v>
      </c>
      <c r="B40" s="167" t="s">
        <v>295</v>
      </c>
      <c r="C40" s="168">
        <v>0.41335366156803605</v>
      </c>
    </row>
    <row r="41" spans="1:3" s="222" customFormat="1" ht="15.75" customHeight="1" x14ac:dyDescent="0.2">
      <c r="A41" s="167" t="s">
        <v>149</v>
      </c>
      <c r="B41" s="167" t="s">
        <v>294</v>
      </c>
      <c r="C41" s="168">
        <v>0.41028040622508755</v>
      </c>
    </row>
    <row r="42" spans="1:3" s="222" customFormat="1" ht="15.75" customHeight="1" x14ac:dyDescent="0.2">
      <c r="A42" s="167" t="s">
        <v>151</v>
      </c>
      <c r="B42" s="167" t="s">
        <v>298</v>
      </c>
      <c r="C42" s="168">
        <v>0.39039292109975771</v>
      </c>
    </row>
    <row r="43" spans="1:3" s="222" customFormat="1" ht="15.75" customHeight="1" x14ac:dyDescent="0.2">
      <c r="A43" s="167" t="s">
        <v>178</v>
      </c>
      <c r="B43" s="167" t="s">
        <v>300</v>
      </c>
      <c r="C43" s="168">
        <v>0.38148258249331135</v>
      </c>
    </row>
    <row r="44" spans="1:3" s="222" customFormat="1" ht="15.75" customHeight="1" x14ac:dyDescent="0.2">
      <c r="A44" s="167" t="s">
        <v>174</v>
      </c>
      <c r="B44" s="167" t="s">
        <v>299</v>
      </c>
      <c r="C44" s="168">
        <v>0.37612456747404843</v>
      </c>
    </row>
    <row r="45" spans="1:3" s="222" customFormat="1" ht="15.75" customHeight="1" x14ac:dyDescent="0.2">
      <c r="A45" s="167" t="s">
        <v>159</v>
      </c>
      <c r="B45" s="167" t="s">
        <v>297</v>
      </c>
      <c r="C45" s="168">
        <v>0.37601422353769393</v>
      </c>
    </row>
    <row r="46" spans="1:3" s="222" customFormat="1" ht="15.75" customHeight="1" x14ac:dyDescent="0.2">
      <c r="A46" s="167" t="s">
        <v>188</v>
      </c>
      <c r="B46" s="167" t="s">
        <v>301</v>
      </c>
      <c r="C46" s="168">
        <v>0.35317428093482534</v>
      </c>
    </row>
    <row r="47" spans="1:3" s="222" customFormat="1" ht="15.75" customHeight="1" x14ac:dyDescent="0.2">
      <c r="A47" s="167" t="s">
        <v>176</v>
      </c>
      <c r="B47" s="167" t="s">
        <v>303</v>
      </c>
      <c r="C47" s="168">
        <v>0.34153894627866677</v>
      </c>
    </row>
    <row r="48" spans="1:3" s="222" customFormat="1" ht="15.75" customHeight="1" x14ac:dyDescent="0.2">
      <c r="A48" s="167" t="s">
        <v>184</v>
      </c>
      <c r="B48" s="167" t="s">
        <v>304</v>
      </c>
      <c r="C48" s="168">
        <v>0.33744488857628108</v>
      </c>
    </row>
    <row r="49" spans="1:14" s="222" customFormat="1" ht="15.75" customHeight="1" x14ac:dyDescent="0.2">
      <c r="A49" s="167" t="s">
        <v>164</v>
      </c>
      <c r="B49" s="167" t="s">
        <v>307</v>
      </c>
      <c r="C49" s="168">
        <v>0.33354714560615778</v>
      </c>
    </row>
    <row r="50" spans="1:14" s="222" customFormat="1" ht="15.75" customHeight="1" x14ac:dyDescent="0.2">
      <c r="A50" s="167" t="s">
        <v>147</v>
      </c>
      <c r="B50" s="167" t="s">
        <v>306</v>
      </c>
      <c r="C50" s="168">
        <v>0.33299843014128727</v>
      </c>
    </row>
    <row r="51" spans="1:14" s="222" customFormat="1" ht="15.75" customHeight="1" x14ac:dyDescent="0.2">
      <c r="A51" s="167" t="s">
        <v>143</v>
      </c>
      <c r="B51" s="167" t="s">
        <v>305</v>
      </c>
      <c r="C51" s="168">
        <v>0.33270671619640402</v>
      </c>
    </row>
    <row r="52" spans="1:14" s="222" customFormat="1" ht="15.75" customHeight="1" x14ac:dyDescent="0.2">
      <c r="A52" s="167" t="s">
        <v>357</v>
      </c>
      <c r="B52" s="167" t="s">
        <v>357</v>
      </c>
      <c r="C52" s="168">
        <v>0.32945971812823066</v>
      </c>
    </row>
    <row r="53" spans="1:14" s="222" customFormat="1" ht="15.75" customHeight="1" x14ac:dyDescent="0.2">
      <c r="A53" s="167" t="s">
        <v>194</v>
      </c>
      <c r="B53" s="167" t="s">
        <v>302</v>
      </c>
      <c r="C53" s="168">
        <v>0.3262094445110455</v>
      </c>
    </row>
    <row r="54" spans="1:14" s="222" customFormat="1" ht="15.75" customHeight="1" x14ac:dyDescent="0.2">
      <c r="A54" s="167" t="s">
        <v>155</v>
      </c>
      <c r="B54" s="167" t="s">
        <v>308</v>
      </c>
      <c r="C54" s="168">
        <v>0.30392041125146224</v>
      </c>
    </row>
    <row r="55" spans="1:14" s="222" customFormat="1" ht="15.75" customHeight="1" x14ac:dyDescent="0.2">
      <c r="A55" s="167" t="s">
        <v>166</v>
      </c>
      <c r="B55" s="167" t="s">
        <v>311</v>
      </c>
      <c r="C55" s="168">
        <v>0.30009812191217228</v>
      </c>
    </row>
    <row r="56" spans="1:14" s="222" customFormat="1" ht="15.75" customHeight="1" x14ac:dyDescent="0.2">
      <c r="A56" s="167" t="s">
        <v>182</v>
      </c>
      <c r="B56" s="167" t="s">
        <v>309</v>
      </c>
      <c r="C56" s="168">
        <v>0.28291492178358885</v>
      </c>
    </row>
    <row r="57" spans="1:14" s="222" customFormat="1" ht="15.75" customHeight="1" x14ac:dyDescent="0.2">
      <c r="A57" s="167" t="s">
        <v>163</v>
      </c>
      <c r="B57" s="167" t="s">
        <v>312</v>
      </c>
      <c r="C57" s="168">
        <v>0.28054043039044402</v>
      </c>
    </row>
    <row r="58" spans="1:14" s="222" customFormat="1" ht="15.75" customHeight="1" x14ac:dyDescent="0.2">
      <c r="A58" s="167" t="s">
        <v>161</v>
      </c>
      <c r="B58" s="167" t="s">
        <v>313</v>
      </c>
      <c r="C58" s="168">
        <v>0.2785406589529088</v>
      </c>
      <c r="N58" s="221"/>
    </row>
    <row r="59" spans="1:14" s="222" customFormat="1" ht="15.75" customHeight="1" x14ac:dyDescent="0.2">
      <c r="A59" s="167" t="s">
        <v>168</v>
      </c>
      <c r="B59" s="167" t="s">
        <v>310</v>
      </c>
      <c r="C59" s="168">
        <v>0.27377753895754969</v>
      </c>
      <c r="N59" s="169"/>
    </row>
    <row r="60" spans="1:14" s="222" customFormat="1" ht="15.75" customHeight="1" x14ac:dyDescent="0.2">
      <c r="A60" s="155" t="s">
        <v>190</v>
      </c>
      <c r="B60" s="167" t="s">
        <v>314</v>
      </c>
      <c r="C60" s="168">
        <v>0.27183231276495523</v>
      </c>
      <c r="N60" s="169"/>
    </row>
    <row r="61" spans="1:14" s="244" customFormat="1" ht="15.75" customHeight="1" x14ac:dyDescent="0.2">
      <c r="N61" s="249"/>
    </row>
    <row r="62" spans="1:14" s="222" customFormat="1" ht="15.75" customHeight="1" x14ac:dyDescent="0.2">
      <c r="A62" s="170" t="s">
        <v>359</v>
      </c>
      <c r="B62" s="170"/>
      <c r="C62" s="170"/>
      <c r="E62" s="231"/>
      <c r="F62" s="231"/>
    </row>
    <row r="63" spans="1:14" s="222" customFormat="1" ht="15.75" customHeight="1" x14ac:dyDescent="0.2">
      <c r="A63" s="189"/>
      <c r="B63" s="170"/>
      <c r="C63" s="170"/>
      <c r="E63" s="231"/>
      <c r="F63" s="231"/>
    </row>
    <row r="64" spans="1:14" s="222" customFormat="1" ht="15.75" customHeight="1" x14ac:dyDescent="0.2">
      <c r="A64" s="221"/>
      <c r="B64" s="192" t="s">
        <v>333</v>
      </c>
      <c r="C64" s="192" t="s">
        <v>329</v>
      </c>
      <c r="D64" s="162" t="s">
        <v>442</v>
      </c>
    </row>
    <row r="65" spans="1:22" s="222" customFormat="1" ht="15.75" customHeight="1" x14ac:dyDescent="0.2">
      <c r="A65" s="173" t="s">
        <v>315</v>
      </c>
      <c r="B65" s="174">
        <v>720</v>
      </c>
      <c r="C65" s="174">
        <v>1000</v>
      </c>
      <c r="D65" s="209">
        <v>0.41860465116279072</v>
      </c>
      <c r="E65" s="223"/>
    </row>
    <row r="66" spans="1:22" s="222" customFormat="1" ht="15.75" customHeight="1" x14ac:dyDescent="0.2">
      <c r="A66" s="173" t="s">
        <v>316</v>
      </c>
      <c r="B66" s="174">
        <v>1674</v>
      </c>
      <c r="C66" s="174">
        <v>1068</v>
      </c>
      <c r="D66" s="209">
        <v>0.61050328227571116</v>
      </c>
      <c r="E66" s="223"/>
      <c r="L66" s="172"/>
    </row>
    <row r="67" spans="1:22" s="222" customFormat="1" ht="15.75" customHeight="1" x14ac:dyDescent="0.2">
      <c r="A67" s="173" t="s">
        <v>317</v>
      </c>
      <c r="B67" s="174">
        <v>3281</v>
      </c>
      <c r="C67" s="174">
        <v>3944</v>
      </c>
      <c r="D67" s="209">
        <v>0.45411764705882351</v>
      </c>
      <c r="E67" s="223"/>
      <c r="L67" s="172"/>
    </row>
    <row r="68" spans="1:22" s="222" customFormat="1" ht="15.75" customHeight="1" x14ac:dyDescent="0.2">
      <c r="A68" s="173" t="s">
        <v>318</v>
      </c>
      <c r="B68" s="174">
        <v>5634</v>
      </c>
      <c r="C68" s="174">
        <v>2232</v>
      </c>
      <c r="D68" s="209">
        <v>0.71624713958810071</v>
      </c>
      <c r="E68" s="223"/>
      <c r="L68" s="172"/>
    </row>
    <row r="69" spans="1:22" s="244" customFormat="1" ht="15.75" customHeight="1" x14ac:dyDescent="0.2">
      <c r="A69" s="250"/>
      <c r="B69" s="251"/>
      <c r="C69" s="251"/>
      <c r="D69" s="252"/>
      <c r="G69" s="253"/>
      <c r="L69" s="250"/>
    </row>
    <row r="70" spans="1:22" s="222" customFormat="1" ht="15.75" customHeight="1" x14ac:dyDescent="0.2">
      <c r="A70" s="232" t="s">
        <v>363</v>
      </c>
      <c r="B70" s="232"/>
      <c r="C70" s="232"/>
      <c r="D70" s="232"/>
      <c r="E70" s="233"/>
      <c r="F70" s="233"/>
      <c r="K70" s="232"/>
      <c r="R70" s="232"/>
      <c r="S70" s="232"/>
      <c r="T70" s="232"/>
      <c r="U70" s="232"/>
      <c r="V70" s="232"/>
    </row>
    <row r="71" spans="1:22" s="222" customFormat="1" ht="15.75" customHeight="1" x14ac:dyDescent="0.2">
      <c r="A71" s="221"/>
      <c r="L71" s="221"/>
    </row>
    <row r="72" spans="1:22" s="222" customFormat="1" ht="15.75" customHeight="1" x14ac:dyDescent="0.2">
      <c r="A72" s="221"/>
      <c r="B72" s="192" t="s">
        <v>333</v>
      </c>
      <c r="C72" s="192" t="s">
        <v>329</v>
      </c>
      <c r="D72" s="162" t="s">
        <v>442</v>
      </c>
      <c r="L72" s="221"/>
    </row>
    <row r="73" spans="1:22" s="222" customFormat="1" ht="15.75" customHeight="1" x14ac:dyDescent="0.2">
      <c r="A73" s="173" t="s">
        <v>319</v>
      </c>
      <c r="B73" s="174">
        <v>1832</v>
      </c>
      <c r="C73" s="174">
        <v>1317</v>
      </c>
      <c r="D73" s="209">
        <f>B73/(B73+C73)</f>
        <v>0.58177199110828837</v>
      </c>
      <c r="F73" s="173"/>
      <c r="H73" s="128"/>
      <c r="I73" s="149"/>
      <c r="J73" s="149"/>
      <c r="L73" s="221"/>
    </row>
    <row r="74" spans="1:22" s="222" customFormat="1" ht="15.75" customHeight="1" x14ac:dyDescent="0.2">
      <c r="A74" s="173" t="s">
        <v>320</v>
      </c>
      <c r="B74" s="174">
        <v>4867</v>
      </c>
      <c r="C74" s="174">
        <v>6435</v>
      </c>
      <c r="D74" s="209">
        <f t="shared" ref="D74:D75" si="0">B74/(B74+C74)</f>
        <v>0.43063174659352327</v>
      </c>
      <c r="F74" s="173"/>
      <c r="H74" s="128"/>
      <c r="I74" s="149"/>
      <c r="J74" s="149"/>
      <c r="L74" s="221"/>
    </row>
    <row r="75" spans="1:22" s="222" customFormat="1" ht="15.75" customHeight="1" x14ac:dyDescent="0.2">
      <c r="A75" s="173" t="s">
        <v>321</v>
      </c>
      <c r="B75" s="174">
        <v>4052</v>
      </c>
      <c r="C75" s="174">
        <v>17688</v>
      </c>
      <c r="D75" s="209">
        <f t="shared" si="0"/>
        <v>0.18638454461821527</v>
      </c>
      <c r="F75" s="173"/>
      <c r="H75" s="128"/>
      <c r="I75" s="149"/>
      <c r="J75" s="149"/>
      <c r="L75" s="221"/>
    </row>
    <row r="76" spans="1:22" s="244" customFormat="1" ht="15.75" customHeight="1" x14ac:dyDescent="0.2">
      <c r="A76" s="254"/>
      <c r="B76" s="251"/>
      <c r="C76" s="251"/>
      <c r="D76" s="252"/>
      <c r="F76" s="255"/>
      <c r="G76" s="255"/>
      <c r="H76" s="255"/>
      <c r="I76" s="255"/>
      <c r="J76" s="255"/>
      <c r="K76" s="255"/>
      <c r="L76" s="255"/>
    </row>
    <row r="77" spans="1:22" s="222" customFormat="1" ht="15.75" customHeight="1" x14ac:dyDescent="0.2">
      <c r="A77" s="234" t="s">
        <v>322</v>
      </c>
      <c r="B77" s="235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U77" s="165"/>
    </row>
    <row r="78" spans="1:22" s="222" customFormat="1" ht="15.75" customHeight="1" x14ac:dyDescent="0.2">
      <c r="A78" s="236" t="s">
        <v>323</v>
      </c>
      <c r="B78" s="235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U78" s="165"/>
    </row>
    <row r="79" spans="1:22" s="222" customFormat="1" ht="15.75" customHeight="1" x14ac:dyDescent="0.2">
      <c r="A79" s="186"/>
      <c r="B79" s="187">
        <v>2005</v>
      </c>
      <c r="C79" s="187">
        <v>2006</v>
      </c>
      <c r="D79" s="187">
        <v>2007</v>
      </c>
      <c r="E79" s="187">
        <v>2008</v>
      </c>
      <c r="F79" s="187">
        <v>2009</v>
      </c>
      <c r="G79" s="187">
        <v>2010</v>
      </c>
      <c r="H79" s="187">
        <v>2011</v>
      </c>
      <c r="I79" s="187">
        <v>2012</v>
      </c>
      <c r="J79" s="187">
        <v>2013</v>
      </c>
      <c r="K79" s="187">
        <v>2014</v>
      </c>
      <c r="L79" s="187">
        <v>2015</v>
      </c>
      <c r="M79" s="187">
        <v>2016</v>
      </c>
      <c r="N79" s="187">
        <v>2017</v>
      </c>
      <c r="O79" s="187">
        <v>2018</v>
      </c>
      <c r="P79" s="187">
        <v>2019</v>
      </c>
      <c r="Q79" s="205">
        <v>2020</v>
      </c>
    </row>
    <row r="80" spans="1:22" s="222" customFormat="1" ht="24.75" customHeight="1" x14ac:dyDescent="0.2">
      <c r="A80" s="188" t="s">
        <v>460</v>
      </c>
      <c r="B80" s="175">
        <v>8.4890000000000008</v>
      </c>
      <c r="C80" s="175">
        <v>9.343</v>
      </c>
      <c r="D80" s="175">
        <v>9.9529999999999994</v>
      </c>
      <c r="E80" s="175">
        <v>10.449</v>
      </c>
      <c r="F80" s="175">
        <v>10.848000000000001</v>
      </c>
      <c r="G80" s="175">
        <v>11.456</v>
      </c>
      <c r="H80" s="175">
        <v>11.388999999999999</v>
      </c>
      <c r="I80" s="175">
        <v>11.430999999999999</v>
      </c>
      <c r="J80" s="175">
        <v>11.468999999999999</v>
      </c>
      <c r="K80" s="175">
        <v>11.081</v>
      </c>
      <c r="L80" s="175">
        <v>10.313000000000001</v>
      </c>
      <c r="M80" s="175">
        <v>9.6639999999999997</v>
      </c>
      <c r="N80" s="175">
        <v>9.3290000000000006</v>
      </c>
      <c r="O80" s="175">
        <v>8.9930000000000003</v>
      </c>
      <c r="P80" s="175">
        <v>9.3840000000000003</v>
      </c>
      <c r="Q80" s="206">
        <v>9.9960000000000004</v>
      </c>
    </row>
    <row r="81" spans="1:21" s="222" customFormat="1" ht="24.75" customHeight="1" x14ac:dyDescent="0.2">
      <c r="A81" s="188" t="s">
        <v>461</v>
      </c>
      <c r="B81" s="175">
        <v>7.2210000000000001</v>
      </c>
      <c r="C81" s="175">
        <v>7.6580000000000004</v>
      </c>
      <c r="D81" s="175">
        <v>7.891</v>
      </c>
      <c r="E81" s="175">
        <v>7.9630000000000001</v>
      </c>
      <c r="F81" s="175">
        <v>8.0120000000000005</v>
      </c>
      <c r="G81" s="175">
        <v>8.1059999999999999</v>
      </c>
      <c r="H81" s="175">
        <v>8.1189999999999998</v>
      </c>
      <c r="I81" s="175">
        <v>7.9470000000000001</v>
      </c>
      <c r="J81" s="175">
        <v>7.9569999999999999</v>
      </c>
      <c r="K81" s="175">
        <v>7.6829999999999998</v>
      </c>
      <c r="L81" s="175">
        <v>7.1079999999999997</v>
      </c>
      <c r="M81" s="175">
        <v>6.59</v>
      </c>
      <c r="N81" s="175">
        <v>6.4009999999999998</v>
      </c>
      <c r="O81" s="175">
        <v>6.1420000000000003</v>
      </c>
      <c r="P81" s="175">
        <v>6.5010000000000003</v>
      </c>
      <c r="Q81" s="206">
        <v>7.2119999999999997</v>
      </c>
    </row>
    <row r="82" spans="1:21" s="222" customFormat="1" ht="24.75" customHeight="1" x14ac:dyDescent="0.2">
      <c r="A82" s="188" t="s">
        <v>462</v>
      </c>
      <c r="B82" s="176">
        <v>6.0611469697835152E-2</v>
      </c>
      <c r="C82" s="176">
        <v>6.0037656070274198E-2</v>
      </c>
      <c r="D82" s="176">
        <v>5.7879739474296345E-2</v>
      </c>
      <c r="E82" s="176">
        <v>5.5875511349963908E-2</v>
      </c>
      <c r="F82" s="176">
        <v>5.4700027228995855E-2</v>
      </c>
      <c r="G82" s="176">
        <v>5.6790184657330524E-2</v>
      </c>
      <c r="H82" s="176">
        <v>5.7189197874925934E-2</v>
      </c>
      <c r="I82" s="176">
        <v>5.9139729315839579E-2</v>
      </c>
      <c r="J82" s="176">
        <v>6.1976504155543788E-2</v>
      </c>
      <c r="K82" s="176">
        <v>6.4133209091277399E-2</v>
      </c>
      <c r="L82" s="176">
        <v>6.4462293340000629E-2</v>
      </c>
      <c r="M82" s="176">
        <v>6.401314177082712E-2</v>
      </c>
      <c r="N82" s="176">
        <v>6.461779292383564E-2</v>
      </c>
      <c r="O82" s="176">
        <v>6.5018255431442726E-2</v>
      </c>
      <c r="P82" s="176">
        <v>6.8769924150818951E-2</v>
      </c>
      <c r="Q82" s="159">
        <v>7.1438781052571398E-2</v>
      </c>
    </row>
    <row r="83" spans="1:21" s="222" customFormat="1" ht="24.75" customHeight="1" x14ac:dyDescent="0.2">
      <c r="A83" s="188" t="s">
        <v>463</v>
      </c>
      <c r="B83" s="176">
        <v>5.6172695449241541E-2</v>
      </c>
      <c r="C83" s="176">
        <v>5.6015155837411221E-2</v>
      </c>
      <c r="D83" s="176">
        <v>5.4434579858308671E-2</v>
      </c>
      <c r="E83" s="176">
        <v>5.2752916547973157E-2</v>
      </c>
      <c r="F83" s="176">
        <v>5.1266956744305092E-2</v>
      </c>
      <c r="G83" s="176">
        <v>5.1703353127651022E-2</v>
      </c>
      <c r="H83" s="176">
        <v>5.2649326563300458E-2</v>
      </c>
      <c r="I83" s="176">
        <v>5.3624205454864439E-2</v>
      </c>
      <c r="J83" s="176">
        <v>5.5875062321374652E-2</v>
      </c>
      <c r="K83" s="176">
        <v>5.770574053071556E-2</v>
      </c>
      <c r="L83" s="176">
        <v>5.7119897139183543E-2</v>
      </c>
      <c r="M83" s="176">
        <v>5.649378482640377E-2</v>
      </c>
      <c r="N83" s="176">
        <v>5.7849596471725911E-2</v>
      </c>
      <c r="O83" s="176">
        <v>5.7574053243344581E-2</v>
      </c>
      <c r="P83" s="176">
        <v>6.1438575600351562E-2</v>
      </c>
      <c r="Q83" s="159">
        <v>6.5941300173722225E-2</v>
      </c>
    </row>
    <row r="84" spans="1:21" s="244" customFormat="1" ht="15.75" customHeight="1" x14ac:dyDescent="0.2">
      <c r="A84" s="247"/>
      <c r="B84" s="248"/>
      <c r="C84" s="248"/>
      <c r="D84" s="248"/>
      <c r="E84" s="248"/>
      <c r="F84" s="248"/>
      <c r="G84" s="248"/>
      <c r="H84" s="248"/>
      <c r="I84" s="248"/>
      <c r="J84" s="248"/>
      <c r="K84" s="248"/>
      <c r="L84" s="248"/>
      <c r="M84" s="248"/>
      <c r="N84" s="248"/>
      <c r="O84" s="248"/>
      <c r="P84" s="248"/>
      <c r="Q84" s="248"/>
      <c r="R84" s="248"/>
      <c r="S84" s="248"/>
      <c r="T84" s="248"/>
      <c r="U84" s="248"/>
    </row>
    <row r="85" spans="1:21" s="222" customFormat="1" ht="15.75" customHeight="1" x14ac:dyDescent="0.2">
      <c r="A85" s="234" t="s">
        <v>324</v>
      </c>
      <c r="B85" s="235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U85" s="165"/>
    </row>
    <row r="86" spans="1:21" s="222" customFormat="1" ht="15.75" customHeight="1" x14ac:dyDescent="0.2">
      <c r="A86" s="236" t="s">
        <v>325</v>
      </c>
      <c r="B86" s="235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U86" s="165"/>
    </row>
    <row r="87" spans="1:21" s="222" customFormat="1" ht="15.75" customHeight="1" x14ac:dyDescent="0.2">
      <c r="A87" s="186"/>
      <c r="B87" s="187">
        <v>2005</v>
      </c>
      <c r="C87" s="187">
        <v>2006</v>
      </c>
      <c r="D87" s="187">
        <v>2007</v>
      </c>
      <c r="E87" s="187">
        <v>2008</v>
      </c>
      <c r="F87" s="187">
        <v>2009</v>
      </c>
      <c r="G87" s="187">
        <v>2010</v>
      </c>
      <c r="H87" s="187">
        <v>2011</v>
      </c>
      <c r="I87" s="187">
        <v>2012</v>
      </c>
      <c r="J87" s="187">
        <v>2013</v>
      </c>
      <c r="K87" s="187">
        <v>2014</v>
      </c>
      <c r="L87" s="187">
        <v>2015</v>
      </c>
      <c r="M87" s="187">
        <v>2016</v>
      </c>
      <c r="N87" s="187">
        <v>2017</v>
      </c>
      <c r="O87" s="187">
        <v>2018</v>
      </c>
      <c r="P87" s="187">
        <v>2019</v>
      </c>
      <c r="Q87" s="205">
        <v>2020</v>
      </c>
    </row>
    <row r="88" spans="1:21" s="222" customFormat="1" ht="24.75" customHeight="1" x14ac:dyDescent="0.2">
      <c r="A88" s="188" t="s">
        <v>460</v>
      </c>
      <c r="B88" s="175">
        <v>13.808</v>
      </c>
      <c r="C88" s="175">
        <v>14.933</v>
      </c>
      <c r="D88" s="175">
        <v>15.634</v>
      </c>
      <c r="E88" s="175">
        <v>16.533000000000001</v>
      </c>
      <c r="F88" s="175">
        <v>17.504999999999999</v>
      </c>
      <c r="G88" s="175">
        <v>17.734999999999999</v>
      </c>
      <c r="H88" s="175">
        <v>17.831</v>
      </c>
      <c r="I88" s="175">
        <v>17.774999999999999</v>
      </c>
      <c r="J88" s="175">
        <v>17.271000000000001</v>
      </c>
      <c r="K88" s="175">
        <v>16.291</v>
      </c>
      <c r="L88" s="175">
        <v>15.006</v>
      </c>
      <c r="M88" s="175">
        <v>14.032999999999999</v>
      </c>
      <c r="N88" s="175">
        <v>13.29</v>
      </c>
      <c r="O88" s="175">
        <v>12.426</v>
      </c>
      <c r="P88" s="175">
        <v>11.067</v>
      </c>
      <c r="Q88" s="207">
        <v>9.8859999999999992</v>
      </c>
    </row>
    <row r="89" spans="1:21" s="222" customFormat="1" ht="24.75" customHeight="1" x14ac:dyDescent="0.2">
      <c r="A89" s="188" t="s">
        <v>461</v>
      </c>
      <c r="B89" s="175">
        <v>43.496000000000002</v>
      </c>
      <c r="C89" s="175">
        <v>44.664999999999999</v>
      </c>
      <c r="D89" s="175">
        <v>44.235999999999997</v>
      </c>
      <c r="E89" s="175">
        <v>43.347999999999999</v>
      </c>
      <c r="F89" s="175">
        <v>43.325000000000003</v>
      </c>
      <c r="G89" s="175">
        <v>42.59</v>
      </c>
      <c r="H89" s="175">
        <v>41.348999999999997</v>
      </c>
      <c r="I89" s="175">
        <v>39.250999999999998</v>
      </c>
      <c r="J89" s="175">
        <v>37.734000000000002</v>
      </c>
      <c r="K89" s="175">
        <v>35.088999999999999</v>
      </c>
      <c r="L89" s="175">
        <v>32.881</v>
      </c>
      <c r="M89" s="175">
        <v>30.542999999999999</v>
      </c>
      <c r="N89" s="175">
        <v>28.356999999999999</v>
      </c>
      <c r="O89" s="175">
        <v>26.776</v>
      </c>
      <c r="P89" s="175">
        <v>25.613</v>
      </c>
      <c r="Q89" s="207">
        <v>24.841000000000001</v>
      </c>
    </row>
    <row r="90" spans="1:21" s="222" customFormat="1" ht="24.75" customHeight="1" x14ac:dyDescent="0.2">
      <c r="A90" s="188" t="s">
        <v>462</v>
      </c>
      <c r="B90" s="176">
        <v>9.8589135774261719E-2</v>
      </c>
      <c r="C90" s="176">
        <v>9.5958719693610681E-2</v>
      </c>
      <c r="D90" s="176">
        <v>9.091649220749011E-2</v>
      </c>
      <c r="E90" s="176">
        <v>8.8409400818159942E-2</v>
      </c>
      <c r="F90" s="176">
        <v>8.8267328230417816E-2</v>
      </c>
      <c r="G90" s="176">
        <v>8.7916718304622624E-2</v>
      </c>
      <c r="H90" s="176">
        <v>8.9537324375081592E-2</v>
      </c>
      <c r="I90" s="176">
        <v>9.196121849261206E-2</v>
      </c>
      <c r="J90" s="176">
        <v>9.3329514628162594E-2</v>
      </c>
      <c r="K90" s="176">
        <v>9.428698757386518E-2</v>
      </c>
      <c r="L90" s="176">
        <v>9.3796293402506489E-2</v>
      </c>
      <c r="M90" s="176">
        <v>9.2952857871483552E-2</v>
      </c>
      <c r="N90" s="176">
        <v>9.2053860859446432E-2</v>
      </c>
      <c r="O90" s="176">
        <v>8.9838412319705019E-2</v>
      </c>
      <c r="P90" s="176">
        <v>8.1103660547433218E-2</v>
      </c>
      <c r="Q90" s="159">
        <v>7.0652640004573913E-2</v>
      </c>
    </row>
    <row r="91" spans="1:21" s="222" customFormat="1" ht="24.75" customHeight="1" x14ac:dyDescent="0.2">
      <c r="A91" s="188" t="s">
        <v>463</v>
      </c>
      <c r="B91" s="176">
        <v>0.33835861532477635</v>
      </c>
      <c r="C91" s="176">
        <v>0.32670631176259757</v>
      </c>
      <c r="D91" s="176">
        <v>0.30515372888254244</v>
      </c>
      <c r="E91" s="176">
        <v>0.28716983881973379</v>
      </c>
      <c r="F91" s="176">
        <v>0.27722677245968774</v>
      </c>
      <c r="G91" s="176">
        <v>0.27165628049675022</v>
      </c>
      <c r="H91" s="176">
        <v>0.26813610100577789</v>
      </c>
      <c r="I91" s="176">
        <v>0.26485512625001689</v>
      </c>
      <c r="J91" s="176">
        <v>0.26497292970148939</v>
      </c>
      <c r="K91" s="176">
        <v>0.26354766751038372</v>
      </c>
      <c r="L91" s="176">
        <v>0.26423175827708134</v>
      </c>
      <c r="M91" s="176">
        <v>0.26183454779254178</v>
      </c>
      <c r="N91" s="176">
        <v>0.25627886379452142</v>
      </c>
      <c r="O91" s="176">
        <v>0.25099362579677542</v>
      </c>
      <c r="P91" s="176">
        <v>0.24205910426885166</v>
      </c>
      <c r="Q91" s="159">
        <v>0.2271280972844473</v>
      </c>
    </row>
    <row r="92" spans="1:21" s="244" customFormat="1" ht="15.75" customHeight="1" x14ac:dyDescent="0.2">
      <c r="A92" s="247"/>
      <c r="B92" s="248"/>
      <c r="C92" s="248"/>
      <c r="D92" s="248"/>
      <c r="E92" s="248"/>
      <c r="F92" s="248"/>
      <c r="G92" s="248"/>
      <c r="H92" s="248"/>
      <c r="I92" s="248"/>
      <c r="J92" s="248"/>
      <c r="K92" s="248"/>
      <c r="L92" s="248"/>
      <c r="M92" s="248"/>
      <c r="N92" s="248"/>
      <c r="O92" s="248"/>
      <c r="P92" s="248"/>
      <c r="Q92" s="248"/>
      <c r="R92" s="248"/>
      <c r="S92" s="248"/>
      <c r="T92" s="248"/>
      <c r="U92" s="248"/>
    </row>
    <row r="93" spans="1:21" s="222" customFormat="1" ht="15.75" customHeight="1" x14ac:dyDescent="0.2">
      <c r="A93" s="234" t="s">
        <v>326</v>
      </c>
      <c r="B93" s="235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U93" s="165"/>
    </row>
    <row r="94" spans="1:21" s="222" customFormat="1" ht="15.75" customHeight="1" x14ac:dyDescent="0.2">
      <c r="A94" s="236" t="s">
        <v>327</v>
      </c>
      <c r="B94" s="235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U94" s="165"/>
    </row>
    <row r="95" spans="1:21" s="222" customFormat="1" ht="15.75" customHeight="1" x14ac:dyDescent="0.2">
      <c r="A95" s="192" t="s">
        <v>377</v>
      </c>
      <c r="B95" s="235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U95" s="165"/>
    </row>
    <row r="96" spans="1:21" s="222" customFormat="1" ht="15.75" customHeight="1" x14ac:dyDescent="0.2">
      <c r="A96" s="186"/>
      <c r="B96" s="187">
        <v>2010</v>
      </c>
      <c r="C96" s="187">
        <v>2011</v>
      </c>
      <c r="D96" s="187">
        <v>2012</v>
      </c>
      <c r="E96" s="187">
        <v>2013</v>
      </c>
      <c r="F96" s="187">
        <v>2014</v>
      </c>
      <c r="G96" s="187">
        <v>2015</v>
      </c>
      <c r="H96" s="187">
        <v>2016</v>
      </c>
      <c r="I96" s="187">
        <v>2017</v>
      </c>
      <c r="J96" s="187">
        <v>2018</v>
      </c>
      <c r="K96" s="187">
        <v>2019</v>
      </c>
      <c r="L96" s="205">
        <v>2020</v>
      </c>
    </row>
    <row r="97" spans="1:21" s="222" customFormat="1" ht="15.75" customHeight="1" x14ac:dyDescent="0.2">
      <c r="A97" s="174" t="s">
        <v>328</v>
      </c>
      <c r="B97" s="174">
        <v>837</v>
      </c>
      <c r="C97" s="174">
        <v>861</v>
      </c>
      <c r="D97" s="174">
        <v>865</v>
      </c>
      <c r="E97" s="174">
        <v>849</v>
      </c>
      <c r="F97" s="174">
        <v>832</v>
      </c>
      <c r="G97" s="174">
        <v>800</v>
      </c>
      <c r="H97" s="174">
        <v>837</v>
      </c>
      <c r="I97" s="174">
        <v>807</v>
      </c>
      <c r="J97" s="174">
        <v>807</v>
      </c>
      <c r="K97" s="174">
        <v>715</v>
      </c>
      <c r="L97" s="208">
        <v>707</v>
      </c>
    </row>
    <row r="98" spans="1:21" s="222" customFormat="1" ht="15.75" customHeight="1" x14ac:dyDescent="0.2">
      <c r="A98" s="174" t="s">
        <v>329</v>
      </c>
      <c r="B98" s="174">
        <v>502</v>
      </c>
      <c r="C98" s="174">
        <v>475</v>
      </c>
      <c r="D98" s="174">
        <v>511</v>
      </c>
      <c r="E98" s="174">
        <v>496</v>
      </c>
      <c r="F98" s="174">
        <v>438</v>
      </c>
      <c r="G98" s="174">
        <v>472</v>
      </c>
      <c r="H98" s="174">
        <v>445</v>
      </c>
      <c r="I98" s="174">
        <v>421</v>
      </c>
      <c r="J98" s="174">
        <v>415</v>
      </c>
      <c r="K98" s="174">
        <v>348</v>
      </c>
      <c r="L98" s="208">
        <v>372</v>
      </c>
    </row>
    <row r="99" spans="1:21" s="222" customFormat="1" ht="15.75" customHeight="1" x14ac:dyDescent="0.2">
      <c r="A99" s="164"/>
      <c r="L99" s="179"/>
      <c r="U99" s="165"/>
    </row>
    <row r="100" spans="1:21" s="222" customFormat="1" ht="15.75" customHeight="1" x14ac:dyDescent="0.2">
      <c r="A100" s="192" t="s">
        <v>378</v>
      </c>
      <c r="B100" s="235"/>
      <c r="C100" s="74"/>
      <c r="D100" s="74"/>
      <c r="E100" s="74"/>
      <c r="F100" s="74"/>
      <c r="G100" s="74"/>
      <c r="H100" s="74"/>
      <c r="I100" s="74"/>
      <c r="J100" s="74"/>
      <c r="K100" s="74"/>
      <c r="L100" s="237"/>
      <c r="M100" s="74"/>
      <c r="N100" s="74"/>
      <c r="O100" s="74"/>
      <c r="P100" s="74"/>
      <c r="Q100" s="74"/>
      <c r="U100" s="165"/>
    </row>
    <row r="101" spans="1:21" s="222" customFormat="1" ht="15.75" customHeight="1" x14ac:dyDescent="0.2">
      <c r="A101" s="186"/>
      <c r="B101" s="187">
        <v>2010</v>
      </c>
      <c r="C101" s="187">
        <v>2011</v>
      </c>
      <c r="D101" s="187">
        <v>2012</v>
      </c>
      <c r="E101" s="187">
        <v>2013</v>
      </c>
      <c r="F101" s="187">
        <v>2014</v>
      </c>
      <c r="G101" s="187">
        <v>2015</v>
      </c>
      <c r="H101" s="187">
        <v>2016</v>
      </c>
      <c r="I101" s="187">
        <v>2017</v>
      </c>
      <c r="J101" s="187">
        <v>2018</v>
      </c>
      <c r="K101" s="187">
        <v>2019</v>
      </c>
      <c r="L101" s="205">
        <v>2020</v>
      </c>
    </row>
    <row r="102" spans="1:21" s="222" customFormat="1" ht="15.75" customHeight="1" x14ac:dyDescent="0.2">
      <c r="A102" s="174" t="s">
        <v>328</v>
      </c>
      <c r="B102" s="174">
        <v>1862</v>
      </c>
      <c r="C102" s="174">
        <v>2093</v>
      </c>
      <c r="D102" s="174">
        <v>2040</v>
      </c>
      <c r="E102" s="174">
        <v>2013</v>
      </c>
      <c r="F102" s="174">
        <v>1906</v>
      </c>
      <c r="G102" s="174">
        <v>1919</v>
      </c>
      <c r="H102" s="174">
        <v>1770</v>
      </c>
      <c r="I102" s="174">
        <v>1792</v>
      </c>
      <c r="J102" s="174">
        <v>1700</v>
      </c>
      <c r="K102" s="174">
        <v>1593</v>
      </c>
      <c r="L102" s="208">
        <v>1463</v>
      </c>
    </row>
    <row r="103" spans="1:21" s="222" customFormat="1" ht="15.75" customHeight="1" x14ac:dyDescent="0.2">
      <c r="A103" s="174" t="s">
        <v>329</v>
      </c>
      <c r="B103" s="174">
        <v>4196</v>
      </c>
      <c r="C103" s="174">
        <v>4595</v>
      </c>
      <c r="D103" s="174">
        <v>4002</v>
      </c>
      <c r="E103" s="174">
        <v>3955</v>
      </c>
      <c r="F103" s="174">
        <v>3865</v>
      </c>
      <c r="G103" s="174">
        <v>3819</v>
      </c>
      <c r="H103" s="174">
        <v>3431</v>
      </c>
      <c r="I103" s="174">
        <v>3445</v>
      </c>
      <c r="J103" s="174">
        <v>3186</v>
      </c>
      <c r="K103" s="174">
        <v>2968</v>
      </c>
      <c r="L103" s="208">
        <v>2784</v>
      </c>
    </row>
    <row r="104" spans="1:21" s="244" customFormat="1" ht="15.75" customHeight="1" x14ac:dyDescent="0.2">
      <c r="A104" s="252"/>
      <c r="B104" s="256"/>
      <c r="C104" s="256"/>
      <c r="D104" s="252"/>
    </row>
    <row r="105" spans="1:21" s="222" customFormat="1" ht="15.75" customHeight="1" x14ac:dyDescent="0.2">
      <c r="A105" s="229" t="s">
        <v>419</v>
      </c>
      <c r="B105" s="221"/>
      <c r="C105" s="221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</row>
    <row r="106" spans="1:21" s="222" customFormat="1" ht="15.75" customHeight="1" x14ac:dyDescent="0.2">
      <c r="A106" s="222" t="s">
        <v>422</v>
      </c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</row>
    <row r="107" spans="1:21" s="222" customFormat="1" ht="15.75" customHeight="1" x14ac:dyDescent="0.2"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</row>
    <row r="108" spans="1:21" s="222" customFormat="1" ht="15.75" customHeight="1" x14ac:dyDescent="0.2">
      <c r="A108" s="167"/>
      <c r="B108" s="128" t="s">
        <v>299</v>
      </c>
      <c r="C108" s="238">
        <v>0.65791341376863022</v>
      </c>
      <c r="D108" s="128"/>
      <c r="E108" s="238"/>
      <c r="F108" s="210"/>
      <c r="G108" s="210"/>
      <c r="I108" s="223"/>
      <c r="J108" s="167"/>
      <c r="K108" s="167"/>
      <c r="L108" s="165"/>
      <c r="M108" s="165"/>
      <c r="N108" s="165"/>
      <c r="O108" s="165"/>
      <c r="P108" s="165"/>
      <c r="Q108" s="165"/>
      <c r="R108" s="165"/>
    </row>
    <row r="109" spans="1:21" s="222" customFormat="1" ht="15.75" customHeight="1" x14ac:dyDescent="0.2">
      <c r="A109" s="167"/>
      <c r="B109" s="128" t="s">
        <v>297</v>
      </c>
      <c r="C109" s="238">
        <v>0.63924298532972512</v>
      </c>
      <c r="D109" s="128"/>
      <c r="E109" s="238"/>
      <c r="F109" s="221"/>
      <c r="G109" s="167"/>
      <c r="H109" s="167"/>
      <c r="I109" s="165"/>
      <c r="J109" s="165"/>
      <c r="K109" s="165"/>
      <c r="L109" s="165"/>
      <c r="M109" s="165"/>
      <c r="N109" s="165"/>
      <c r="O109" s="165"/>
    </row>
    <row r="110" spans="1:21" s="222" customFormat="1" ht="15.75" customHeight="1" x14ac:dyDescent="0.2">
      <c r="A110" s="167"/>
      <c r="B110" s="128" t="s">
        <v>290</v>
      </c>
      <c r="C110" s="238">
        <v>0.63686100188066341</v>
      </c>
      <c r="D110" s="128"/>
      <c r="E110" s="238"/>
      <c r="F110" s="221"/>
      <c r="G110" s="167"/>
      <c r="H110" s="167"/>
      <c r="I110" s="165"/>
      <c r="J110" s="165"/>
      <c r="K110" s="165"/>
      <c r="L110" s="165"/>
      <c r="M110" s="165"/>
      <c r="N110" s="165"/>
      <c r="O110" s="165"/>
    </row>
    <row r="111" spans="1:21" s="222" customFormat="1" ht="15.75" customHeight="1" x14ac:dyDescent="0.2">
      <c r="A111" s="167"/>
      <c r="B111" s="128" t="s">
        <v>294</v>
      </c>
      <c r="C111" s="238">
        <v>0.63453702402697765</v>
      </c>
      <c r="D111" s="128"/>
      <c r="E111" s="238"/>
      <c r="F111" s="221"/>
      <c r="G111" s="155"/>
      <c r="H111" s="167"/>
      <c r="I111" s="165"/>
      <c r="J111" s="165"/>
      <c r="K111" s="165"/>
      <c r="L111" s="165"/>
      <c r="M111" s="165"/>
      <c r="N111" s="165"/>
      <c r="O111" s="165"/>
    </row>
    <row r="112" spans="1:21" s="222" customFormat="1" ht="15.75" customHeight="1" x14ac:dyDescent="0.2">
      <c r="A112" s="167"/>
      <c r="B112" s="128" t="s">
        <v>291</v>
      </c>
      <c r="C112" s="238">
        <v>0.63434595644333469</v>
      </c>
      <c r="D112" s="128"/>
      <c r="E112" s="238"/>
      <c r="F112" s="221"/>
      <c r="G112" s="167"/>
      <c r="H112" s="167"/>
      <c r="I112" s="165"/>
      <c r="J112" s="165"/>
      <c r="K112" s="165"/>
      <c r="L112" s="165"/>
      <c r="M112" s="165"/>
      <c r="N112" s="165"/>
      <c r="O112" s="165"/>
    </row>
    <row r="113" spans="1:15" s="222" customFormat="1" ht="15.75" customHeight="1" x14ac:dyDescent="0.2">
      <c r="A113" s="167"/>
      <c r="B113" s="128" t="s">
        <v>288</v>
      </c>
      <c r="C113" s="238">
        <v>0.61357234314980791</v>
      </c>
      <c r="D113" s="128"/>
      <c r="E113" s="238"/>
      <c r="F113" s="221"/>
      <c r="G113" s="167"/>
      <c r="H113" s="167"/>
      <c r="I113" s="165"/>
      <c r="J113" s="165"/>
      <c r="K113" s="165"/>
      <c r="L113" s="165"/>
      <c r="M113" s="165"/>
      <c r="N113" s="165"/>
      <c r="O113" s="165"/>
    </row>
    <row r="114" spans="1:15" s="222" customFormat="1" ht="15.75" customHeight="1" x14ac:dyDescent="0.2">
      <c r="A114" s="167"/>
      <c r="B114" s="128" t="s">
        <v>292</v>
      </c>
      <c r="C114" s="238">
        <v>0.5899849397590361</v>
      </c>
      <c r="D114" s="128"/>
      <c r="E114" s="238"/>
      <c r="F114" s="221"/>
      <c r="G114" s="167"/>
      <c r="H114" s="167"/>
      <c r="I114" s="165"/>
      <c r="J114" s="165"/>
      <c r="K114" s="165"/>
      <c r="L114" s="165"/>
      <c r="M114" s="165"/>
      <c r="N114" s="165"/>
      <c r="O114" s="165"/>
    </row>
    <row r="115" spans="1:15" s="222" customFormat="1" ht="15.75" customHeight="1" x14ac:dyDescent="0.2">
      <c r="A115" s="167"/>
      <c r="B115" s="204" t="s">
        <v>314</v>
      </c>
      <c r="C115" s="238">
        <v>0.58264100314773726</v>
      </c>
      <c r="D115" s="204"/>
      <c r="E115" s="238"/>
      <c r="F115" s="221"/>
      <c r="G115" s="167"/>
      <c r="H115" s="167"/>
      <c r="I115" s="165"/>
      <c r="J115" s="165"/>
      <c r="K115" s="165"/>
      <c r="L115" s="165"/>
      <c r="M115" s="165"/>
      <c r="N115" s="165"/>
      <c r="O115" s="165"/>
    </row>
    <row r="116" spans="1:15" s="222" customFormat="1" ht="15.75" customHeight="1" x14ac:dyDescent="0.2">
      <c r="A116" s="167"/>
      <c r="B116" s="128" t="s">
        <v>306</v>
      </c>
      <c r="C116" s="238">
        <v>0.57944528058482048</v>
      </c>
      <c r="D116" s="128"/>
      <c r="E116" s="238"/>
      <c r="F116" s="221"/>
      <c r="G116" s="167"/>
      <c r="H116" s="167"/>
      <c r="I116" s="165"/>
      <c r="J116" s="165"/>
      <c r="K116" s="165"/>
      <c r="L116" s="165"/>
      <c r="M116" s="165"/>
      <c r="N116" s="165"/>
      <c r="O116" s="165"/>
    </row>
    <row r="117" spans="1:15" s="222" customFormat="1" ht="15.75" customHeight="1" x14ac:dyDescent="0.2">
      <c r="A117" s="167"/>
      <c r="B117" s="128" t="s">
        <v>289</v>
      </c>
      <c r="C117" s="238">
        <v>0.57062997204902166</v>
      </c>
      <c r="D117" s="128"/>
      <c r="E117" s="238"/>
      <c r="F117" s="221"/>
      <c r="G117" s="167"/>
      <c r="H117" s="167"/>
      <c r="I117" s="165"/>
      <c r="J117" s="165"/>
      <c r="K117" s="165"/>
      <c r="L117" s="165"/>
      <c r="M117" s="165"/>
      <c r="N117" s="165"/>
      <c r="O117" s="165"/>
    </row>
    <row r="118" spans="1:15" s="222" customFormat="1" ht="15.75" customHeight="1" x14ac:dyDescent="0.2">
      <c r="A118" s="167"/>
      <c r="B118" s="128" t="s">
        <v>287</v>
      </c>
      <c r="C118" s="238">
        <v>0.56574637342068324</v>
      </c>
      <c r="D118" s="128"/>
      <c r="E118" s="238"/>
      <c r="F118" s="221"/>
      <c r="G118" s="167"/>
      <c r="H118" s="167"/>
      <c r="I118" s="165"/>
      <c r="J118" s="165"/>
      <c r="K118" s="165"/>
      <c r="L118" s="165"/>
      <c r="M118" s="165"/>
      <c r="N118" s="165"/>
      <c r="O118" s="165"/>
    </row>
    <row r="119" spans="1:15" s="222" customFormat="1" ht="15.75" customHeight="1" x14ac:dyDescent="0.2">
      <c r="A119" s="167"/>
      <c r="B119" s="128" t="s">
        <v>303</v>
      </c>
      <c r="C119" s="238">
        <v>0.56548972772434469</v>
      </c>
      <c r="D119" s="128"/>
      <c r="E119" s="238"/>
      <c r="F119" s="221"/>
      <c r="G119" s="167"/>
      <c r="H119" s="167"/>
      <c r="I119" s="165"/>
      <c r="J119" s="165"/>
      <c r="K119" s="165"/>
      <c r="L119" s="165"/>
      <c r="M119" s="165"/>
      <c r="N119" s="165"/>
      <c r="O119" s="165"/>
    </row>
    <row r="120" spans="1:15" s="222" customFormat="1" ht="15.75" customHeight="1" x14ac:dyDescent="0.2">
      <c r="A120" s="167"/>
      <c r="B120" s="128" t="s">
        <v>293</v>
      </c>
      <c r="C120" s="238">
        <v>0.54659719365601722</v>
      </c>
      <c r="D120" s="128"/>
      <c r="E120" s="238"/>
      <c r="F120" s="221"/>
      <c r="G120" s="167"/>
      <c r="H120" s="167"/>
      <c r="I120" s="165"/>
      <c r="J120" s="165"/>
      <c r="K120" s="165"/>
      <c r="L120" s="165"/>
      <c r="M120" s="165"/>
      <c r="N120" s="165"/>
      <c r="O120" s="165"/>
    </row>
    <row r="121" spans="1:15" s="222" customFormat="1" ht="15.75" customHeight="1" x14ac:dyDescent="0.2">
      <c r="A121" s="167"/>
      <c r="B121" s="128" t="s">
        <v>301</v>
      </c>
      <c r="C121" s="238">
        <v>0.53244218371088903</v>
      </c>
      <c r="D121" s="128"/>
      <c r="E121" s="238"/>
      <c r="F121" s="221"/>
      <c r="G121" s="167"/>
      <c r="H121" s="167"/>
      <c r="I121" s="165"/>
      <c r="J121" s="165"/>
      <c r="K121" s="165"/>
      <c r="L121" s="165"/>
      <c r="M121" s="165"/>
      <c r="N121" s="165"/>
      <c r="O121" s="165"/>
    </row>
    <row r="122" spans="1:15" s="222" customFormat="1" ht="15.75" customHeight="1" x14ac:dyDescent="0.2">
      <c r="A122" s="167"/>
      <c r="B122" s="128" t="s">
        <v>307</v>
      </c>
      <c r="C122" s="238">
        <v>0.52337858220211164</v>
      </c>
      <c r="D122" s="128"/>
      <c r="E122" s="238"/>
      <c r="F122" s="221"/>
      <c r="G122" s="167"/>
      <c r="H122" s="167"/>
      <c r="I122" s="165"/>
      <c r="J122" s="165"/>
      <c r="K122" s="165"/>
      <c r="L122" s="165"/>
      <c r="M122" s="165"/>
      <c r="N122" s="165"/>
      <c r="O122" s="165"/>
    </row>
    <row r="123" spans="1:15" s="222" customFormat="1" ht="15.75" customHeight="1" x14ac:dyDescent="0.2">
      <c r="A123" s="167"/>
      <c r="B123" s="128" t="s">
        <v>305</v>
      </c>
      <c r="C123" s="238">
        <v>0.51763021299445144</v>
      </c>
      <c r="D123" s="128"/>
      <c r="E123" s="238"/>
      <c r="F123" s="221"/>
      <c r="G123" s="167"/>
      <c r="H123" s="167"/>
      <c r="I123" s="160"/>
    </row>
    <row r="124" spans="1:15" s="222" customFormat="1" ht="15.75" customHeight="1" x14ac:dyDescent="0.2">
      <c r="A124" s="167"/>
      <c r="B124" s="128" t="s">
        <v>304</v>
      </c>
      <c r="C124" s="238">
        <v>0.51014473597250676</v>
      </c>
      <c r="D124" s="128"/>
      <c r="E124" s="238"/>
      <c r="F124" s="221"/>
      <c r="G124" s="167"/>
      <c r="H124" s="167"/>
      <c r="I124" s="160"/>
    </row>
    <row r="125" spans="1:15" s="222" customFormat="1" ht="15.75" customHeight="1" x14ac:dyDescent="0.2">
      <c r="A125" s="167"/>
      <c r="B125" s="128" t="s">
        <v>300</v>
      </c>
      <c r="C125" s="238">
        <v>0.50831577531716499</v>
      </c>
      <c r="D125" s="128"/>
      <c r="E125" s="238"/>
      <c r="F125" s="221"/>
      <c r="G125" s="167"/>
      <c r="H125" s="167"/>
      <c r="I125" s="160"/>
    </row>
    <row r="126" spans="1:15" s="222" customFormat="1" ht="15.75" customHeight="1" x14ac:dyDescent="0.2">
      <c r="A126" s="167"/>
      <c r="B126" s="203" t="s">
        <v>357</v>
      </c>
      <c r="C126" s="238">
        <v>0.50291702328664389</v>
      </c>
      <c r="D126" s="211"/>
      <c r="E126" s="238"/>
      <c r="F126" s="221"/>
      <c r="G126" s="167"/>
      <c r="H126" s="167"/>
      <c r="I126" s="160"/>
    </row>
    <row r="127" spans="1:15" s="222" customFormat="1" ht="15.75" customHeight="1" x14ac:dyDescent="0.2">
      <c r="A127" s="167"/>
      <c r="B127" s="128" t="s">
        <v>311</v>
      </c>
      <c r="C127" s="238">
        <v>0.48695652173913045</v>
      </c>
      <c r="D127" s="128"/>
      <c r="E127" s="238"/>
      <c r="F127" s="221"/>
      <c r="G127" s="167"/>
      <c r="H127" s="167"/>
      <c r="I127" s="160"/>
    </row>
    <row r="128" spans="1:15" s="222" customFormat="1" ht="15.75" customHeight="1" x14ac:dyDescent="0.2">
      <c r="A128" s="167"/>
      <c r="B128" s="128" t="s">
        <v>308</v>
      </c>
      <c r="C128" s="238">
        <v>0.48395246023999539</v>
      </c>
      <c r="D128" s="128"/>
      <c r="E128" s="238"/>
      <c r="F128" s="221"/>
      <c r="G128" s="167"/>
      <c r="H128" s="167"/>
      <c r="I128" s="160"/>
    </row>
    <row r="129" spans="1:12" s="222" customFormat="1" ht="15.75" customHeight="1" x14ac:dyDescent="0.2">
      <c r="A129" s="167"/>
      <c r="B129" s="128" t="s">
        <v>309</v>
      </c>
      <c r="C129" s="238">
        <v>0.47835337143312689</v>
      </c>
      <c r="D129" s="128"/>
      <c r="E129" s="238"/>
      <c r="F129" s="221"/>
      <c r="G129" s="167"/>
      <c r="H129" s="167"/>
      <c r="I129" s="160"/>
    </row>
    <row r="130" spans="1:12" s="222" customFormat="1" ht="15.75" customHeight="1" x14ac:dyDescent="0.2">
      <c r="A130" s="167"/>
      <c r="B130" s="128" t="s">
        <v>295</v>
      </c>
      <c r="C130" s="238">
        <v>0.47482664801658037</v>
      </c>
      <c r="D130" s="128"/>
      <c r="E130" s="238"/>
      <c r="F130" s="221"/>
      <c r="G130" s="167"/>
      <c r="H130" s="167"/>
      <c r="I130" s="160"/>
    </row>
    <row r="131" spans="1:12" s="222" customFormat="1" ht="15.75" customHeight="1" x14ac:dyDescent="0.2">
      <c r="A131" s="167"/>
      <c r="B131" s="128" t="s">
        <v>312</v>
      </c>
      <c r="C131" s="238">
        <v>0.46684522157749836</v>
      </c>
      <c r="D131" s="128"/>
      <c r="E131" s="238"/>
      <c r="F131" s="221"/>
      <c r="G131" s="167"/>
      <c r="H131" s="167"/>
      <c r="I131" s="160"/>
    </row>
    <row r="132" spans="1:12" s="222" customFormat="1" ht="15.75" customHeight="1" x14ac:dyDescent="0.2">
      <c r="A132" s="167"/>
      <c r="B132" s="128" t="s">
        <v>310</v>
      </c>
      <c r="C132" s="238">
        <v>0.45053003533568903</v>
      </c>
      <c r="D132" s="128"/>
      <c r="E132" s="238"/>
      <c r="F132" s="221"/>
      <c r="G132" s="167"/>
      <c r="H132" s="167"/>
      <c r="I132" s="160"/>
    </row>
    <row r="133" spans="1:12" s="222" customFormat="1" ht="15.75" customHeight="1" x14ac:dyDescent="0.2">
      <c r="A133" s="167"/>
      <c r="B133" s="128" t="s">
        <v>298</v>
      </c>
      <c r="C133" s="238">
        <v>0.4280537960036499</v>
      </c>
      <c r="D133" s="128"/>
      <c r="E133" s="238"/>
      <c r="F133" s="221"/>
      <c r="G133" s="167"/>
      <c r="H133" s="167"/>
      <c r="I133" s="160"/>
    </row>
    <row r="134" spans="1:12" s="222" customFormat="1" ht="15.75" customHeight="1" x14ac:dyDescent="0.2">
      <c r="A134" s="167"/>
      <c r="B134" s="128" t="s">
        <v>302</v>
      </c>
      <c r="C134" s="238">
        <v>0.39990377933393917</v>
      </c>
      <c r="D134" s="128"/>
      <c r="E134" s="238"/>
      <c r="F134" s="221"/>
      <c r="G134" s="167"/>
      <c r="H134" s="167"/>
      <c r="I134" s="160"/>
    </row>
    <row r="135" spans="1:12" s="244" customFormat="1" ht="15.75" customHeight="1" x14ac:dyDescent="0.2">
      <c r="A135" s="257"/>
      <c r="B135" s="257"/>
      <c r="C135" s="258"/>
      <c r="D135" s="255"/>
      <c r="E135" s="255"/>
      <c r="F135" s="255"/>
      <c r="G135" s="257"/>
      <c r="H135" s="257"/>
      <c r="I135" s="246"/>
    </row>
    <row r="136" spans="1:12" s="222" customFormat="1" ht="15.75" customHeight="1" x14ac:dyDescent="0.2">
      <c r="A136" s="229" t="s">
        <v>420</v>
      </c>
      <c r="B136" s="221"/>
      <c r="C136" s="221"/>
      <c r="L136" s="160"/>
    </row>
    <row r="137" spans="1:12" s="222" customFormat="1" ht="15.75" customHeight="1" x14ac:dyDescent="0.2">
      <c r="A137" s="222" t="s">
        <v>421</v>
      </c>
      <c r="L137" s="160"/>
    </row>
    <row r="138" spans="1:12" s="222" customFormat="1" ht="15.75" customHeight="1" x14ac:dyDescent="0.2">
      <c r="L138" s="160"/>
    </row>
    <row r="139" spans="1:12" s="222" customFormat="1" ht="15.75" customHeight="1" x14ac:dyDescent="0.2">
      <c r="A139" s="167"/>
      <c r="B139" s="214" t="s">
        <v>297</v>
      </c>
      <c r="C139" s="215">
        <v>0.35663822618335961</v>
      </c>
      <c r="D139" s="214"/>
      <c r="E139" s="215"/>
      <c r="F139" s="213"/>
      <c r="G139" s="238"/>
    </row>
    <row r="140" spans="1:12" s="222" customFormat="1" ht="15.75" customHeight="1" x14ac:dyDescent="0.2">
      <c r="A140" s="167"/>
      <c r="B140" s="214" t="s">
        <v>290</v>
      </c>
      <c r="C140" s="215">
        <v>0.32849665704708814</v>
      </c>
      <c r="D140" s="214"/>
      <c r="E140" s="215"/>
      <c r="F140" s="210"/>
      <c r="G140" s="238"/>
    </row>
    <row r="141" spans="1:12" s="222" customFormat="1" ht="15.75" customHeight="1" x14ac:dyDescent="0.2">
      <c r="A141" s="167"/>
      <c r="B141" s="214" t="s">
        <v>305</v>
      </c>
      <c r="C141" s="216">
        <v>0.32799404715281583</v>
      </c>
      <c r="D141" s="214"/>
      <c r="E141" s="216"/>
      <c r="F141" s="217"/>
      <c r="G141" s="238"/>
    </row>
    <row r="142" spans="1:12" s="222" customFormat="1" ht="15.75" customHeight="1" x14ac:dyDescent="0.2">
      <c r="A142" s="167"/>
      <c r="B142" s="203" t="s">
        <v>314</v>
      </c>
      <c r="C142" s="218">
        <v>0.31743068074512831</v>
      </c>
      <c r="D142" s="203"/>
      <c r="E142" s="218"/>
      <c r="F142" s="219"/>
      <c r="G142" s="238"/>
    </row>
    <row r="143" spans="1:12" s="222" customFormat="1" ht="15.75" customHeight="1" x14ac:dyDescent="0.2">
      <c r="A143" s="167"/>
      <c r="B143" s="214" t="s">
        <v>288</v>
      </c>
      <c r="C143" s="215">
        <v>0.30427177934746047</v>
      </c>
      <c r="D143" s="214"/>
      <c r="E143" s="215"/>
      <c r="F143" s="210"/>
      <c r="G143" s="238"/>
    </row>
    <row r="144" spans="1:12" s="222" customFormat="1" ht="15.75" customHeight="1" x14ac:dyDescent="0.2">
      <c r="A144" s="167"/>
      <c r="B144" s="214" t="s">
        <v>292</v>
      </c>
      <c r="C144" s="215">
        <v>0.29348939283101683</v>
      </c>
      <c r="D144" s="214"/>
      <c r="E144" s="215"/>
      <c r="F144" s="210"/>
      <c r="G144" s="238"/>
    </row>
    <row r="145" spans="1:7" s="222" customFormat="1" ht="15.75" customHeight="1" x14ac:dyDescent="0.2">
      <c r="A145" s="167"/>
      <c r="B145" s="214" t="s">
        <v>303</v>
      </c>
      <c r="C145" s="215">
        <v>0.28597836709678487</v>
      </c>
      <c r="D145" s="214"/>
      <c r="E145" s="215"/>
      <c r="F145" s="210"/>
      <c r="G145" s="238"/>
    </row>
    <row r="146" spans="1:7" s="222" customFormat="1" ht="15.75" customHeight="1" x14ac:dyDescent="0.2">
      <c r="A146" s="167"/>
      <c r="B146" s="214" t="s">
        <v>298</v>
      </c>
      <c r="C146" s="215">
        <v>0.28314258607645104</v>
      </c>
      <c r="D146" s="214"/>
      <c r="E146" s="215"/>
      <c r="F146" s="210"/>
      <c r="G146" s="238"/>
    </row>
    <row r="147" spans="1:7" s="222" customFormat="1" ht="15.75" customHeight="1" x14ac:dyDescent="0.2">
      <c r="A147" s="167"/>
      <c r="B147" s="214" t="s">
        <v>293</v>
      </c>
      <c r="C147" s="215">
        <v>0.27568588392037152</v>
      </c>
      <c r="D147" s="214"/>
      <c r="E147" s="215"/>
      <c r="F147" s="210"/>
      <c r="G147" s="238"/>
    </row>
    <row r="148" spans="1:7" s="222" customFormat="1" ht="15.75" customHeight="1" x14ac:dyDescent="0.2">
      <c r="A148" s="167"/>
      <c r="B148" s="214" t="s">
        <v>301</v>
      </c>
      <c r="C148" s="215">
        <v>0.27358490566037735</v>
      </c>
      <c r="D148" s="214"/>
      <c r="E148" s="215"/>
      <c r="F148" s="210"/>
      <c r="G148" s="238"/>
    </row>
    <row r="149" spans="1:7" s="222" customFormat="1" ht="15.75" customHeight="1" x14ac:dyDescent="0.2">
      <c r="A149" s="167"/>
      <c r="B149" s="214" t="s">
        <v>307</v>
      </c>
      <c r="C149" s="215">
        <v>0.2711598746081505</v>
      </c>
      <c r="D149" s="214"/>
      <c r="E149" s="215"/>
      <c r="F149" s="210"/>
      <c r="G149" s="238"/>
    </row>
    <row r="150" spans="1:7" s="222" customFormat="1" ht="15.75" customHeight="1" x14ac:dyDescent="0.2">
      <c r="A150" s="167"/>
      <c r="B150" s="214" t="s">
        <v>309</v>
      </c>
      <c r="C150" s="215">
        <v>0.26758449429489573</v>
      </c>
      <c r="D150" s="214"/>
      <c r="E150" s="215"/>
      <c r="F150" s="210"/>
      <c r="G150" s="238"/>
    </row>
    <row r="151" spans="1:7" s="222" customFormat="1" ht="15.75" customHeight="1" x14ac:dyDescent="0.2">
      <c r="A151" s="167"/>
      <c r="B151" s="203" t="s">
        <v>357</v>
      </c>
      <c r="C151" s="212">
        <v>0.26575713370810505</v>
      </c>
      <c r="D151" s="211"/>
      <c r="E151" s="212"/>
      <c r="F151" s="210"/>
      <c r="G151" s="238"/>
    </row>
    <row r="152" spans="1:7" s="222" customFormat="1" ht="15.75" customHeight="1" x14ac:dyDescent="0.2">
      <c r="A152" s="167"/>
      <c r="B152" s="214" t="s">
        <v>299</v>
      </c>
      <c r="C152" s="215">
        <v>0.25764306245100599</v>
      </c>
      <c r="D152" s="214"/>
      <c r="E152" s="215"/>
      <c r="F152" s="210"/>
      <c r="G152" s="238"/>
    </row>
    <row r="153" spans="1:7" s="222" customFormat="1" ht="15.75" customHeight="1" x14ac:dyDescent="0.2">
      <c r="A153" s="167"/>
      <c r="B153" s="214" t="s">
        <v>295</v>
      </c>
      <c r="C153" s="216">
        <v>0.25503929964253769</v>
      </c>
      <c r="D153" s="214"/>
      <c r="E153" s="216"/>
      <c r="F153" s="210"/>
      <c r="G153" s="238"/>
    </row>
    <row r="154" spans="1:7" s="222" customFormat="1" ht="15.75" customHeight="1" x14ac:dyDescent="0.2">
      <c r="A154" s="167"/>
      <c r="B154" s="214" t="s">
        <v>306</v>
      </c>
      <c r="C154" s="215">
        <v>0.25483039931300988</v>
      </c>
      <c r="D154" s="214"/>
      <c r="E154" s="215"/>
      <c r="F154" s="210"/>
      <c r="G154" s="238"/>
    </row>
    <row r="155" spans="1:7" s="222" customFormat="1" ht="15.75" customHeight="1" x14ac:dyDescent="0.2">
      <c r="A155" s="167"/>
      <c r="B155" s="214" t="s">
        <v>294</v>
      </c>
      <c r="C155" s="215">
        <v>0.25463964476830242</v>
      </c>
      <c r="D155" s="214"/>
      <c r="E155" s="215"/>
      <c r="F155" s="210"/>
      <c r="G155" s="238"/>
    </row>
    <row r="156" spans="1:7" s="222" customFormat="1" ht="15.75" customHeight="1" x14ac:dyDescent="0.2">
      <c r="A156" s="167"/>
      <c r="B156" s="214" t="s">
        <v>308</v>
      </c>
      <c r="C156" s="215">
        <v>0.25382284646315911</v>
      </c>
      <c r="D156" s="214"/>
      <c r="E156" s="215"/>
      <c r="F156" s="210"/>
      <c r="G156" s="238"/>
    </row>
    <row r="157" spans="1:7" s="222" customFormat="1" ht="15.75" customHeight="1" x14ac:dyDescent="0.2">
      <c r="A157" s="167"/>
      <c r="B157" s="214" t="s">
        <v>311</v>
      </c>
      <c r="C157" s="215">
        <v>0.25336757437736213</v>
      </c>
      <c r="D157" s="214"/>
      <c r="E157" s="215"/>
      <c r="F157" s="210"/>
      <c r="G157" s="238"/>
    </row>
    <row r="158" spans="1:7" s="222" customFormat="1" ht="15.75" customHeight="1" x14ac:dyDescent="0.2">
      <c r="A158" s="167"/>
      <c r="B158" s="214" t="s">
        <v>291</v>
      </c>
      <c r="C158" s="216">
        <v>0.24320817451950369</v>
      </c>
      <c r="D158" s="214"/>
      <c r="E158" s="216"/>
      <c r="F158" s="210"/>
      <c r="G158" s="238"/>
    </row>
    <row r="159" spans="1:7" s="222" customFormat="1" ht="15.75" customHeight="1" x14ac:dyDescent="0.2">
      <c r="A159" s="167"/>
      <c r="B159" s="214" t="s">
        <v>310</v>
      </c>
      <c r="C159" s="215">
        <v>0.23867069486404835</v>
      </c>
      <c r="D159" s="214"/>
      <c r="E159" s="215"/>
      <c r="F159" s="210"/>
      <c r="G159" s="238"/>
    </row>
    <row r="160" spans="1:7" s="222" customFormat="1" ht="15.75" customHeight="1" x14ac:dyDescent="0.2">
      <c r="A160" s="167"/>
      <c r="B160" s="214" t="s">
        <v>289</v>
      </c>
      <c r="C160" s="215">
        <v>0.23264633963770648</v>
      </c>
      <c r="D160" s="214"/>
      <c r="E160" s="215"/>
      <c r="F160" s="210"/>
      <c r="G160" s="238"/>
    </row>
    <row r="161" spans="1:7" s="222" customFormat="1" ht="15.75" customHeight="1" x14ac:dyDescent="0.2">
      <c r="A161" s="167"/>
      <c r="B161" s="214" t="s">
        <v>302</v>
      </c>
      <c r="C161" s="215">
        <v>0.22501740455717162</v>
      </c>
      <c r="D161" s="214"/>
      <c r="E161" s="215"/>
      <c r="F161" s="210"/>
      <c r="G161" s="238"/>
    </row>
    <row r="162" spans="1:7" s="222" customFormat="1" ht="15.75" customHeight="1" x14ac:dyDescent="0.2">
      <c r="A162" s="167"/>
      <c r="B162" s="214" t="s">
        <v>312</v>
      </c>
      <c r="C162" s="215">
        <v>0.21810501259945489</v>
      </c>
      <c r="D162" s="214"/>
      <c r="E162" s="215"/>
      <c r="F162" s="210"/>
      <c r="G162" s="238"/>
    </row>
    <row r="163" spans="1:7" s="222" customFormat="1" ht="15.75" customHeight="1" x14ac:dyDescent="0.2">
      <c r="A163" s="167"/>
      <c r="B163" s="214" t="s">
        <v>287</v>
      </c>
      <c r="C163" s="215">
        <v>0.21615409004438807</v>
      </c>
      <c r="D163" s="214"/>
      <c r="E163" s="215"/>
      <c r="F163" s="210"/>
      <c r="G163" s="238"/>
    </row>
    <row r="164" spans="1:7" s="222" customFormat="1" ht="15.75" customHeight="1" x14ac:dyDescent="0.2">
      <c r="A164" s="167"/>
      <c r="B164" s="214" t="s">
        <v>300</v>
      </c>
      <c r="C164" s="215">
        <v>0.20697683754164828</v>
      </c>
      <c r="D164" s="214"/>
      <c r="E164" s="215"/>
      <c r="F164" s="210"/>
      <c r="G164" s="238"/>
    </row>
    <row r="165" spans="1:7" s="222" customFormat="1" ht="15.75" customHeight="1" x14ac:dyDescent="0.2">
      <c r="A165" s="167"/>
      <c r="B165" s="214" t="s">
        <v>304</v>
      </c>
      <c r="C165" s="215">
        <v>0.20330926376138467</v>
      </c>
      <c r="D165" s="214"/>
      <c r="E165" s="215"/>
      <c r="F165" s="217"/>
      <c r="G165" s="238"/>
    </row>
    <row r="166" spans="1:7" s="244" customFormat="1" ht="15.75" customHeight="1" x14ac:dyDescent="0.2">
      <c r="A166" s="257"/>
      <c r="B166" s="257"/>
      <c r="C166" s="258"/>
      <c r="D166" s="259"/>
      <c r="E166" s="260"/>
      <c r="F166" s="261"/>
      <c r="G166" s="262"/>
    </row>
    <row r="167" spans="1:7" s="222" customFormat="1" ht="15.75" customHeight="1" x14ac:dyDescent="0.2">
      <c r="A167" s="235" t="s">
        <v>330</v>
      </c>
      <c r="B167" s="194"/>
      <c r="C167" s="194"/>
      <c r="D167" s="189"/>
    </row>
    <row r="168" spans="1:7" s="222" customFormat="1" ht="15.75" customHeight="1" x14ac:dyDescent="0.2">
      <c r="A168" s="189" t="s">
        <v>331</v>
      </c>
      <c r="B168" s="194"/>
      <c r="C168" s="194"/>
      <c r="D168" s="189"/>
    </row>
    <row r="169" spans="1:7" s="222" customFormat="1" ht="15.75" customHeight="1" x14ac:dyDescent="0.2">
      <c r="A169" s="189" t="s">
        <v>332</v>
      </c>
      <c r="B169" s="194"/>
      <c r="C169" s="194"/>
      <c r="D169" s="189"/>
    </row>
    <row r="170" spans="1:7" s="222" customFormat="1" ht="15.75" customHeight="1" x14ac:dyDescent="0.2">
      <c r="A170" s="186"/>
      <c r="B170" s="187">
        <v>2015</v>
      </c>
      <c r="C170" s="187">
        <v>2016</v>
      </c>
      <c r="D170" s="187">
        <v>2017</v>
      </c>
      <c r="E170" s="187">
        <v>2018</v>
      </c>
      <c r="F170" s="187">
        <v>2019</v>
      </c>
      <c r="G170" s="187">
        <v>2020</v>
      </c>
    </row>
    <row r="171" spans="1:7" s="222" customFormat="1" ht="15.75" customHeight="1" x14ac:dyDescent="0.2">
      <c r="A171" s="188" t="s">
        <v>333</v>
      </c>
      <c r="B171" s="175">
        <v>36.944496899999997</v>
      </c>
      <c r="C171" s="175">
        <v>38.780542699999998</v>
      </c>
      <c r="D171" s="175">
        <v>40.6587818</v>
      </c>
      <c r="E171" s="175">
        <v>43.696264599999999</v>
      </c>
      <c r="F171" s="175">
        <v>47.391894899999997</v>
      </c>
      <c r="G171" s="175">
        <v>50.276951500000003</v>
      </c>
    </row>
    <row r="172" spans="1:7" s="222" customFormat="1" ht="15.75" customHeight="1" x14ac:dyDescent="0.2">
      <c r="A172" s="174" t="s">
        <v>329</v>
      </c>
      <c r="B172" s="175">
        <v>43.798397199999997</v>
      </c>
      <c r="C172" s="175">
        <v>45.514111900000003</v>
      </c>
      <c r="D172" s="175">
        <v>48.158346700000003</v>
      </c>
      <c r="E172" s="175">
        <v>51.023014699999997</v>
      </c>
      <c r="F172" s="175">
        <v>56.1381169</v>
      </c>
      <c r="G172" s="175">
        <v>58.006211700000001</v>
      </c>
    </row>
    <row r="173" spans="1:7" s="222" customFormat="1" ht="15.75" customHeight="1" x14ac:dyDescent="0.2"/>
    <row r="174" spans="1:7" s="222" customFormat="1" ht="15.75" customHeight="1" x14ac:dyDescent="0.2">
      <c r="A174" s="189" t="s">
        <v>334</v>
      </c>
    </row>
    <row r="175" spans="1:7" s="222" customFormat="1" ht="15.75" customHeight="1" x14ac:dyDescent="0.2"/>
    <row r="176" spans="1:7" s="222" customFormat="1" ht="15.75" customHeight="1" x14ac:dyDescent="0.2">
      <c r="A176" s="186"/>
      <c r="B176" s="187">
        <v>2015</v>
      </c>
      <c r="C176" s="187">
        <v>2016</v>
      </c>
      <c r="D176" s="187">
        <v>2017</v>
      </c>
      <c r="E176" s="187">
        <v>2018</v>
      </c>
      <c r="F176" s="187">
        <v>2019</v>
      </c>
      <c r="G176" s="187">
        <v>2020</v>
      </c>
    </row>
    <row r="177" spans="1:9" s="222" customFormat="1" ht="15.75" customHeight="1" x14ac:dyDescent="0.2">
      <c r="A177" s="188" t="s">
        <v>333</v>
      </c>
      <c r="B177" s="175">
        <v>32.031770700000003</v>
      </c>
      <c r="C177" s="175">
        <v>33.477927600000001</v>
      </c>
      <c r="D177" s="175">
        <v>35.841277099999999</v>
      </c>
      <c r="E177" s="175">
        <v>39.110364999999994</v>
      </c>
      <c r="F177" s="175">
        <v>41.3063699</v>
      </c>
      <c r="G177" s="175">
        <v>44.324313600000004</v>
      </c>
    </row>
    <row r="178" spans="1:9" s="222" customFormat="1" ht="15.75" customHeight="1" x14ac:dyDescent="0.2">
      <c r="A178" s="174" t="s">
        <v>329</v>
      </c>
      <c r="B178" s="175">
        <v>34.437651899999999</v>
      </c>
      <c r="C178" s="175">
        <v>35.853903700000004</v>
      </c>
      <c r="D178" s="175">
        <v>38.358538099999997</v>
      </c>
      <c r="E178" s="175">
        <v>41.718534699999999</v>
      </c>
      <c r="F178" s="175">
        <v>44.151818500000005</v>
      </c>
      <c r="G178" s="175">
        <v>46.841991300000004</v>
      </c>
    </row>
    <row r="179" spans="1:9" s="244" customFormat="1" ht="15.75" customHeight="1" x14ac:dyDescent="0.2">
      <c r="A179" s="252"/>
      <c r="B179" s="252"/>
      <c r="C179" s="252"/>
      <c r="D179" s="252"/>
    </row>
    <row r="180" spans="1:9" ht="15.75" customHeight="1" x14ac:dyDescent="0.2">
      <c r="A180" s="177" t="s">
        <v>355</v>
      </c>
      <c r="B180" s="177"/>
      <c r="C180" s="177"/>
      <c r="D180" s="177"/>
      <c r="E180" s="177"/>
      <c r="F180" s="177"/>
      <c r="G180" s="177"/>
      <c r="H180" s="177"/>
      <c r="I180" s="177"/>
    </row>
    <row r="181" spans="1:9" ht="15.75" customHeight="1" x14ac:dyDescent="0.2">
      <c r="A181" s="171" t="s">
        <v>335</v>
      </c>
      <c r="B181" s="171">
        <v>2019</v>
      </c>
      <c r="C181" s="171"/>
      <c r="D181" s="171"/>
      <c r="F181" s="171">
        <v>2020</v>
      </c>
    </row>
    <row r="182" spans="1:9" ht="23.25" customHeight="1" x14ac:dyDescent="0.2">
      <c r="A182" s="171"/>
      <c r="B182" s="156" t="s">
        <v>333</v>
      </c>
      <c r="C182" s="156" t="s">
        <v>329</v>
      </c>
      <c r="D182" s="239"/>
      <c r="F182" s="156" t="s">
        <v>333</v>
      </c>
      <c r="G182" s="156" t="s">
        <v>329</v>
      </c>
    </row>
    <row r="183" spans="1:9" ht="15.75" customHeight="1" x14ac:dyDescent="0.2">
      <c r="A183" s="171" t="s">
        <v>304</v>
      </c>
      <c r="B183" s="178">
        <v>3.1706745903624176</v>
      </c>
      <c r="C183" s="178">
        <v>9.3717558043117748</v>
      </c>
      <c r="D183" s="203"/>
      <c r="E183" s="171" t="s">
        <v>304</v>
      </c>
      <c r="F183" s="178">
        <v>3.4606919275123555</v>
      </c>
      <c r="G183" s="178">
        <v>10.534516245624715</v>
      </c>
    </row>
    <row r="184" spans="1:9" ht="15.75" customHeight="1" x14ac:dyDescent="0.2">
      <c r="A184" s="171" t="s">
        <v>310</v>
      </c>
      <c r="B184" s="178">
        <v>2.0696943396226417</v>
      </c>
      <c r="C184" s="178">
        <v>6.5377169751116782</v>
      </c>
      <c r="D184" s="128"/>
      <c r="E184" s="171" t="s">
        <v>310</v>
      </c>
      <c r="F184" s="178">
        <v>2.6309540441176473</v>
      </c>
      <c r="G184" s="178">
        <v>5.9195857325655794</v>
      </c>
    </row>
    <row r="185" spans="1:9" ht="15.75" customHeight="1" x14ac:dyDescent="0.2">
      <c r="A185" s="171" t="s">
        <v>296</v>
      </c>
      <c r="B185" s="178">
        <v>1.8215665527685019</v>
      </c>
      <c r="C185" s="178">
        <v>5.9561864937595681</v>
      </c>
      <c r="D185" s="128"/>
      <c r="E185" s="171" t="s">
        <v>306</v>
      </c>
      <c r="F185" s="178">
        <v>3.066199731903485</v>
      </c>
      <c r="G185" s="178">
        <v>5.8113590951932146</v>
      </c>
    </row>
    <row r="186" spans="1:9" ht="15.75" customHeight="1" x14ac:dyDescent="0.2">
      <c r="A186" s="171" t="s">
        <v>306</v>
      </c>
      <c r="B186" s="178">
        <v>2.8168605683836589</v>
      </c>
      <c r="C186" s="178">
        <v>5.1394864687088893</v>
      </c>
      <c r="D186" s="204"/>
      <c r="E186" s="171" t="s">
        <v>311</v>
      </c>
      <c r="F186" s="178">
        <v>2.3595503875968991</v>
      </c>
      <c r="G186" s="178">
        <v>5.7782656440471349</v>
      </c>
    </row>
    <row r="187" spans="1:9" ht="15.75" customHeight="1" x14ac:dyDescent="0.2">
      <c r="A187" s="171" t="s">
        <v>312</v>
      </c>
      <c r="B187" s="178">
        <v>1.8606895522991822</v>
      </c>
      <c r="C187" s="178">
        <v>5.1099221937366011</v>
      </c>
      <c r="D187" s="128"/>
      <c r="E187" s="171" t="s">
        <v>300</v>
      </c>
      <c r="F187" s="178">
        <v>2.767991589051511</v>
      </c>
      <c r="G187" s="178">
        <v>5.2832284035101846</v>
      </c>
    </row>
    <row r="188" spans="1:9" ht="15.75" customHeight="1" x14ac:dyDescent="0.2">
      <c r="A188" s="171" t="s">
        <v>300</v>
      </c>
      <c r="B188" s="178">
        <v>2.3155241746937247</v>
      </c>
      <c r="C188" s="178">
        <v>4.8619009336099586</v>
      </c>
      <c r="D188" s="128"/>
      <c r="E188" s="171" t="s">
        <v>312</v>
      </c>
      <c r="F188" s="178">
        <v>2.0916467576360112</v>
      </c>
      <c r="G188" s="178">
        <v>5.152772256616343</v>
      </c>
    </row>
    <row r="189" spans="1:9" ht="15.75" customHeight="1" x14ac:dyDescent="0.2">
      <c r="A189" s="171" t="s">
        <v>311</v>
      </c>
      <c r="B189" s="178">
        <v>1.8374984009053335</v>
      </c>
      <c r="C189" s="178">
        <v>4.7805439166028156</v>
      </c>
      <c r="D189" s="128"/>
      <c r="E189" s="171" t="s">
        <v>292</v>
      </c>
      <c r="F189" s="178">
        <v>2.9685362409789771</v>
      </c>
      <c r="G189" s="178">
        <v>4.6309041136430897</v>
      </c>
    </row>
    <row r="190" spans="1:9" ht="15.75" customHeight="1" x14ac:dyDescent="0.2">
      <c r="A190" s="171" t="s">
        <v>290</v>
      </c>
      <c r="B190" s="178">
        <v>1.7084883549132326</v>
      </c>
      <c r="C190" s="178">
        <v>4.7144366957118073</v>
      </c>
      <c r="D190" s="128"/>
      <c r="E190" s="171" t="s">
        <v>313</v>
      </c>
      <c r="F190" s="178">
        <v>1.5190173516959231</v>
      </c>
      <c r="G190" s="178">
        <v>4.6013855743264465</v>
      </c>
    </row>
    <row r="191" spans="1:9" ht="15.75" customHeight="1" x14ac:dyDescent="0.2">
      <c r="A191" s="171" t="s">
        <v>293</v>
      </c>
      <c r="B191" s="178">
        <v>2.4185002906011293</v>
      </c>
      <c r="C191" s="178">
        <v>4.6049623632297747</v>
      </c>
      <c r="D191" s="128"/>
      <c r="E191" s="171" t="s">
        <v>290</v>
      </c>
      <c r="F191" s="178">
        <v>1.5969950267261805</v>
      </c>
      <c r="G191" s="178">
        <v>4.4909978841278928</v>
      </c>
    </row>
    <row r="192" spans="1:9" ht="15.75" customHeight="1" x14ac:dyDescent="0.2">
      <c r="A192" s="171" t="s">
        <v>302</v>
      </c>
      <c r="B192" s="178">
        <v>1.9709338439803981</v>
      </c>
      <c r="C192" s="178">
        <v>4.4769438817250382</v>
      </c>
      <c r="D192" s="128"/>
      <c r="E192" s="171" t="s">
        <v>301</v>
      </c>
      <c r="F192" s="178">
        <v>2.2280733447915106</v>
      </c>
      <c r="G192" s="178">
        <v>4.4729837857473083</v>
      </c>
    </row>
    <row r="193" spans="1:7" ht="15.75" customHeight="1" x14ac:dyDescent="0.2">
      <c r="A193" s="171" t="s">
        <v>292</v>
      </c>
      <c r="B193" s="178">
        <v>2.6209276052874269</v>
      </c>
      <c r="C193" s="178">
        <v>4.4732035538861599</v>
      </c>
      <c r="D193" s="128"/>
      <c r="E193" s="171" t="s">
        <v>305</v>
      </c>
      <c r="F193" s="178">
        <v>3.2949831512411571</v>
      </c>
      <c r="G193" s="178">
        <v>4.4004711445017568</v>
      </c>
    </row>
    <row r="194" spans="1:7" ht="15.75" customHeight="1" x14ac:dyDescent="0.2">
      <c r="A194" s="171" t="s">
        <v>313</v>
      </c>
      <c r="B194" s="178">
        <v>1.4859464111299043</v>
      </c>
      <c r="C194" s="178">
        <v>4.4642310907684912</v>
      </c>
      <c r="D194" s="128"/>
      <c r="E194" s="171" t="s">
        <v>302</v>
      </c>
      <c r="F194" s="178">
        <v>1.8405983172327827</v>
      </c>
      <c r="G194" s="178">
        <v>4.3184011616536946</v>
      </c>
    </row>
    <row r="195" spans="1:7" ht="15.75" customHeight="1" x14ac:dyDescent="0.2">
      <c r="A195" s="171" t="s">
        <v>305</v>
      </c>
      <c r="B195" s="178">
        <v>3.1510795874005417</v>
      </c>
      <c r="C195" s="178">
        <v>4.4374768879483186</v>
      </c>
      <c r="D195" s="128"/>
      <c r="E195" s="171" t="s">
        <v>357</v>
      </c>
      <c r="F195" s="178">
        <v>2.0831196234869687</v>
      </c>
      <c r="G195" s="178">
        <v>4.251545066189383</v>
      </c>
    </row>
    <row r="196" spans="1:7" ht="15.75" customHeight="1" x14ac:dyDescent="0.2">
      <c r="A196" s="171" t="s">
        <v>247</v>
      </c>
      <c r="B196" s="178">
        <v>1.940310232064953</v>
      </c>
      <c r="C196" s="178">
        <v>4.3401486953651522</v>
      </c>
      <c r="D196" s="128"/>
      <c r="E196" s="171" t="s">
        <v>293</v>
      </c>
      <c r="F196" s="178">
        <v>3.0766996630160071</v>
      </c>
      <c r="G196" s="178">
        <v>4.1825647487910826</v>
      </c>
    </row>
    <row r="197" spans="1:7" ht="15.75" customHeight="1" x14ac:dyDescent="0.2">
      <c r="A197" s="171" t="s">
        <v>308</v>
      </c>
      <c r="B197" s="178">
        <v>1.5310543393084532</v>
      </c>
      <c r="C197" s="178">
        <v>4.236231572348796</v>
      </c>
      <c r="D197" s="128"/>
      <c r="E197" s="171" t="s">
        <v>308</v>
      </c>
      <c r="F197" s="178">
        <v>1.7646727988511437</v>
      </c>
      <c r="G197" s="178">
        <v>4.1738388074119603</v>
      </c>
    </row>
    <row r="198" spans="1:7" ht="15.75" customHeight="1" x14ac:dyDescent="0.2">
      <c r="A198" s="171" t="s">
        <v>301</v>
      </c>
      <c r="B198" s="178">
        <v>2.3540154211150655</v>
      </c>
      <c r="C198" s="178">
        <v>4.0786995552357901</v>
      </c>
      <c r="D198" s="128"/>
      <c r="E198" s="171" t="s">
        <v>309</v>
      </c>
      <c r="F198" s="178">
        <v>2.3297552250190692</v>
      </c>
      <c r="G198" s="178">
        <v>4.1343536689880667</v>
      </c>
    </row>
    <row r="199" spans="1:7" ht="15.75" customHeight="1" x14ac:dyDescent="0.2">
      <c r="A199" s="171" t="s">
        <v>299</v>
      </c>
      <c r="B199" s="178">
        <v>2.0477599897540983</v>
      </c>
      <c r="C199" s="178">
        <v>4.0627959783099863</v>
      </c>
      <c r="D199" s="128"/>
      <c r="E199" s="171" t="s">
        <v>288</v>
      </c>
      <c r="F199" s="178">
        <v>2.3410858218816069</v>
      </c>
      <c r="G199" s="178">
        <v>4.1260397001665741</v>
      </c>
    </row>
    <row r="200" spans="1:7" ht="15.75" customHeight="1" x14ac:dyDescent="0.2">
      <c r="A200" s="171" t="s">
        <v>289</v>
      </c>
      <c r="B200" s="178">
        <v>2.0394025089605736</v>
      </c>
      <c r="C200" s="178">
        <v>3.9871706564840652</v>
      </c>
      <c r="D200" s="128"/>
      <c r="E200" s="171" t="s">
        <v>289</v>
      </c>
      <c r="F200" s="178">
        <v>2.0880861102919495</v>
      </c>
      <c r="G200" s="178">
        <v>4.1171775261067811</v>
      </c>
    </row>
    <row r="201" spans="1:7" ht="15.75" customHeight="1" x14ac:dyDescent="0.2">
      <c r="A201" s="171" t="s">
        <v>307</v>
      </c>
      <c r="B201" s="178">
        <v>1.660472972972973</v>
      </c>
      <c r="C201" s="178">
        <v>3.8040133779264211</v>
      </c>
      <c r="D201" s="128"/>
      <c r="E201" s="171" t="s">
        <v>287</v>
      </c>
      <c r="F201" s="178">
        <v>2.2013115299334816</v>
      </c>
      <c r="G201" s="178">
        <v>3.7634278117221096</v>
      </c>
    </row>
    <row r="202" spans="1:7" ht="15.75" customHeight="1" x14ac:dyDescent="0.2">
      <c r="A202" s="171" t="s">
        <v>297</v>
      </c>
      <c r="B202" s="178">
        <v>2.0734186166809598</v>
      </c>
      <c r="C202" s="178">
        <v>3.7706966417255452</v>
      </c>
      <c r="D202" s="128"/>
      <c r="E202" s="171" t="s">
        <v>295</v>
      </c>
      <c r="F202" s="178">
        <v>1.946731452118504</v>
      </c>
      <c r="G202" s="178">
        <v>3.7590237015446268</v>
      </c>
    </row>
    <row r="203" spans="1:7" ht="15.75" customHeight="1" x14ac:dyDescent="0.2">
      <c r="A203" s="171" t="s">
        <v>288</v>
      </c>
      <c r="B203" s="178">
        <v>2.5751939543331606</v>
      </c>
      <c r="C203" s="178">
        <v>3.7392438917015185</v>
      </c>
      <c r="D203" s="128"/>
      <c r="E203" s="171" t="s">
        <v>297</v>
      </c>
      <c r="F203" s="178">
        <v>2.0060609130476306</v>
      </c>
      <c r="G203" s="178">
        <v>3.7477530836424284</v>
      </c>
    </row>
    <row r="204" spans="1:7" ht="15.75" customHeight="1" x14ac:dyDescent="0.2">
      <c r="A204" s="171" t="s">
        <v>295</v>
      </c>
      <c r="B204" s="178">
        <v>1.9534721099881551</v>
      </c>
      <c r="C204" s="178">
        <v>3.6043477330256106</v>
      </c>
      <c r="D204" s="128"/>
      <c r="E204" s="171" t="s">
        <v>298</v>
      </c>
      <c r="F204" s="178">
        <v>2.6027079907424326</v>
      </c>
      <c r="G204" s="178">
        <v>3.7425784607808024</v>
      </c>
    </row>
    <row r="205" spans="1:7" ht="15.75" customHeight="1" x14ac:dyDescent="0.2">
      <c r="A205" s="171" t="s">
        <v>309</v>
      </c>
      <c r="B205" s="178">
        <v>2.1555524036346538</v>
      </c>
      <c r="C205" s="178">
        <v>3.588209254706328</v>
      </c>
      <c r="D205" s="128"/>
      <c r="E205" s="171" t="s">
        <v>299</v>
      </c>
      <c r="F205" s="178">
        <v>2.2290642601126471</v>
      </c>
      <c r="G205" s="178">
        <v>3.7038124718595231</v>
      </c>
    </row>
    <row r="206" spans="1:7" ht="15.75" customHeight="1" x14ac:dyDescent="0.2">
      <c r="A206" s="171" t="s">
        <v>314</v>
      </c>
      <c r="B206" s="178">
        <v>1.6222986099302843</v>
      </c>
      <c r="C206" s="178">
        <v>3.4541407123733352</v>
      </c>
      <c r="D206" s="128"/>
      <c r="E206" s="171" t="s">
        <v>314</v>
      </c>
      <c r="F206" s="178">
        <v>1.8759533099232673</v>
      </c>
      <c r="G206" s="178">
        <v>3.5253498497473021</v>
      </c>
    </row>
    <row r="207" spans="1:7" ht="15.75" customHeight="1" x14ac:dyDescent="0.2">
      <c r="A207" s="171" t="s">
        <v>298</v>
      </c>
      <c r="B207" s="178">
        <v>2.2813830789809688</v>
      </c>
      <c r="C207" s="178">
        <v>3.3926243215814318</v>
      </c>
      <c r="D207" s="128"/>
      <c r="E207" s="171" t="s">
        <v>307</v>
      </c>
      <c r="F207" s="178">
        <v>1.8160112359550562</v>
      </c>
      <c r="G207" s="178">
        <v>3.3065976714100906</v>
      </c>
    </row>
    <row r="208" spans="1:7" ht="15.75" customHeight="1" x14ac:dyDescent="0.2">
      <c r="A208" s="171" t="s">
        <v>287</v>
      </c>
      <c r="B208" s="178">
        <v>1.7439437921287235</v>
      </c>
      <c r="C208" s="178">
        <v>2.8583064874472335</v>
      </c>
      <c r="D208" s="128"/>
      <c r="E208" s="171" t="s">
        <v>291</v>
      </c>
      <c r="F208" s="178">
        <v>1.5398047523519647</v>
      </c>
      <c r="G208" s="178">
        <v>3.0842752520732657</v>
      </c>
    </row>
    <row r="209" spans="1:7" ht="15.75" customHeight="1" x14ac:dyDescent="0.2">
      <c r="A209" s="171" t="s">
        <v>303</v>
      </c>
      <c r="B209" s="178">
        <v>1.6944303194829924</v>
      </c>
      <c r="C209" s="178">
        <v>2.7440602850025204</v>
      </c>
      <c r="D209" s="128"/>
      <c r="E209" s="171" t="s">
        <v>303</v>
      </c>
      <c r="F209" s="178">
        <v>1.6513836210031902</v>
      </c>
      <c r="G209" s="178">
        <v>2.9264357624770341</v>
      </c>
    </row>
    <row r="210" spans="1:7" ht="15.75" customHeight="1" x14ac:dyDescent="0.2">
      <c r="A210" s="171" t="s">
        <v>291</v>
      </c>
      <c r="B210" s="178">
        <v>1.5184321497568452</v>
      </c>
      <c r="C210" s="178">
        <v>2.7380946538883437</v>
      </c>
      <c r="D210" s="128"/>
      <c r="E210" s="171" t="s">
        <v>294</v>
      </c>
      <c r="F210" s="178">
        <v>1.0476039846207619</v>
      </c>
      <c r="G210" s="178">
        <v>2.1121077583098993</v>
      </c>
    </row>
    <row r="211" spans="1:7" ht="15.75" customHeight="1" x14ac:dyDescent="0.2">
      <c r="A211" s="171" t="s">
        <v>294</v>
      </c>
      <c r="B211" s="178">
        <v>0.90064563148418086</v>
      </c>
      <c r="C211" s="178">
        <v>1.99437433853101</v>
      </c>
      <c r="D211" s="128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zoomScaleNormal="100" zoomScaleSheetLayoutView="100" workbookViewId="0"/>
  </sheetViews>
  <sheetFormatPr defaultRowHeight="11.25" x14ac:dyDescent="0.2"/>
  <cols>
    <col min="1" max="1" width="8.140625" style="201" customWidth="1"/>
    <col min="2" max="3" width="9.28515625" style="201" customWidth="1"/>
    <col min="4" max="9" width="9.7109375" style="201" customWidth="1"/>
    <col min="10" max="16384" width="9.140625" style="201"/>
  </cols>
  <sheetData>
    <row r="1" spans="1:11" s="2" customFormat="1" ht="15" customHeight="1" x14ac:dyDescent="0.2">
      <c r="A1" s="1" t="s">
        <v>0</v>
      </c>
      <c r="B1" s="1"/>
      <c r="C1" s="1"/>
      <c r="D1" s="1"/>
      <c r="E1" s="266"/>
      <c r="G1" s="5"/>
      <c r="H1" s="5"/>
      <c r="I1" s="6" t="s">
        <v>27</v>
      </c>
      <c r="K1" s="297" t="s">
        <v>423</v>
      </c>
    </row>
    <row r="2" spans="1:11" s="2" customFormat="1" ht="9" customHeight="1" x14ac:dyDescent="0.2">
      <c r="A2" s="1"/>
      <c r="B2" s="1"/>
      <c r="C2" s="1"/>
      <c r="D2" s="1"/>
      <c r="E2" s="266"/>
      <c r="G2" s="5"/>
      <c r="H2" s="5"/>
      <c r="I2" s="6"/>
    </row>
    <row r="3" spans="1:11" s="2" customFormat="1" ht="15" customHeight="1" x14ac:dyDescent="0.2">
      <c r="A3" s="303" t="s">
        <v>22</v>
      </c>
      <c r="B3" s="303"/>
      <c r="C3" s="303"/>
      <c r="D3" s="303"/>
      <c r="E3" s="303"/>
      <c r="F3" s="303"/>
      <c r="G3" s="303"/>
      <c r="H3" s="303"/>
      <c r="I3" s="303"/>
    </row>
    <row r="4" spans="1:11" s="2" customFormat="1" ht="15" customHeight="1" x14ac:dyDescent="0.2">
      <c r="A4" s="304" t="s">
        <v>23</v>
      </c>
      <c r="B4" s="305"/>
      <c r="C4" s="305"/>
      <c r="D4" s="305"/>
      <c r="E4" s="305"/>
      <c r="F4" s="305"/>
      <c r="G4" s="305"/>
      <c r="H4" s="305"/>
      <c r="I4" s="305"/>
    </row>
    <row r="5" spans="1:11" s="2" customFormat="1" ht="15" customHeight="1" x14ac:dyDescent="0.2">
      <c r="A5" s="18" t="s">
        <v>15</v>
      </c>
      <c r="B5" s="18"/>
      <c r="C5" s="19"/>
      <c r="D5" s="19"/>
      <c r="E5" s="19"/>
      <c r="F5" s="19"/>
      <c r="G5" s="19"/>
      <c r="H5" s="268"/>
      <c r="I5" s="20" t="s">
        <v>16</v>
      </c>
    </row>
    <row r="6" spans="1:11" s="3" customFormat="1" ht="15" customHeight="1" thickBot="1" x14ac:dyDescent="0.25">
      <c r="A6" s="21" t="s">
        <v>18</v>
      </c>
      <c r="B6" s="21"/>
      <c r="C6" s="22"/>
      <c r="D6" s="19"/>
      <c r="E6" s="19"/>
      <c r="F6" s="19"/>
      <c r="G6" s="306" t="s">
        <v>1</v>
      </c>
      <c r="H6" s="307"/>
      <c r="I6" s="307"/>
    </row>
    <row r="7" spans="1:11" s="202" customFormat="1" ht="15" customHeight="1" x14ac:dyDescent="0.2">
      <c r="A7" s="308" t="s">
        <v>19</v>
      </c>
      <c r="B7" s="311" t="s">
        <v>20</v>
      </c>
      <c r="C7" s="312"/>
      <c r="D7" s="316" t="s">
        <v>25</v>
      </c>
      <c r="E7" s="317"/>
      <c r="F7" s="317"/>
      <c r="G7" s="317"/>
      <c r="H7" s="317"/>
      <c r="I7" s="317"/>
    </row>
    <row r="8" spans="1:11" s="202" customFormat="1" ht="12" customHeight="1" x14ac:dyDescent="0.2">
      <c r="A8" s="309"/>
      <c r="B8" s="313"/>
      <c r="C8" s="309"/>
      <c r="D8" s="318" t="s">
        <v>2</v>
      </c>
      <c r="E8" s="319"/>
      <c r="F8" s="318" t="s">
        <v>3</v>
      </c>
      <c r="G8" s="319"/>
      <c r="H8" s="318" t="s">
        <v>4</v>
      </c>
      <c r="I8" s="320"/>
    </row>
    <row r="9" spans="1:11" s="202" customFormat="1" ht="12" customHeight="1" x14ac:dyDescent="0.2">
      <c r="A9" s="309"/>
      <c r="B9" s="314"/>
      <c r="C9" s="315"/>
      <c r="D9" s="321" t="s">
        <v>5</v>
      </c>
      <c r="E9" s="322"/>
      <c r="F9" s="321" t="s">
        <v>6</v>
      </c>
      <c r="G9" s="322"/>
      <c r="H9" s="321" t="s">
        <v>7</v>
      </c>
      <c r="I9" s="323"/>
    </row>
    <row r="10" spans="1:11" s="202" customFormat="1" ht="24" customHeight="1" thickBot="1" x14ac:dyDescent="0.25">
      <c r="A10" s="310"/>
      <c r="B10" s="23" t="s">
        <v>373</v>
      </c>
      <c r="C10" s="23" t="s">
        <v>374</v>
      </c>
      <c r="D10" s="23" t="s">
        <v>373</v>
      </c>
      <c r="E10" s="23" t="s">
        <v>374</v>
      </c>
      <c r="F10" s="23" t="s">
        <v>373</v>
      </c>
      <c r="G10" s="23" t="s">
        <v>374</v>
      </c>
      <c r="H10" s="23" t="s">
        <v>373</v>
      </c>
      <c r="I10" s="277" t="s">
        <v>374</v>
      </c>
    </row>
    <row r="11" spans="1:11" s="202" customFormat="1" ht="13.5" customHeight="1" x14ac:dyDescent="0.2">
      <c r="A11" s="4">
        <v>2000</v>
      </c>
      <c r="B11" s="278">
        <v>19322</v>
      </c>
      <c r="C11" s="278">
        <v>34184</v>
      </c>
      <c r="D11" s="7">
        <v>8395</v>
      </c>
      <c r="E11" s="7">
        <v>21770</v>
      </c>
      <c r="F11" s="7">
        <v>6576</v>
      </c>
      <c r="G11" s="7">
        <v>8660</v>
      </c>
      <c r="H11" s="7">
        <v>4351</v>
      </c>
      <c r="I11" s="8">
        <v>3754</v>
      </c>
    </row>
    <row r="12" spans="1:11" s="202" customFormat="1" ht="13.5" customHeight="1" x14ac:dyDescent="0.2">
      <c r="A12" s="4">
        <v>2005</v>
      </c>
      <c r="B12" s="278">
        <v>22864.679999999993</v>
      </c>
      <c r="C12" s="278">
        <v>42514.369999999974</v>
      </c>
      <c r="D12" s="7">
        <v>10826.619999999995</v>
      </c>
      <c r="E12" s="7">
        <v>26715.709999999995</v>
      </c>
      <c r="F12" s="7">
        <v>7817.3</v>
      </c>
      <c r="G12" s="7">
        <v>11834.470000000008</v>
      </c>
      <c r="H12" s="7">
        <v>4220.4800000000023</v>
      </c>
      <c r="I12" s="8">
        <v>3964.4300000000017</v>
      </c>
    </row>
    <row r="13" spans="1:11" s="202" customFormat="1" ht="13.5" customHeight="1" x14ac:dyDescent="0.2">
      <c r="A13" s="4">
        <v>2010</v>
      </c>
      <c r="B13" s="278">
        <v>25421.280000000046</v>
      </c>
      <c r="C13" s="278">
        <v>52481.709999999919</v>
      </c>
      <c r="D13" s="7">
        <v>12197.970000000008</v>
      </c>
      <c r="E13" s="7">
        <v>31220.390000000014</v>
      </c>
      <c r="F13" s="7">
        <v>8194.0799999999908</v>
      </c>
      <c r="G13" s="7">
        <v>15472.570000000002</v>
      </c>
      <c r="H13" s="7">
        <v>5029.5100000000029</v>
      </c>
      <c r="I13" s="8">
        <v>5788.5100000000048</v>
      </c>
    </row>
    <row r="14" spans="1:11" s="202" customFormat="1" ht="13.5" customHeight="1" x14ac:dyDescent="0.2">
      <c r="A14" s="4">
        <v>2015</v>
      </c>
      <c r="B14" s="278">
        <v>31121.710000000003</v>
      </c>
      <c r="C14" s="278">
        <v>69006.340000000011</v>
      </c>
      <c r="D14" s="7">
        <v>15252.169999999995</v>
      </c>
      <c r="E14" s="7">
        <v>41352.369999999995</v>
      </c>
      <c r="F14" s="7">
        <v>9537.5299999999952</v>
      </c>
      <c r="G14" s="7">
        <v>20053.460000000006</v>
      </c>
      <c r="H14" s="7">
        <v>6332.01</v>
      </c>
      <c r="I14" s="8">
        <v>7600.5100000000039</v>
      </c>
    </row>
    <row r="15" spans="1:11" s="202" customFormat="1" ht="13.5" customHeight="1" x14ac:dyDescent="0.2">
      <c r="A15" s="4">
        <v>2016</v>
      </c>
      <c r="B15" s="278">
        <v>30268.790415733602</v>
      </c>
      <c r="C15" s="278">
        <v>69606.059756721486</v>
      </c>
      <c r="D15" s="7">
        <v>14971.4203936747</v>
      </c>
      <c r="E15" s="7">
        <v>41206.459600241898</v>
      </c>
      <c r="F15" s="7">
        <v>9225.3191491290945</v>
      </c>
      <c r="G15" s="7">
        <v>20689.5677750504</v>
      </c>
      <c r="H15" s="7">
        <v>6072.0508729285984</v>
      </c>
      <c r="I15" s="8">
        <v>7710.032381430904</v>
      </c>
    </row>
    <row r="16" spans="1:11" s="202" customFormat="1" ht="13.5" customHeight="1" x14ac:dyDescent="0.2">
      <c r="A16" s="4">
        <v>2017</v>
      </c>
      <c r="B16" s="278">
        <v>32575.579979745798</v>
      </c>
      <c r="C16" s="278">
        <v>75157.779882980205</v>
      </c>
      <c r="D16" s="7">
        <v>16004.818516254194</v>
      </c>
      <c r="E16" s="7">
        <v>43784.211831136396</v>
      </c>
      <c r="F16" s="7">
        <v>9543.426277345503</v>
      </c>
      <c r="G16" s="7">
        <v>22649.402879432204</v>
      </c>
      <c r="H16" s="7">
        <v>7027.3351861452975</v>
      </c>
      <c r="I16" s="8">
        <v>8724.1651724119984</v>
      </c>
    </row>
    <row r="17" spans="1:9" s="202" customFormat="1" ht="13.5" customHeight="1" x14ac:dyDescent="0.2">
      <c r="A17" s="4">
        <v>2018</v>
      </c>
      <c r="B17" s="278">
        <v>34442.066970534215</v>
      </c>
      <c r="C17" s="278">
        <v>79004.436507598672</v>
      </c>
      <c r="D17" s="7">
        <v>16460.981975674593</v>
      </c>
      <c r="E17" s="7">
        <v>45505.27647675512</v>
      </c>
      <c r="F17" s="7">
        <v>10524.388135601599</v>
      </c>
      <c r="G17" s="7">
        <v>24092.73568099301</v>
      </c>
      <c r="H17" s="7">
        <v>7456.6968592575986</v>
      </c>
      <c r="I17" s="8">
        <v>9406.4243498496999</v>
      </c>
    </row>
    <row r="18" spans="1:9" s="202" customFormat="1" ht="13.5" customHeight="1" x14ac:dyDescent="0.2">
      <c r="A18" s="4">
        <v>2019</v>
      </c>
      <c r="B18" s="278">
        <v>35382.208311758193</v>
      </c>
      <c r="C18" s="278">
        <v>81692.560586238687</v>
      </c>
      <c r="D18" s="7">
        <v>17313.013485294101</v>
      </c>
      <c r="E18" s="7">
        <v>46376.973726263161</v>
      </c>
      <c r="F18" s="7">
        <v>10533.337878896089</v>
      </c>
      <c r="G18" s="7">
        <v>26274.755432846196</v>
      </c>
      <c r="H18" s="7">
        <v>7535.8569475684972</v>
      </c>
      <c r="I18" s="8">
        <v>9040.8314271285017</v>
      </c>
    </row>
    <row r="19" spans="1:9" s="202" customFormat="1" ht="13.5" customHeight="1" x14ac:dyDescent="0.2">
      <c r="A19" s="4">
        <v>2020</v>
      </c>
      <c r="B19" s="278">
        <v>36190.735426809217</v>
      </c>
      <c r="C19" s="278">
        <v>81853.552068374192</v>
      </c>
      <c r="D19" s="7">
        <v>17991.719317949501</v>
      </c>
      <c r="E19" s="7">
        <v>47201.299996950722</v>
      </c>
      <c r="F19" s="7">
        <v>10547.7861928572</v>
      </c>
      <c r="G19" s="7">
        <v>25603.433940987601</v>
      </c>
      <c r="H19" s="7">
        <v>7651.2299160028015</v>
      </c>
      <c r="I19" s="8">
        <v>9048.8181304360005</v>
      </c>
    </row>
    <row r="20" spans="1:9" s="202" customFormat="1" ht="12.75" customHeight="1" x14ac:dyDescent="0.2"/>
    <row r="21" spans="1:9" s="202" customFormat="1" ht="15" customHeight="1" thickBot="1" x14ac:dyDescent="0.25">
      <c r="A21" s="10" t="s">
        <v>17</v>
      </c>
      <c r="B21" s="11"/>
      <c r="C21" s="11"/>
      <c r="D21" s="12"/>
      <c r="E21" s="12"/>
      <c r="F21" s="327" t="s">
        <v>14</v>
      </c>
      <c r="G21" s="327"/>
      <c r="H21" s="327"/>
      <c r="I21" s="327"/>
    </row>
    <row r="22" spans="1:9" s="202" customFormat="1" ht="15" customHeight="1" x14ac:dyDescent="0.2">
      <c r="A22" s="308" t="s">
        <v>19</v>
      </c>
      <c r="B22" s="311" t="s">
        <v>21</v>
      </c>
      <c r="C22" s="312"/>
      <c r="D22" s="316" t="s">
        <v>26</v>
      </c>
      <c r="E22" s="317"/>
      <c r="F22" s="317"/>
      <c r="G22" s="317"/>
      <c r="H22" s="317"/>
      <c r="I22" s="317"/>
    </row>
    <row r="23" spans="1:9" s="202" customFormat="1" ht="12" customHeight="1" x14ac:dyDescent="0.2">
      <c r="A23" s="309"/>
      <c r="B23" s="313"/>
      <c r="C23" s="309"/>
      <c r="D23" s="318" t="s">
        <v>8</v>
      </c>
      <c r="E23" s="319"/>
      <c r="F23" s="318" t="s">
        <v>9</v>
      </c>
      <c r="G23" s="319"/>
      <c r="H23" s="318" t="s">
        <v>10</v>
      </c>
      <c r="I23" s="320"/>
    </row>
    <row r="24" spans="1:9" s="202" customFormat="1" ht="12" customHeight="1" x14ac:dyDescent="0.2">
      <c r="A24" s="309"/>
      <c r="B24" s="314"/>
      <c r="C24" s="315"/>
      <c r="D24" s="321" t="s">
        <v>11</v>
      </c>
      <c r="E24" s="322"/>
      <c r="F24" s="321" t="s">
        <v>12</v>
      </c>
      <c r="G24" s="322"/>
      <c r="H24" s="321" t="s">
        <v>13</v>
      </c>
      <c r="I24" s="323"/>
    </row>
    <row r="25" spans="1:9" s="202" customFormat="1" ht="25.5" customHeight="1" thickBot="1" x14ac:dyDescent="0.25">
      <c r="A25" s="310"/>
      <c r="B25" s="23" t="s">
        <v>373</v>
      </c>
      <c r="C25" s="23" t="s">
        <v>374</v>
      </c>
      <c r="D25" s="23" t="s">
        <v>373</v>
      </c>
      <c r="E25" s="23" t="s">
        <v>374</v>
      </c>
      <c r="F25" s="23" t="s">
        <v>373</v>
      </c>
      <c r="G25" s="23" t="s">
        <v>374</v>
      </c>
      <c r="H25" s="23" t="s">
        <v>373</v>
      </c>
      <c r="I25" s="277" t="s">
        <v>374</v>
      </c>
    </row>
    <row r="26" spans="1:9" s="202" customFormat="1" ht="13.5" customHeight="1" x14ac:dyDescent="0.2">
      <c r="A26" s="4">
        <v>2000</v>
      </c>
      <c r="B26" s="278">
        <v>19322</v>
      </c>
      <c r="C26" s="278">
        <v>34184</v>
      </c>
      <c r="D26" s="7">
        <v>6092</v>
      </c>
      <c r="E26" s="7">
        <v>15507</v>
      </c>
      <c r="F26" s="7">
        <v>6101</v>
      </c>
      <c r="G26" s="7">
        <v>7751</v>
      </c>
      <c r="H26" s="7">
        <v>6934</v>
      </c>
      <c r="I26" s="13">
        <v>10399</v>
      </c>
    </row>
    <row r="27" spans="1:9" s="202" customFormat="1" ht="13.5" customHeight="1" x14ac:dyDescent="0.2">
      <c r="A27" s="4">
        <v>2005</v>
      </c>
      <c r="B27" s="278">
        <v>22864.679999999993</v>
      </c>
      <c r="C27" s="278">
        <v>42514.369999999974</v>
      </c>
      <c r="D27" s="7">
        <v>5718.3399999999947</v>
      </c>
      <c r="E27" s="7">
        <v>20129.239999999972</v>
      </c>
      <c r="F27" s="7">
        <v>7121.0099999999993</v>
      </c>
      <c r="G27" s="7">
        <v>7591.48</v>
      </c>
      <c r="H27" s="7">
        <v>9915.65</v>
      </c>
      <c r="I27" s="13">
        <v>14680.07</v>
      </c>
    </row>
    <row r="28" spans="1:9" s="202" customFormat="1" ht="13.5" customHeight="1" x14ac:dyDescent="0.2">
      <c r="A28" s="4">
        <v>2010</v>
      </c>
      <c r="B28" s="278">
        <v>25421.280000000046</v>
      </c>
      <c r="C28" s="278">
        <v>52481.709999999919</v>
      </c>
      <c r="D28" s="7">
        <v>6609.7599999999929</v>
      </c>
      <c r="E28" s="7">
        <v>28048.49</v>
      </c>
      <c r="F28" s="7">
        <v>7208</v>
      </c>
      <c r="G28" s="7">
        <v>7821</v>
      </c>
      <c r="H28" s="7">
        <v>11437</v>
      </c>
      <c r="I28" s="13">
        <v>16407</v>
      </c>
    </row>
    <row r="29" spans="1:9" s="202" customFormat="1" ht="13.5" customHeight="1" x14ac:dyDescent="0.2">
      <c r="A29" s="4">
        <v>2015</v>
      </c>
      <c r="B29" s="278">
        <v>31121.710000000003</v>
      </c>
      <c r="C29" s="278">
        <v>69006.340000000011</v>
      </c>
      <c r="D29" s="7">
        <v>8743.5199999999968</v>
      </c>
      <c r="E29" s="7">
        <v>40508.360000000022</v>
      </c>
      <c r="F29" s="7">
        <v>8026</v>
      </c>
      <c r="G29" s="7">
        <v>8679</v>
      </c>
      <c r="H29" s="7">
        <v>14217</v>
      </c>
      <c r="I29" s="13">
        <v>19674</v>
      </c>
    </row>
    <row r="30" spans="1:9" s="202" customFormat="1" ht="13.5" customHeight="1" x14ac:dyDescent="0.2">
      <c r="A30" s="4">
        <v>2016</v>
      </c>
      <c r="B30" s="278">
        <v>30268.790415733598</v>
      </c>
      <c r="C30" s="278">
        <v>69606.059756721515</v>
      </c>
      <c r="D30" s="7">
        <v>9140.9916693797004</v>
      </c>
      <c r="E30" s="7">
        <v>41928.01821871521</v>
      </c>
      <c r="F30" s="7">
        <v>7986</v>
      </c>
      <c r="G30" s="7">
        <v>8629</v>
      </c>
      <c r="H30" s="7">
        <v>13015</v>
      </c>
      <c r="I30" s="13">
        <v>18900</v>
      </c>
    </row>
    <row r="31" spans="1:9" s="202" customFormat="1" ht="13.5" customHeight="1" x14ac:dyDescent="0.2">
      <c r="A31" s="4">
        <v>2017</v>
      </c>
      <c r="B31" s="278">
        <v>32575.579979745798</v>
      </c>
      <c r="C31" s="278">
        <v>75157.779882980205</v>
      </c>
      <c r="D31" s="7">
        <v>9670.0484095309021</v>
      </c>
      <c r="E31" s="7">
        <v>45561.48663315981</v>
      </c>
      <c r="F31" s="7">
        <v>8837</v>
      </c>
      <c r="G31" s="7">
        <v>9104</v>
      </c>
      <c r="H31" s="7">
        <v>13925</v>
      </c>
      <c r="I31" s="13">
        <v>20309</v>
      </c>
    </row>
    <row r="32" spans="1:9" s="202" customFormat="1" ht="13.5" customHeight="1" x14ac:dyDescent="0.2">
      <c r="A32" s="4">
        <v>2018</v>
      </c>
      <c r="B32" s="278">
        <v>34442.066970534193</v>
      </c>
      <c r="C32" s="278">
        <v>79004.436507598715</v>
      </c>
      <c r="D32" s="7">
        <v>10015.943528397298</v>
      </c>
      <c r="E32" s="7">
        <v>48392.973752138707</v>
      </c>
      <c r="F32" s="7">
        <v>9184</v>
      </c>
      <c r="G32" s="7">
        <v>9414</v>
      </c>
      <c r="H32" s="7">
        <v>15123.5296103115</v>
      </c>
      <c r="I32" s="13">
        <v>21053.4450732328</v>
      </c>
    </row>
    <row r="33" spans="1:9" s="202" customFormat="1" ht="13.5" customHeight="1" x14ac:dyDescent="0.2">
      <c r="A33" s="4">
        <v>2019</v>
      </c>
      <c r="B33" s="278">
        <v>35382.208311758193</v>
      </c>
      <c r="C33" s="278">
        <v>81692.560586238687</v>
      </c>
      <c r="D33" s="7">
        <v>10331.245440701805</v>
      </c>
      <c r="E33" s="7">
        <v>49915.7993832211</v>
      </c>
      <c r="F33" s="7">
        <v>9364</v>
      </c>
      <c r="G33" s="7">
        <v>9645</v>
      </c>
      <c r="H33" s="7">
        <v>15508</v>
      </c>
      <c r="I33" s="13">
        <v>21934</v>
      </c>
    </row>
    <row r="34" spans="1:9" s="202" customFormat="1" ht="13.5" customHeight="1" x14ac:dyDescent="0.2">
      <c r="A34" s="4">
        <v>2020</v>
      </c>
      <c r="B34" s="278">
        <v>36190.735426809217</v>
      </c>
      <c r="C34" s="278">
        <v>81853.552068374192</v>
      </c>
      <c r="D34" s="7">
        <v>10671.272988966699</v>
      </c>
      <c r="E34" s="7">
        <v>50023.422829422991</v>
      </c>
      <c r="F34" s="7">
        <v>9367</v>
      </c>
      <c r="G34" s="7">
        <v>9698</v>
      </c>
      <c r="H34" s="7">
        <v>15963</v>
      </c>
      <c r="I34" s="13">
        <v>21908</v>
      </c>
    </row>
    <row r="35" spans="1:9" s="9" customFormat="1" ht="6.75" customHeight="1" x14ac:dyDescent="0.2">
      <c r="A35" s="14"/>
      <c r="B35" s="15"/>
      <c r="C35" s="15"/>
      <c r="D35" s="15"/>
      <c r="E35" s="15"/>
      <c r="F35" s="16"/>
      <c r="G35" s="17"/>
      <c r="H35" s="17"/>
      <c r="I35" s="17"/>
    </row>
    <row r="36" spans="1:9" s="9" customFormat="1" ht="14.25" customHeight="1" x14ac:dyDescent="0.25">
      <c r="A36" s="197" t="s">
        <v>441</v>
      </c>
      <c r="B36" s="197"/>
      <c r="C36" s="197"/>
      <c r="D36" s="197"/>
      <c r="E36" s="200"/>
      <c r="F36" s="196" t="s">
        <v>24</v>
      </c>
      <c r="G36" s="195"/>
      <c r="H36" s="195"/>
      <c r="I36" s="200"/>
    </row>
    <row r="38" spans="1:9" s="202" customFormat="1" ht="13.5" customHeight="1" x14ac:dyDescent="0.2">
      <c r="A38" s="324" t="s">
        <v>364</v>
      </c>
      <c r="B38" s="325"/>
      <c r="C38" s="325"/>
      <c r="D38" s="325"/>
      <c r="E38" s="325"/>
      <c r="F38" s="325"/>
      <c r="G38" s="325"/>
      <c r="H38" s="325"/>
      <c r="I38" s="325"/>
    </row>
    <row r="39" spans="1:9" ht="13.5" customHeight="1" x14ac:dyDescent="0.2">
      <c r="A39" s="326" t="s">
        <v>365</v>
      </c>
      <c r="B39" s="325"/>
      <c r="C39" s="325"/>
      <c r="D39" s="325"/>
      <c r="E39" s="325"/>
      <c r="F39" s="325"/>
      <c r="G39" s="325"/>
      <c r="H39" s="325"/>
      <c r="I39" s="325"/>
    </row>
    <row r="41" spans="1:9" ht="11.25" customHeight="1" x14ac:dyDescent="0.2"/>
    <row r="46" spans="1:9" ht="12" customHeight="1" x14ac:dyDescent="0.2"/>
    <row r="50" spans="1:9" ht="12" customHeight="1" x14ac:dyDescent="0.2"/>
    <row r="52" spans="1:9" ht="12" customHeight="1" x14ac:dyDescent="0.2"/>
    <row r="54" spans="1:9" ht="12" customHeight="1" x14ac:dyDescent="0.2"/>
    <row r="55" spans="1:9" ht="12" customHeight="1" x14ac:dyDescent="0.2"/>
    <row r="56" spans="1:9" ht="13.5" customHeight="1" x14ac:dyDescent="0.25">
      <c r="A56" s="201" t="s">
        <v>336</v>
      </c>
      <c r="B56" s="200"/>
      <c r="C56" s="200"/>
      <c r="D56" s="200"/>
      <c r="E56" s="200"/>
      <c r="G56" s="279" t="s">
        <v>337</v>
      </c>
      <c r="I56" s="200"/>
    </row>
  </sheetData>
  <mergeCells count="24">
    <mergeCell ref="F24:G24"/>
    <mergeCell ref="H24:I24"/>
    <mergeCell ref="A38:I38"/>
    <mergeCell ref="A39:I39"/>
    <mergeCell ref="F9:G9"/>
    <mergeCell ref="H9:I9"/>
    <mergeCell ref="F21:I21"/>
    <mergeCell ref="A22:A25"/>
    <mergeCell ref="B22:C24"/>
    <mergeCell ref="D22:I22"/>
    <mergeCell ref="D23:E23"/>
    <mergeCell ref="F23:G23"/>
    <mergeCell ref="H23:I23"/>
    <mergeCell ref="D24:E24"/>
    <mergeCell ref="A3:I3"/>
    <mergeCell ref="A4:I4"/>
    <mergeCell ref="G6:I6"/>
    <mergeCell ref="A7:A10"/>
    <mergeCell ref="B7:C9"/>
    <mergeCell ref="D7:I7"/>
    <mergeCell ref="D8:E8"/>
    <mergeCell ref="F8:G8"/>
    <mergeCell ref="H8:I8"/>
    <mergeCell ref="D9:E9"/>
  </mergeCells>
  <hyperlinks>
    <hyperlink ref="K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portrait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/>
  </sheetViews>
  <sheetFormatPr defaultRowHeight="14.25" x14ac:dyDescent="0.2"/>
  <cols>
    <col min="1" max="16384" width="9.140625" style="114"/>
  </cols>
  <sheetData>
    <row r="1" spans="1:11" x14ac:dyDescent="0.2">
      <c r="A1" s="1" t="s">
        <v>0</v>
      </c>
      <c r="B1" s="1"/>
      <c r="C1" s="1"/>
      <c r="D1" s="1"/>
      <c r="E1" s="266"/>
      <c r="F1" s="2"/>
      <c r="G1" s="5"/>
      <c r="H1" s="5"/>
      <c r="I1" s="6" t="s">
        <v>27</v>
      </c>
      <c r="K1" s="297" t="s">
        <v>423</v>
      </c>
    </row>
    <row r="2" spans="1:11" ht="9" customHeight="1" x14ac:dyDescent="0.2"/>
    <row r="3" spans="1:11" x14ac:dyDescent="0.2">
      <c r="A3" s="328" t="s">
        <v>446</v>
      </c>
      <c r="B3" s="328"/>
      <c r="C3" s="328"/>
      <c r="D3" s="328"/>
      <c r="E3" s="328"/>
      <c r="F3" s="328"/>
      <c r="G3" s="328"/>
      <c r="H3" s="328"/>
      <c r="I3" s="328"/>
    </row>
    <row r="4" spans="1:11" x14ac:dyDescent="0.2">
      <c r="A4" s="329" t="s">
        <v>542</v>
      </c>
      <c r="B4" s="329"/>
      <c r="C4" s="329"/>
      <c r="D4" s="329"/>
      <c r="E4" s="329"/>
      <c r="F4" s="329"/>
      <c r="G4" s="329"/>
      <c r="H4" s="329"/>
      <c r="I4" s="329"/>
    </row>
    <row r="26" spans="1:9" ht="19.5" customHeight="1" x14ac:dyDescent="0.2">
      <c r="A26" s="280" t="s">
        <v>447</v>
      </c>
      <c r="F26" s="281" t="s">
        <v>16</v>
      </c>
    </row>
    <row r="27" spans="1:9" ht="15.75" customHeight="1" x14ac:dyDescent="0.2">
      <c r="A27" s="280"/>
      <c r="F27" s="281"/>
    </row>
    <row r="28" spans="1:9" x14ac:dyDescent="0.2">
      <c r="A28" s="328" t="s">
        <v>448</v>
      </c>
      <c r="B28" s="328"/>
      <c r="C28" s="328"/>
      <c r="D28" s="328"/>
      <c r="E28" s="328"/>
      <c r="F28" s="328"/>
      <c r="G28" s="328"/>
      <c r="H28" s="328"/>
      <c r="I28" s="328"/>
    </row>
    <row r="29" spans="1:9" x14ac:dyDescent="0.2">
      <c r="A29" s="329" t="s">
        <v>543</v>
      </c>
      <c r="B29" s="329"/>
      <c r="C29" s="329"/>
      <c r="D29" s="329"/>
      <c r="E29" s="329"/>
      <c r="F29" s="329"/>
      <c r="G29" s="329"/>
      <c r="H29" s="329"/>
      <c r="I29" s="329"/>
    </row>
    <row r="51" spans="1:6" x14ac:dyDescent="0.2">
      <c r="A51" s="280" t="s">
        <v>447</v>
      </c>
      <c r="F51" s="281" t="s">
        <v>16</v>
      </c>
    </row>
  </sheetData>
  <mergeCells count="4">
    <mergeCell ref="A3:I3"/>
    <mergeCell ref="A4:I4"/>
    <mergeCell ref="A28:I28"/>
    <mergeCell ref="A29:I29"/>
  </mergeCells>
  <hyperlinks>
    <hyperlink ref="K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zoomScaleSheetLayoutView="100" workbookViewId="0"/>
  </sheetViews>
  <sheetFormatPr defaultRowHeight="11.25" x14ac:dyDescent="0.2"/>
  <cols>
    <col min="1" max="1" width="24" style="201" customWidth="1"/>
    <col min="2" max="2" width="7.140625" style="202" customWidth="1"/>
    <col min="3" max="3" width="6.140625" style="202" customWidth="1"/>
    <col min="4" max="4" width="7.140625" style="197" customWidth="1"/>
    <col min="5" max="5" width="6.140625" style="197" customWidth="1"/>
    <col min="6" max="6" width="7.140625" style="197" customWidth="1"/>
    <col min="7" max="7" width="6.140625" style="197" customWidth="1"/>
    <col min="8" max="8" width="21.140625" style="198" customWidth="1"/>
    <col min="9" max="16384" width="9.140625" style="201"/>
  </cols>
  <sheetData>
    <row r="1" spans="1:10" s="2" customFormat="1" ht="15" customHeight="1" x14ac:dyDescent="0.2">
      <c r="A1" s="1" t="s">
        <v>0</v>
      </c>
      <c r="B1" s="1"/>
      <c r="C1" s="1"/>
      <c r="D1" s="266"/>
      <c r="E1" s="266"/>
      <c r="G1" s="5"/>
      <c r="H1" s="6" t="s">
        <v>27</v>
      </c>
      <c r="J1" s="297" t="s">
        <v>423</v>
      </c>
    </row>
    <row r="2" spans="1:10" s="2" customFormat="1" ht="9" customHeight="1" x14ac:dyDescent="0.2">
      <c r="A2" s="1"/>
      <c r="B2" s="1"/>
      <c r="C2" s="1"/>
      <c r="D2" s="266"/>
      <c r="E2" s="266"/>
      <c r="G2" s="5"/>
      <c r="H2" s="6"/>
    </row>
    <row r="3" spans="1:10" s="2" customFormat="1" ht="15" customHeight="1" x14ac:dyDescent="0.2">
      <c r="A3" s="303" t="s">
        <v>69</v>
      </c>
      <c r="B3" s="303"/>
      <c r="C3" s="303"/>
      <c r="D3" s="303"/>
      <c r="E3" s="303"/>
      <c r="F3" s="303"/>
      <c r="G3" s="303"/>
      <c r="H3" s="303"/>
    </row>
    <row r="4" spans="1:10" s="2" customFormat="1" ht="15" customHeight="1" x14ac:dyDescent="0.2">
      <c r="A4" s="304" t="s">
        <v>68</v>
      </c>
      <c r="B4" s="330"/>
      <c r="C4" s="330"/>
      <c r="D4" s="330"/>
      <c r="E4" s="330"/>
      <c r="F4" s="330"/>
      <c r="G4" s="330"/>
      <c r="H4" s="330"/>
    </row>
    <row r="5" spans="1:10" s="2" customFormat="1" ht="15" customHeight="1" thickBot="1" x14ac:dyDescent="0.25">
      <c r="A5" s="43" t="s">
        <v>15</v>
      </c>
      <c r="B5" s="43"/>
      <c r="C5" s="19"/>
      <c r="D5" s="19"/>
      <c r="E5" s="19"/>
      <c r="F5" s="19"/>
      <c r="G5" s="19"/>
      <c r="H5" s="20" t="s">
        <v>16</v>
      </c>
    </row>
    <row r="6" spans="1:10" s="42" customFormat="1" ht="15" customHeight="1" x14ac:dyDescent="0.2">
      <c r="A6" s="331" t="s">
        <v>67</v>
      </c>
      <c r="B6" s="333">
        <v>2010</v>
      </c>
      <c r="C6" s="334"/>
      <c r="D6" s="335">
        <v>2015</v>
      </c>
      <c r="E6" s="336"/>
      <c r="F6" s="335">
        <v>2020</v>
      </c>
      <c r="G6" s="336"/>
      <c r="H6" s="337" t="s">
        <v>66</v>
      </c>
    </row>
    <row r="7" spans="1:10" s="42" customFormat="1" ht="26.25" customHeight="1" thickBot="1" x14ac:dyDescent="0.25">
      <c r="A7" s="332"/>
      <c r="B7" s="23" t="s">
        <v>373</v>
      </c>
      <c r="C7" s="23" t="s">
        <v>374</v>
      </c>
      <c r="D7" s="23" t="s">
        <v>373</v>
      </c>
      <c r="E7" s="23" t="s">
        <v>374</v>
      </c>
      <c r="F7" s="23" t="s">
        <v>373</v>
      </c>
      <c r="G7" s="23" t="s">
        <v>374</v>
      </c>
      <c r="H7" s="338"/>
    </row>
    <row r="8" spans="1:10" s="35" customFormat="1" ht="18.75" customHeight="1" x14ac:dyDescent="0.2">
      <c r="A8" s="41" t="s">
        <v>65</v>
      </c>
      <c r="B8" s="40">
        <v>6609.7599999999929</v>
      </c>
      <c r="C8" s="40">
        <v>28048.49</v>
      </c>
      <c r="D8" s="39">
        <v>8743.52</v>
      </c>
      <c r="E8" s="39">
        <v>40508.360000000022</v>
      </c>
      <c r="F8" s="39">
        <v>10671.272988966699</v>
      </c>
      <c r="G8" s="39">
        <v>50023.422829422991</v>
      </c>
      <c r="H8" s="38" t="s">
        <v>64</v>
      </c>
    </row>
    <row r="9" spans="1:10" s="35" customFormat="1" ht="15.75" customHeight="1" x14ac:dyDescent="0.2">
      <c r="A9" s="34" t="s">
        <v>63</v>
      </c>
      <c r="B9" s="36"/>
      <c r="C9" s="36"/>
      <c r="D9" s="36"/>
      <c r="E9" s="36"/>
      <c r="F9" s="36"/>
      <c r="G9" s="36"/>
      <c r="H9" s="33" t="s">
        <v>62</v>
      </c>
    </row>
    <row r="10" spans="1:10" s="35" customFormat="1" ht="15.75" customHeight="1" x14ac:dyDescent="0.2">
      <c r="A10" s="37" t="s">
        <v>61</v>
      </c>
      <c r="B10" s="25">
        <v>478.84000000000003</v>
      </c>
      <c r="C10" s="25">
        <v>1739.25</v>
      </c>
      <c r="D10" s="36">
        <v>421.02</v>
      </c>
      <c r="E10" s="36">
        <v>1572.6000000000001</v>
      </c>
      <c r="F10" s="36">
        <v>435</v>
      </c>
      <c r="G10" s="36">
        <v>1596</v>
      </c>
      <c r="H10" s="31" t="s">
        <v>60</v>
      </c>
    </row>
    <row r="11" spans="1:10" s="35" customFormat="1" ht="15.75" customHeight="1" x14ac:dyDescent="0.2">
      <c r="A11" s="32" t="s">
        <v>59</v>
      </c>
      <c r="B11" s="25">
        <v>3927.1600000000049</v>
      </c>
      <c r="C11" s="25">
        <v>14648.069999999982</v>
      </c>
      <c r="D11" s="36">
        <v>4595.0299999999988</v>
      </c>
      <c r="E11" s="36">
        <v>18561.39</v>
      </c>
      <c r="F11" s="36">
        <v>5674.8912948303987</v>
      </c>
      <c r="G11" s="36">
        <v>23044.257558473106</v>
      </c>
      <c r="H11" s="31" t="s">
        <v>58</v>
      </c>
    </row>
    <row r="12" spans="1:10" s="35" customFormat="1" ht="15.75" customHeight="1" x14ac:dyDescent="0.2">
      <c r="A12" s="37" t="s">
        <v>57</v>
      </c>
      <c r="B12" s="25">
        <v>2203.7600000000007</v>
      </c>
      <c r="C12" s="25">
        <v>11661.169999999996</v>
      </c>
      <c r="D12" s="36">
        <v>3727.47</v>
      </c>
      <c r="E12" s="36">
        <v>20374.37</v>
      </c>
      <c r="F12" s="36">
        <v>4561.3816941363002</v>
      </c>
      <c r="G12" s="36">
        <v>25383.165270949896</v>
      </c>
      <c r="H12" s="31" t="s">
        <v>56</v>
      </c>
    </row>
    <row r="13" spans="1:10" ht="15.75" customHeight="1" x14ac:dyDescent="0.2">
      <c r="A13" s="34" t="s">
        <v>55</v>
      </c>
      <c r="B13" s="25"/>
      <c r="C13" s="25"/>
      <c r="D13" s="25"/>
      <c r="E13" s="25"/>
      <c r="F13" s="25"/>
      <c r="G13" s="25"/>
      <c r="H13" s="33" t="s">
        <v>54</v>
      </c>
    </row>
    <row r="14" spans="1:10" ht="15.75" customHeight="1" x14ac:dyDescent="0.2">
      <c r="A14" s="32" t="s">
        <v>53</v>
      </c>
      <c r="B14" s="25">
        <v>1442.5100000000014</v>
      </c>
      <c r="C14" s="25">
        <v>5310.2600000000075</v>
      </c>
      <c r="D14" s="25">
        <v>1547.0299999999997</v>
      </c>
      <c r="E14" s="25">
        <v>5556.25</v>
      </c>
      <c r="F14" s="25">
        <v>2046.8943086172999</v>
      </c>
      <c r="G14" s="25">
        <v>7507.9060401981023</v>
      </c>
      <c r="H14" s="31" t="s">
        <v>52</v>
      </c>
    </row>
    <row r="15" spans="1:10" ht="15.75" customHeight="1" x14ac:dyDescent="0.2">
      <c r="A15" s="32" t="s">
        <v>51</v>
      </c>
      <c r="B15" s="25">
        <v>2573.6000000000008</v>
      </c>
      <c r="C15" s="25">
        <v>10329.719999999999</v>
      </c>
      <c r="D15" s="25">
        <v>3184.8599999999983</v>
      </c>
      <c r="E15" s="25">
        <v>12987.499999999998</v>
      </c>
      <c r="F15" s="25">
        <v>3077.3936453441997</v>
      </c>
      <c r="G15" s="25">
        <v>12358.701850877802</v>
      </c>
      <c r="H15" s="31" t="s">
        <v>50</v>
      </c>
    </row>
    <row r="16" spans="1:10" ht="15.75" customHeight="1" x14ac:dyDescent="0.2">
      <c r="A16" s="32" t="s">
        <v>49</v>
      </c>
      <c r="B16" s="25">
        <v>2593.65</v>
      </c>
      <c r="C16" s="25">
        <v>12408.509999999997</v>
      </c>
      <c r="D16" s="25">
        <v>4011.6299999999997</v>
      </c>
      <c r="E16" s="25">
        <v>21964.61</v>
      </c>
      <c r="F16" s="25">
        <v>5546.9850350051993</v>
      </c>
      <c r="G16" s="25">
        <v>30156.814938347103</v>
      </c>
      <c r="H16" s="31" t="s">
        <v>48</v>
      </c>
    </row>
    <row r="17" spans="1:8" ht="25.5" customHeight="1" x14ac:dyDescent="0.2">
      <c r="A17" s="30" t="s">
        <v>47</v>
      </c>
      <c r="B17" s="25"/>
      <c r="C17" s="25"/>
      <c r="D17" s="25"/>
      <c r="E17" s="25"/>
      <c r="F17" s="25"/>
      <c r="G17" s="25"/>
      <c r="H17" s="29" t="s">
        <v>46</v>
      </c>
    </row>
    <row r="18" spans="1:8" ht="24" customHeight="1" x14ac:dyDescent="0.2">
      <c r="A18" s="26" t="s">
        <v>45</v>
      </c>
      <c r="B18" s="25">
        <v>99.3</v>
      </c>
      <c r="C18" s="25">
        <v>109.7</v>
      </c>
      <c r="D18" s="25">
        <v>227.28000000000003</v>
      </c>
      <c r="E18" s="25">
        <v>423.84000000000003</v>
      </c>
      <c r="F18" s="25">
        <v>170.3951748833</v>
      </c>
      <c r="G18" s="25">
        <v>298.6048251167</v>
      </c>
      <c r="H18" s="27" t="s">
        <v>44</v>
      </c>
    </row>
    <row r="19" spans="1:8" ht="15.75" customHeight="1" x14ac:dyDescent="0.2">
      <c r="A19" s="26" t="s">
        <v>43</v>
      </c>
      <c r="B19" s="25">
        <v>5</v>
      </c>
      <c r="C19" s="25">
        <v>42</v>
      </c>
      <c r="D19" s="25">
        <v>30.58</v>
      </c>
      <c r="E19" s="25">
        <v>50.47</v>
      </c>
      <c r="F19" s="25">
        <v>34</v>
      </c>
      <c r="G19" s="25">
        <v>48</v>
      </c>
      <c r="H19" s="27" t="s">
        <v>42</v>
      </c>
    </row>
    <row r="20" spans="1:8" ht="15.75" customHeight="1" x14ac:dyDescent="0.2">
      <c r="A20" s="26" t="s">
        <v>41</v>
      </c>
      <c r="B20" s="25">
        <v>3069.4500000000007</v>
      </c>
      <c r="C20" s="25">
        <v>15776.849999999988</v>
      </c>
      <c r="D20" s="25">
        <v>3571.9399999999987</v>
      </c>
      <c r="E20" s="25">
        <v>20754.810000000001</v>
      </c>
      <c r="F20" s="25">
        <v>4323.2818022075007</v>
      </c>
      <c r="G20" s="25">
        <v>25005.672473983606</v>
      </c>
      <c r="H20" s="27" t="s">
        <v>40</v>
      </c>
    </row>
    <row r="21" spans="1:8" ht="24" customHeight="1" x14ac:dyDescent="0.2">
      <c r="A21" s="26" t="s">
        <v>39</v>
      </c>
      <c r="B21" s="25">
        <v>77.64</v>
      </c>
      <c r="C21" s="25">
        <v>171.62</v>
      </c>
      <c r="D21" s="25">
        <v>63</v>
      </c>
      <c r="E21" s="25">
        <v>232.01</v>
      </c>
      <c r="F21" s="25">
        <v>93.951625666500007</v>
      </c>
      <c r="G21" s="25">
        <v>490.27975357640003</v>
      </c>
      <c r="H21" s="27" t="s">
        <v>38</v>
      </c>
    </row>
    <row r="22" spans="1:8" ht="15.75" customHeight="1" x14ac:dyDescent="0.2">
      <c r="A22" s="26" t="s">
        <v>37</v>
      </c>
      <c r="B22" s="25">
        <v>61.489999999999995</v>
      </c>
      <c r="C22" s="25">
        <v>397.71000000000004</v>
      </c>
      <c r="D22" s="25">
        <v>107.36</v>
      </c>
      <c r="E22" s="25">
        <v>783.25</v>
      </c>
      <c r="F22" s="25">
        <v>130.05232495280001</v>
      </c>
      <c r="G22" s="25">
        <v>791.39089203669994</v>
      </c>
      <c r="H22" s="27" t="s">
        <v>36</v>
      </c>
    </row>
    <row r="23" spans="1:8" ht="15.75" customHeight="1" x14ac:dyDescent="0.2">
      <c r="A23" s="26" t="s">
        <v>35</v>
      </c>
      <c r="B23" s="25">
        <v>344.74</v>
      </c>
      <c r="C23" s="25">
        <v>659.9499999999997</v>
      </c>
      <c r="D23" s="25">
        <v>282.13</v>
      </c>
      <c r="E23" s="25">
        <v>724.74</v>
      </c>
      <c r="F23" s="25">
        <v>370.88429587959996</v>
      </c>
      <c r="G23" s="25">
        <v>942.86210410350009</v>
      </c>
      <c r="H23" s="27" t="s">
        <v>34</v>
      </c>
    </row>
    <row r="24" spans="1:8" ht="24.75" customHeight="1" x14ac:dyDescent="0.2">
      <c r="A24" s="26" t="s">
        <v>33</v>
      </c>
      <c r="B24" s="25">
        <v>588.91999999999996</v>
      </c>
      <c r="C24" s="28">
        <v>3994.83</v>
      </c>
      <c r="D24" s="25">
        <v>1073.24</v>
      </c>
      <c r="E24" s="25">
        <v>7835.6699999999983</v>
      </c>
      <c r="F24" s="25">
        <v>1719.1899086138003</v>
      </c>
      <c r="G24" s="25">
        <v>11212.885685949901</v>
      </c>
      <c r="H24" s="27" t="s">
        <v>32</v>
      </c>
    </row>
    <row r="25" spans="1:8" ht="24.75" customHeight="1" x14ac:dyDescent="0.2">
      <c r="A25" s="26" t="s">
        <v>31</v>
      </c>
      <c r="B25" s="25">
        <v>79</v>
      </c>
      <c r="C25" s="25">
        <v>201</v>
      </c>
      <c r="D25" s="25">
        <v>413</v>
      </c>
      <c r="E25" s="25">
        <v>848</v>
      </c>
      <c r="F25" s="25">
        <v>438</v>
      </c>
      <c r="G25" s="25">
        <v>1210</v>
      </c>
      <c r="H25" s="27" t="s">
        <v>30</v>
      </c>
    </row>
    <row r="26" spans="1:8" ht="24" customHeight="1" x14ac:dyDescent="0.2">
      <c r="A26" s="26" t="s">
        <v>29</v>
      </c>
      <c r="B26" s="25">
        <v>2156.9300000000021</v>
      </c>
      <c r="C26" s="28">
        <v>6523.0500000000047</v>
      </c>
      <c r="D26" s="25">
        <v>2723.1699999999996</v>
      </c>
      <c r="E26" s="25">
        <v>8204.18</v>
      </c>
      <c r="F26" s="25">
        <v>3077.2125662330004</v>
      </c>
      <c r="G26" s="25">
        <v>9000.6250553435002</v>
      </c>
      <c r="H26" s="27" t="s">
        <v>28</v>
      </c>
    </row>
    <row r="27" spans="1:8" ht="15.75" customHeight="1" x14ac:dyDescent="0.2">
      <c r="A27" s="26" t="s">
        <v>4</v>
      </c>
      <c r="B27" s="25">
        <v>127.28999999999999</v>
      </c>
      <c r="C27" s="25">
        <v>171.78</v>
      </c>
      <c r="D27" s="25">
        <v>251.82000000000002</v>
      </c>
      <c r="E27" s="25">
        <v>651.39</v>
      </c>
      <c r="F27" s="25">
        <v>314.30529053020001</v>
      </c>
      <c r="G27" s="25">
        <v>1023.1020393127</v>
      </c>
      <c r="H27" s="24" t="s">
        <v>7</v>
      </c>
    </row>
    <row r="28" spans="1:8" ht="12.75" customHeight="1" x14ac:dyDescent="0.2">
      <c r="B28" s="9"/>
      <c r="C28" s="9"/>
    </row>
    <row r="29" spans="1:8" ht="12.75" x14ac:dyDescent="0.2">
      <c r="A29" s="324" t="s">
        <v>368</v>
      </c>
      <c r="B29" s="324"/>
      <c r="C29" s="324"/>
      <c r="D29" s="324"/>
      <c r="E29" s="324"/>
      <c r="F29" s="324"/>
      <c r="G29" s="324"/>
      <c r="H29" s="324"/>
    </row>
    <row r="30" spans="1:8" ht="12.75" x14ac:dyDescent="0.2">
      <c r="A30" s="326" t="s">
        <v>375</v>
      </c>
      <c r="B30" s="326"/>
      <c r="C30" s="326"/>
      <c r="D30" s="326"/>
      <c r="E30" s="326"/>
      <c r="F30" s="326"/>
      <c r="G30" s="326"/>
      <c r="H30" s="326"/>
    </row>
    <row r="49" spans="1:8" x14ac:dyDescent="0.2">
      <c r="A49" s="201" t="s">
        <v>336</v>
      </c>
      <c r="B49" s="201"/>
      <c r="C49" s="201"/>
      <c r="D49" s="201"/>
      <c r="E49" s="201"/>
      <c r="F49" s="201"/>
      <c r="G49" s="201"/>
      <c r="H49" s="199" t="s">
        <v>337</v>
      </c>
    </row>
  </sheetData>
  <mergeCells count="9">
    <mergeCell ref="A29:H29"/>
    <mergeCell ref="A30:H30"/>
    <mergeCell ref="A3:H3"/>
    <mergeCell ref="A4:H4"/>
    <mergeCell ref="A6:A7"/>
    <mergeCell ref="B6:C6"/>
    <mergeCell ref="D6:E6"/>
    <mergeCell ref="F6:G6"/>
    <mergeCell ref="H6:H7"/>
  </mergeCells>
  <hyperlinks>
    <hyperlink ref="J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portrait" r:id="rId1"/>
  <headerFooter scaleWithDoc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Normal="100" zoomScaleSheetLayoutView="100" workbookViewId="0"/>
  </sheetViews>
  <sheetFormatPr defaultRowHeight="11.25" x14ac:dyDescent="0.2"/>
  <cols>
    <col min="1" max="1" width="19.85546875" style="201" customWidth="1"/>
    <col min="2" max="2" width="7.140625" style="202" customWidth="1"/>
    <col min="3" max="3" width="6.42578125" style="202" customWidth="1"/>
    <col min="4" max="4" width="7.140625" style="197" customWidth="1"/>
    <col min="5" max="5" width="6.85546875" style="197" customWidth="1"/>
    <col min="6" max="6" width="7.140625" style="197" customWidth="1"/>
    <col min="7" max="7" width="6.85546875" style="197" customWidth="1"/>
    <col min="8" max="8" width="23.42578125" style="201" customWidth="1"/>
    <col min="9" max="16384" width="9.140625" style="201"/>
  </cols>
  <sheetData>
    <row r="1" spans="1:10" s="2" customFormat="1" ht="15" customHeight="1" x14ac:dyDescent="0.2">
      <c r="A1" s="1" t="s">
        <v>0</v>
      </c>
      <c r="B1" s="1"/>
      <c r="C1" s="1"/>
      <c r="D1" s="266"/>
      <c r="E1" s="266"/>
      <c r="G1" s="5"/>
      <c r="H1" s="6" t="s">
        <v>27</v>
      </c>
      <c r="J1" s="297" t="s">
        <v>423</v>
      </c>
    </row>
    <row r="2" spans="1:10" s="2" customFormat="1" ht="9" customHeight="1" x14ac:dyDescent="0.2">
      <c r="A2" s="1"/>
      <c r="B2" s="1"/>
      <c r="C2" s="1"/>
      <c r="D2" s="266"/>
      <c r="E2" s="266"/>
      <c r="G2" s="5"/>
      <c r="H2" s="6"/>
    </row>
    <row r="3" spans="1:10" s="2" customFormat="1" ht="15" customHeight="1" x14ac:dyDescent="0.2">
      <c r="A3" s="339" t="s">
        <v>107</v>
      </c>
      <c r="B3" s="339"/>
      <c r="C3" s="339"/>
      <c r="D3" s="339"/>
      <c r="E3" s="339"/>
      <c r="F3" s="339"/>
      <c r="G3" s="339"/>
      <c r="H3" s="339"/>
    </row>
    <row r="4" spans="1:10" s="2" customFormat="1" ht="15" customHeight="1" x14ac:dyDescent="0.2">
      <c r="A4" s="304" t="s">
        <v>106</v>
      </c>
      <c r="B4" s="330"/>
      <c r="C4" s="330"/>
      <c r="D4" s="330"/>
      <c r="E4" s="330"/>
      <c r="F4" s="330"/>
      <c r="G4" s="330"/>
      <c r="H4" s="330"/>
    </row>
    <row r="5" spans="1:10" s="2" customFormat="1" ht="15" customHeight="1" x14ac:dyDescent="0.2">
      <c r="A5" s="18" t="s">
        <v>15</v>
      </c>
      <c r="B5" s="18"/>
      <c r="C5" s="19"/>
      <c r="D5" s="19"/>
      <c r="E5" s="19"/>
      <c r="F5" s="19"/>
      <c r="G5" s="19"/>
      <c r="H5" s="20" t="s">
        <v>16</v>
      </c>
    </row>
    <row r="6" spans="1:10" s="3" customFormat="1" ht="15" customHeight="1" thickBot="1" x14ac:dyDescent="0.25">
      <c r="A6" s="340" t="s">
        <v>105</v>
      </c>
      <c r="B6" s="340"/>
      <c r="C6" s="22"/>
      <c r="D6" s="22"/>
      <c r="E6" s="22"/>
      <c r="F6" s="22"/>
      <c r="G6" s="267"/>
      <c r="H6" s="267" t="s">
        <v>104</v>
      </c>
    </row>
    <row r="7" spans="1:10" ht="15" customHeight="1" x14ac:dyDescent="0.2">
      <c r="A7" s="331" t="s">
        <v>67</v>
      </c>
      <c r="B7" s="341">
        <v>2010</v>
      </c>
      <c r="C7" s="342"/>
      <c r="D7" s="316">
        <v>2015</v>
      </c>
      <c r="E7" s="342"/>
      <c r="F7" s="316">
        <v>2020</v>
      </c>
      <c r="G7" s="342"/>
      <c r="H7" s="337" t="s">
        <v>66</v>
      </c>
    </row>
    <row r="8" spans="1:10" s="42" customFormat="1" ht="25.5" customHeight="1" thickBot="1" x14ac:dyDescent="0.25">
      <c r="A8" s="332"/>
      <c r="B8" s="23" t="s">
        <v>373</v>
      </c>
      <c r="C8" s="23" t="s">
        <v>374</v>
      </c>
      <c r="D8" s="23" t="s">
        <v>373</v>
      </c>
      <c r="E8" s="23" t="s">
        <v>374</v>
      </c>
      <c r="F8" s="23" t="s">
        <v>373</v>
      </c>
      <c r="G8" s="23" t="s">
        <v>374</v>
      </c>
      <c r="H8" s="338"/>
    </row>
    <row r="9" spans="1:10" ht="12.75" customHeight="1" x14ac:dyDescent="0.2">
      <c r="A9" s="51" t="s">
        <v>65</v>
      </c>
      <c r="B9" s="40">
        <v>3301</v>
      </c>
      <c r="C9" s="40">
        <v>5396</v>
      </c>
      <c r="D9" s="40">
        <v>3847</v>
      </c>
      <c r="E9" s="40">
        <v>6058</v>
      </c>
      <c r="F9" s="40">
        <v>4484</v>
      </c>
      <c r="G9" s="40">
        <v>6596</v>
      </c>
      <c r="H9" s="33" t="s">
        <v>103</v>
      </c>
    </row>
    <row r="10" spans="1:10" ht="12.75" customHeight="1" x14ac:dyDescent="0.2">
      <c r="A10" s="57" t="s">
        <v>91</v>
      </c>
      <c r="B10" s="36"/>
      <c r="C10" s="36"/>
      <c r="D10" s="36"/>
      <c r="E10" s="36"/>
      <c r="F10" s="36"/>
      <c r="G10" s="36"/>
      <c r="H10" s="33" t="s">
        <v>90</v>
      </c>
    </row>
    <row r="11" spans="1:10" ht="12.75" customHeight="1" x14ac:dyDescent="0.2">
      <c r="A11" s="48" t="s">
        <v>102</v>
      </c>
      <c r="B11" s="25">
        <v>1557</v>
      </c>
      <c r="C11" s="25">
        <v>3461</v>
      </c>
      <c r="D11" s="7">
        <v>2092</v>
      </c>
      <c r="E11" s="7">
        <v>4070</v>
      </c>
      <c r="F11" s="7">
        <v>2521</v>
      </c>
      <c r="G11" s="7">
        <v>4410</v>
      </c>
      <c r="H11" s="31" t="s">
        <v>101</v>
      </c>
    </row>
    <row r="12" spans="1:10" ht="23.25" customHeight="1" x14ac:dyDescent="0.2">
      <c r="A12" s="48" t="s">
        <v>100</v>
      </c>
      <c r="B12" s="25">
        <v>486</v>
      </c>
      <c r="C12" s="25">
        <v>621</v>
      </c>
      <c r="D12" s="7">
        <v>470</v>
      </c>
      <c r="E12" s="7">
        <v>630</v>
      </c>
      <c r="F12" s="7">
        <v>537</v>
      </c>
      <c r="G12" s="7">
        <v>697</v>
      </c>
      <c r="H12" s="27" t="s">
        <v>99</v>
      </c>
    </row>
    <row r="13" spans="1:10" ht="12.75" customHeight="1" x14ac:dyDescent="0.2">
      <c r="A13" s="37" t="s">
        <v>98</v>
      </c>
      <c r="B13" s="25">
        <v>386</v>
      </c>
      <c r="C13" s="25">
        <v>400</v>
      </c>
      <c r="D13" s="7">
        <v>351</v>
      </c>
      <c r="E13" s="7">
        <v>383</v>
      </c>
      <c r="F13" s="7">
        <v>487</v>
      </c>
      <c r="G13" s="7">
        <v>511</v>
      </c>
      <c r="H13" s="31" t="s">
        <v>97</v>
      </c>
    </row>
    <row r="14" spans="1:10" ht="12.75" customHeight="1" x14ac:dyDescent="0.2">
      <c r="A14" s="37" t="s">
        <v>96</v>
      </c>
      <c r="B14" s="47">
        <v>528</v>
      </c>
      <c r="C14" s="25">
        <v>385</v>
      </c>
      <c r="D14" s="7">
        <v>637</v>
      </c>
      <c r="E14" s="7">
        <v>496</v>
      </c>
      <c r="F14" s="7">
        <v>656</v>
      </c>
      <c r="G14" s="7">
        <v>450</v>
      </c>
      <c r="H14" s="46" t="s">
        <v>95</v>
      </c>
    </row>
    <row r="15" spans="1:10" ht="12.75" customHeight="1" x14ac:dyDescent="0.2">
      <c r="A15" s="48" t="s">
        <v>4</v>
      </c>
      <c r="B15" s="47">
        <v>344</v>
      </c>
      <c r="C15" s="25">
        <v>529</v>
      </c>
      <c r="D15" s="25">
        <v>297</v>
      </c>
      <c r="E15" s="25">
        <v>479</v>
      </c>
      <c r="F15" s="25">
        <v>283</v>
      </c>
      <c r="G15" s="25">
        <v>528</v>
      </c>
      <c r="H15" s="46" t="s">
        <v>7</v>
      </c>
    </row>
    <row r="16" spans="1:10" ht="12.75" customHeight="1" x14ac:dyDescent="0.2">
      <c r="A16" s="45" t="s">
        <v>83</v>
      </c>
      <c r="B16" s="56"/>
      <c r="C16" s="55"/>
      <c r="D16" s="25"/>
      <c r="E16" s="55"/>
      <c r="F16" s="25"/>
      <c r="G16" s="55"/>
      <c r="H16" s="54" t="s">
        <v>82</v>
      </c>
    </row>
    <row r="17" spans="1:8" ht="12.75" customHeight="1" x14ac:dyDescent="0.2">
      <c r="A17" s="37" t="s">
        <v>81</v>
      </c>
      <c r="B17" s="25">
        <v>1409</v>
      </c>
      <c r="C17" s="25">
        <v>3350</v>
      </c>
      <c r="D17" s="25">
        <v>1830</v>
      </c>
      <c r="E17" s="25">
        <v>3727</v>
      </c>
      <c r="F17" s="25">
        <v>2263</v>
      </c>
      <c r="G17" s="25">
        <v>4222</v>
      </c>
      <c r="H17" s="44" t="s">
        <v>80</v>
      </c>
    </row>
    <row r="18" spans="1:8" ht="12.75" customHeight="1" x14ac:dyDescent="0.2">
      <c r="A18" s="37" t="s">
        <v>79</v>
      </c>
      <c r="B18" s="25">
        <v>80</v>
      </c>
      <c r="C18" s="25">
        <v>211</v>
      </c>
      <c r="D18" s="25">
        <v>118</v>
      </c>
      <c r="E18" s="25">
        <v>328</v>
      </c>
      <c r="F18" s="25">
        <v>108</v>
      </c>
      <c r="G18" s="25">
        <v>270</v>
      </c>
      <c r="H18" s="44" t="s">
        <v>78</v>
      </c>
    </row>
    <row r="19" spans="1:8" ht="12.75" customHeight="1" x14ac:dyDescent="0.2">
      <c r="A19" s="37" t="s">
        <v>77</v>
      </c>
      <c r="B19" s="25">
        <v>729</v>
      </c>
      <c r="C19" s="25">
        <v>596</v>
      </c>
      <c r="D19" s="25">
        <v>769</v>
      </c>
      <c r="E19" s="25">
        <v>594</v>
      </c>
      <c r="F19" s="25">
        <v>745</v>
      </c>
      <c r="G19" s="25">
        <v>505</v>
      </c>
      <c r="H19" s="44" t="s">
        <v>76</v>
      </c>
    </row>
    <row r="20" spans="1:8" ht="12.75" customHeight="1" x14ac:dyDescent="0.2">
      <c r="A20" s="37" t="s">
        <v>75</v>
      </c>
      <c r="B20" s="25">
        <v>289</v>
      </c>
      <c r="C20" s="25">
        <v>310</v>
      </c>
      <c r="D20" s="25">
        <v>332</v>
      </c>
      <c r="E20" s="25">
        <v>363</v>
      </c>
      <c r="F20" s="25">
        <v>366</v>
      </c>
      <c r="G20" s="25">
        <v>356</v>
      </c>
      <c r="H20" s="44" t="s">
        <v>74</v>
      </c>
    </row>
    <row r="21" spans="1:8" ht="12.75" customHeight="1" x14ac:dyDescent="0.2">
      <c r="A21" s="37" t="s">
        <v>73</v>
      </c>
      <c r="B21" s="25">
        <v>218</v>
      </c>
      <c r="C21" s="25">
        <v>241</v>
      </c>
      <c r="D21" s="25">
        <v>253</v>
      </c>
      <c r="E21" s="25">
        <v>287</v>
      </c>
      <c r="F21" s="25">
        <v>211</v>
      </c>
      <c r="G21" s="25">
        <v>257</v>
      </c>
      <c r="H21" s="44" t="s">
        <v>72</v>
      </c>
    </row>
    <row r="22" spans="1:8" ht="12.75" customHeight="1" x14ac:dyDescent="0.2">
      <c r="A22" s="37" t="s">
        <v>71</v>
      </c>
      <c r="B22" s="25">
        <v>576</v>
      </c>
      <c r="C22" s="25">
        <v>688</v>
      </c>
      <c r="D22" s="25">
        <v>545</v>
      </c>
      <c r="E22" s="25">
        <v>759</v>
      </c>
      <c r="F22" s="25">
        <v>791</v>
      </c>
      <c r="G22" s="25">
        <v>986</v>
      </c>
      <c r="H22" s="44" t="s">
        <v>70</v>
      </c>
    </row>
    <row r="23" spans="1:8" ht="7.5" customHeight="1" x14ac:dyDescent="0.2">
      <c r="A23" s="53"/>
      <c r="B23" s="53"/>
      <c r="C23" s="53"/>
      <c r="D23" s="52"/>
      <c r="E23" s="52"/>
      <c r="F23" s="52"/>
      <c r="G23" s="52"/>
      <c r="H23" s="52"/>
    </row>
    <row r="24" spans="1:8" ht="15" customHeight="1" thickBot="1" x14ac:dyDescent="0.25">
      <c r="A24" s="345" t="s">
        <v>94</v>
      </c>
      <c r="B24" s="345"/>
      <c r="C24" s="19"/>
      <c r="D24" s="19"/>
      <c r="E24" s="267"/>
      <c r="F24" s="19"/>
      <c r="G24" s="267"/>
      <c r="H24" s="267" t="s">
        <v>93</v>
      </c>
    </row>
    <row r="25" spans="1:8" ht="15" customHeight="1" x14ac:dyDescent="0.2">
      <c r="A25" s="331" t="s">
        <v>67</v>
      </c>
      <c r="B25" s="341">
        <v>2010</v>
      </c>
      <c r="C25" s="342"/>
      <c r="D25" s="316">
        <v>2015</v>
      </c>
      <c r="E25" s="342"/>
      <c r="F25" s="316">
        <v>2020</v>
      </c>
      <c r="G25" s="342"/>
      <c r="H25" s="337" t="s">
        <v>66</v>
      </c>
    </row>
    <row r="26" spans="1:8" s="42" customFormat="1" ht="26.25" customHeight="1" thickBot="1" x14ac:dyDescent="0.25">
      <c r="A26" s="332"/>
      <c r="B26" s="23" t="s">
        <v>373</v>
      </c>
      <c r="C26" s="23" t="s">
        <v>374</v>
      </c>
      <c r="D26" s="23" t="s">
        <v>373</v>
      </c>
      <c r="E26" s="23" t="s">
        <v>374</v>
      </c>
      <c r="F26" s="23" t="s">
        <v>373</v>
      </c>
      <c r="G26" s="23" t="s">
        <v>374</v>
      </c>
      <c r="H26" s="338"/>
    </row>
    <row r="27" spans="1:8" ht="12.75" customHeight="1" x14ac:dyDescent="0.2">
      <c r="A27" s="51" t="s">
        <v>92</v>
      </c>
      <c r="B27" s="50">
        <v>6848</v>
      </c>
      <c r="C27" s="40">
        <v>13129</v>
      </c>
      <c r="D27" s="40">
        <v>8427</v>
      </c>
      <c r="E27" s="50">
        <v>15536</v>
      </c>
      <c r="F27" s="40">
        <v>9759</v>
      </c>
      <c r="G27" s="50">
        <v>17566</v>
      </c>
      <c r="H27" s="33" t="s">
        <v>64</v>
      </c>
    </row>
    <row r="28" spans="1:8" ht="12.75" customHeight="1" x14ac:dyDescent="0.2">
      <c r="A28" s="49" t="s">
        <v>91</v>
      </c>
      <c r="B28" s="36"/>
      <c r="C28" s="36"/>
      <c r="D28" s="36"/>
      <c r="E28" s="36"/>
      <c r="F28" s="36"/>
      <c r="G28" s="36"/>
      <c r="H28" s="33" t="s">
        <v>90</v>
      </c>
    </row>
    <row r="29" spans="1:8" ht="12.75" customHeight="1" x14ac:dyDescent="0.2">
      <c r="A29" s="48" t="s">
        <v>89</v>
      </c>
      <c r="B29" s="47">
        <v>5825</v>
      </c>
      <c r="C29" s="25">
        <v>11806</v>
      </c>
      <c r="D29" s="25">
        <v>7151</v>
      </c>
      <c r="E29" s="25">
        <v>14036</v>
      </c>
      <c r="F29" s="25">
        <v>8493</v>
      </c>
      <c r="G29" s="25">
        <v>16017</v>
      </c>
      <c r="H29" s="46" t="s">
        <v>88</v>
      </c>
    </row>
    <row r="30" spans="1:8" ht="12.75" customHeight="1" x14ac:dyDescent="0.2">
      <c r="A30" s="48" t="s">
        <v>87</v>
      </c>
      <c r="B30" s="47">
        <v>847</v>
      </c>
      <c r="C30" s="25">
        <v>1059</v>
      </c>
      <c r="D30" s="25">
        <v>1032</v>
      </c>
      <c r="E30" s="25">
        <v>1181</v>
      </c>
      <c r="F30" s="25">
        <v>1047</v>
      </c>
      <c r="G30" s="25">
        <v>1221</v>
      </c>
      <c r="H30" s="46" t="s">
        <v>86</v>
      </c>
    </row>
    <row r="31" spans="1:8" ht="12.75" customHeight="1" x14ac:dyDescent="0.2">
      <c r="A31" s="48" t="s">
        <v>85</v>
      </c>
      <c r="B31" s="47">
        <v>176</v>
      </c>
      <c r="C31" s="25">
        <v>264</v>
      </c>
      <c r="D31" s="25">
        <v>244</v>
      </c>
      <c r="E31" s="25">
        <v>319</v>
      </c>
      <c r="F31" s="25">
        <v>219</v>
      </c>
      <c r="G31" s="25">
        <v>328</v>
      </c>
      <c r="H31" s="46" t="s">
        <v>84</v>
      </c>
    </row>
    <row r="32" spans="1:8" ht="12.75" customHeight="1" x14ac:dyDescent="0.2">
      <c r="A32" s="45" t="s">
        <v>83</v>
      </c>
      <c r="B32" s="8"/>
      <c r="C32" s="7"/>
      <c r="D32" s="25"/>
      <c r="E32" s="25"/>
      <c r="F32" s="25"/>
      <c r="G32" s="25"/>
      <c r="H32" s="33" t="s">
        <v>82</v>
      </c>
    </row>
    <row r="33" spans="1:8" ht="12.75" customHeight="1" x14ac:dyDescent="0.2">
      <c r="A33" s="37" t="s">
        <v>81</v>
      </c>
      <c r="B33" s="25">
        <v>781</v>
      </c>
      <c r="C33" s="25">
        <v>1923</v>
      </c>
      <c r="D33" s="25">
        <v>1433</v>
      </c>
      <c r="E33" s="25">
        <v>3139</v>
      </c>
      <c r="F33" s="25">
        <v>1576</v>
      </c>
      <c r="G33" s="25">
        <v>4397</v>
      </c>
      <c r="H33" s="31" t="s">
        <v>80</v>
      </c>
    </row>
    <row r="34" spans="1:8" ht="12.75" customHeight="1" x14ac:dyDescent="0.2">
      <c r="A34" s="37" t="s">
        <v>79</v>
      </c>
      <c r="B34" s="25">
        <v>1296</v>
      </c>
      <c r="C34" s="25">
        <v>4507</v>
      </c>
      <c r="D34" s="25">
        <v>1459</v>
      </c>
      <c r="E34" s="25">
        <v>5084</v>
      </c>
      <c r="F34" s="25">
        <v>1696</v>
      </c>
      <c r="G34" s="25">
        <v>5014</v>
      </c>
      <c r="H34" s="31" t="s">
        <v>78</v>
      </c>
    </row>
    <row r="35" spans="1:8" ht="12.75" customHeight="1" x14ac:dyDescent="0.2">
      <c r="A35" s="37" t="s">
        <v>77</v>
      </c>
      <c r="B35" s="25">
        <v>2141</v>
      </c>
      <c r="C35" s="25">
        <v>2561</v>
      </c>
      <c r="D35" s="25">
        <v>2183</v>
      </c>
      <c r="E35" s="25">
        <v>2504</v>
      </c>
      <c r="F35" s="25">
        <v>2858</v>
      </c>
      <c r="G35" s="25">
        <v>3450</v>
      </c>
      <c r="H35" s="31" t="s">
        <v>76</v>
      </c>
    </row>
    <row r="36" spans="1:8" ht="12.75" customHeight="1" x14ac:dyDescent="0.2">
      <c r="A36" s="37" t="s">
        <v>75</v>
      </c>
      <c r="B36" s="25">
        <v>515</v>
      </c>
      <c r="C36" s="25">
        <v>1015</v>
      </c>
      <c r="D36" s="25">
        <v>441</v>
      </c>
      <c r="E36" s="25">
        <v>822</v>
      </c>
      <c r="F36" s="25">
        <v>656</v>
      </c>
      <c r="G36" s="25">
        <v>865</v>
      </c>
      <c r="H36" s="31" t="s">
        <v>74</v>
      </c>
    </row>
    <row r="37" spans="1:8" ht="12.75" customHeight="1" x14ac:dyDescent="0.2">
      <c r="A37" s="37" t="s">
        <v>73</v>
      </c>
      <c r="B37" s="25">
        <v>1038</v>
      </c>
      <c r="C37" s="25">
        <v>1592</v>
      </c>
      <c r="D37" s="25">
        <v>1988</v>
      </c>
      <c r="E37" s="25">
        <v>2612</v>
      </c>
      <c r="F37" s="25">
        <v>2094</v>
      </c>
      <c r="G37" s="25">
        <v>2560</v>
      </c>
      <c r="H37" s="31" t="s">
        <v>72</v>
      </c>
    </row>
    <row r="38" spans="1:8" ht="12.75" customHeight="1" x14ac:dyDescent="0.2">
      <c r="A38" s="37" t="s">
        <v>71</v>
      </c>
      <c r="B38" s="25">
        <v>1077</v>
      </c>
      <c r="C38" s="25">
        <v>1531</v>
      </c>
      <c r="D38" s="25">
        <v>923</v>
      </c>
      <c r="E38" s="25">
        <v>1375</v>
      </c>
      <c r="F38" s="25">
        <v>879</v>
      </c>
      <c r="G38" s="25">
        <v>1280</v>
      </c>
      <c r="H38" s="44" t="s">
        <v>70</v>
      </c>
    </row>
    <row r="39" spans="1:8" ht="12" customHeight="1" x14ac:dyDescent="0.2"/>
    <row r="40" spans="1:8" ht="15" customHeight="1" x14ac:dyDescent="0.2">
      <c r="A40" s="343" t="s">
        <v>369</v>
      </c>
      <c r="B40" s="343"/>
      <c r="C40" s="343"/>
      <c r="D40" s="343"/>
      <c r="E40" s="343"/>
      <c r="F40" s="343"/>
      <c r="G40" s="343"/>
      <c r="H40" s="343"/>
    </row>
    <row r="41" spans="1:8" ht="15" customHeight="1" x14ac:dyDescent="0.2">
      <c r="A41" s="344" t="s">
        <v>370</v>
      </c>
      <c r="B41" s="344"/>
      <c r="C41" s="344"/>
      <c r="D41" s="344"/>
      <c r="E41" s="344"/>
      <c r="F41" s="344"/>
      <c r="G41" s="344"/>
      <c r="H41" s="344"/>
    </row>
    <row r="42" spans="1:8" x14ac:dyDescent="0.2">
      <c r="B42" s="201"/>
      <c r="C42" s="201"/>
      <c r="D42" s="201"/>
      <c r="E42" s="201"/>
      <c r="F42" s="201"/>
      <c r="G42" s="201"/>
    </row>
    <row r="43" spans="1:8" x14ac:dyDescent="0.2">
      <c r="B43" s="201"/>
      <c r="C43" s="201"/>
      <c r="D43" s="201"/>
      <c r="E43" s="201"/>
      <c r="F43" s="201"/>
      <c r="G43" s="201"/>
    </row>
    <row r="44" spans="1:8" x14ac:dyDescent="0.2">
      <c r="B44" s="201"/>
      <c r="C44" s="201"/>
      <c r="D44" s="201"/>
      <c r="E44" s="201"/>
      <c r="F44" s="201"/>
      <c r="G44" s="201"/>
    </row>
    <row r="45" spans="1:8" x14ac:dyDescent="0.2">
      <c r="B45" s="201"/>
      <c r="C45" s="201"/>
      <c r="D45" s="201"/>
      <c r="E45" s="201"/>
      <c r="F45" s="201"/>
      <c r="G45" s="201"/>
    </row>
    <row r="46" spans="1:8" x14ac:dyDescent="0.2">
      <c r="B46" s="201"/>
      <c r="C46" s="201"/>
      <c r="D46" s="201"/>
      <c r="E46" s="201"/>
      <c r="F46" s="201"/>
      <c r="G46" s="201"/>
    </row>
    <row r="47" spans="1:8" x14ac:dyDescent="0.2">
      <c r="B47" s="201"/>
      <c r="C47" s="201"/>
      <c r="D47" s="201"/>
      <c r="E47" s="201"/>
      <c r="F47" s="201"/>
      <c r="G47" s="201"/>
    </row>
    <row r="48" spans="1:8" x14ac:dyDescent="0.2">
      <c r="B48" s="201"/>
      <c r="C48" s="201"/>
      <c r="D48" s="201"/>
      <c r="E48" s="201"/>
      <c r="F48" s="201"/>
      <c r="G48" s="201"/>
    </row>
    <row r="49" spans="2:7" ht="11.25" customHeight="1" x14ac:dyDescent="0.2">
      <c r="B49" s="201"/>
      <c r="C49" s="201"/>
      <c r="D49" s="201"/>
      <c r="E49" s="201"/>
      <c r="F49" s="201"/>
      <c r="G49" s="201"/>
    </row>
    <row r="50" spans="2:7" ht="12" customHeight="1" x14ac:dyDescent="0.2">
      <c r="B50" s="201"/>
      <c r="C50" s="201"/>
      <c r="D50" s="201"/>
      <c r="E50" s="201"/>
      <c r="F50" s="201"/>
      <c r="G50" s="201"/>
    </row>
    <row r="51" spans="2:7" x14ac:dyDescent="0.2">
      <c r="B51" s="201"/>
      <c r="C51" s="201"/>
      <c r="D51" s="201"/>
      <c r="E51" s="201"/>
      <c r="F51" s="201"/>
      <c r="G51" s="201"/>
    </row>
    <row r="52" spans="2:7" x14ac:dyDescent="0.2">
      <c r="B52" s="201"/>
      <c r="C52" s="201"/>
      <c r="D52" s="201"/>
      <c r="E52" s="201"/>
      <c r="F52" s="201"/>
      <c r="G52" s="201"/>
    </row>
    <row r="53" spans="2:7" x14ac:dyDescent="0.2">
      <c r="B53" s="201"/>
      <c r="C53" s="201"/>
      <c r="D53" s="201"/>
      <c r="E53" s="201"/>
      <c r="F53" s="201"/>
      <c r="G53" s="201"/>
    </row>
    <row r="54" spans="2:7" x14ac:dyDescent="0.2">
      <c r="B54" s="201"/>
      <c r="C54" s="201"/>
      <c r="D54" s="201"/>
      <c r="E54" s="201"/>
      <c r="F54" s="201"/>
      <c r="G54" s="201"/>
    </row>
    <row r="55" spans="2:7" x14ac:dyDescent="0.2">
      <c r="B55" s="201"/>
      <c r="C55" s="201"/>
      <c r="D55" s="201"/>
      <c r="E55" s="201"/>
      <c r="F55" s="201"/>
      <c r="G55" s="201"/>
    </row>
    <row r="56" spans="2:7" x14ac:dyDescent="0.2">
      <c r="B56" s="201"/>
      <c r="C56" s="201"/>
      <c r="D56" s="201"/>
      <c r="E56" s="201"/>
      <c r="F56" s="201"/>
      <c r="G56" s="201"/>
    </row>
    <row r="57" spans="2:7" x14ac:dyDescent="0.2">
      <c r="B57" s="201"/>
      <c r="C57" s="201"/>
      <c r="D57" s="201"/>
      <c r="E57" s="201"/>
      <c r="F57" s="201"/>
      <c r="G57" s="201"/>
    </row>
    <row r="58" spans="2:7" x14ac:dyDescent="0.2">
      <c r="B58" s="201"/>
      <c r="C58" s="201"/>
      <c r="D58" s="201"/>
      <c r="E58" s="201"/>
      <c r="F58" s="201"/>
      <c r="G58" s="201"/>
    </row>
  </sheetData>
  <mergeCells count="16">
    <mergeCell ref="A40:H40"/>
    <mergeCell ref="A41:H41"/>
    <mergeCell ref="A24:B24"/>
    <mergeCell ref="A25:A26"/>
    <mergeCell ref="B25:C25"/>
    <mergeCell ref="D25:E25"/>
    <mergeCell ref="F25:G25"/>
    <mergeCell ref="H25:H26"/>
    <mergeCell ref="A3:H3"/>
    <mergeCell ref="A4:H4"/>
    <mergeCell ref="A6:B6"/>
    <mergeCell ref="A7:A8"/>
    <mergeCell ref="B7:C7"/>
    <mergeCell ref="D7:E7"/>
    <mergeCell ref="F7:G7"/>
    <mergeCell ref="H7:H8"/>
  </mergeCells>
  <hyperlinks>
    <hyperlink ref="J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portrait" r:id="rId1"/>
  <headerFooter scaleWithDoc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zoomScaleSheetLayoutView="100" workbookViewId="0"/>
  </sheetViews>
  <sheetFormatPr defaultRowHeight="11.25" x14ac:dyDescent="0.2"/>
  <cols>
    <col min="1" max="1" width="13" style="201" customWidth="1"/>
    <col min="2" max="3" width="9.28515625" style="201" customWidth="1"/>
    <col min="4" max="7" width="9.28515625" style="197" customWidth="1"/>
    <col min="8" max="8" width="16.28515625" style="201" customWidth="1"/>
    <col min="9" max="16384" width="9.140625" style="201"/>
  </cols>
  <sheetData>
    <row r="1" spans="1:10" s="2" customFormat="1" ht="15" customHeight="1" x14ac:dyDescent="0.2">
      <c r="A1" s="1" t="s">
        <v>0</v>
      </c>
      <c r="B1" s="1"/>
      <c r="C1" s="1"/>
      <c r="D1" s="266"/>
      <c r="E1" s="266"/>
      <c r="F1" s="266"/>
      <c r="G1" s="266"/>
      <c r="H1" s="6" t="s">
        <v>27</v>
      </c>
      <c r="J1" s="297" t="s">
        <v>423</v>
      </c>
    </row>
    <row r="2" spans="1:10" s="2" customFormat="1" ht="9" customHeight="1" x14ac:dyDescent="0.2">
      <c r="A2" s="1"/>
      <c r="B2" s="1"/>
      <c r="C2" s="1"/>
      <c r="D2" s="266"/>
      <c r="E2" s="266"/>
      <c r="F2" s="266"/>
      <c r="G2" s="266"/>
      <c r="H2" s="6"/>
    </row>
    <row r="3" spans="1:10" s="2" customFormat="1" ht="24.75" customHeight="1" x14ac:dyDescent="0.2">
      <c r="A3" s="346" t="s">
        <v>349</v>
      </c>
      <c r="B3" s="346"/>
      <c r="C3" s="346"/>
      <c r="D3" s="346"/>
      <c r="E3" s="346"/>
      <c r="F3" s="346"/>
      <c r="G3" s="346"/>
      <c r="H3" s="346"/>
    </row>
    <row r="4" spans="1:10" s="2" customFormat="1" ht="24.75" customHeight="1" x14ac:dyDescent="0.2">
      <c r="A4" s="347" t="s">
        <v>350</v>
      </c>
      <c r="B4" s="347"/>
      <c r="C4" s="347"/>
      <c r="D4" s="348"/>
      <c r="E4" s="348"/>
      <c r="F4" s="348"/>
      <c r="G4" s="348"/>
      <c r="H4" s="348"/>
    </row>
    <row r="5" spans="1:10" s="2" customFormat="1" ht="15" customHeight="1" thickBot="1" x14ac:dyDescent="0.25">
      <c r="A5" s="18" t="s">
        <v>15</v>
      </c>
      <c r="B5" s="269"/>
      <c r="C5" s="269"/>
      <c r="D5" s="19"/>
      <c r="E5" s="19"/>
      <c r="F5" s="19"/>
      <c r="G5" s="19"/>
      <c r="H5" s="20" t="s">
        <v>16</v>
      </c>
    </row>
    <row r="6" spans="1:10" ht="24.75" customHeight="1" x14ac:dyDescent="0.2">
      <c r="A6" s="312" t="s">
        <v>67</v>
      </c>
      <c r="B6" s="311" t="s">
        <v>20</v>
      </c>
      <c r="C6" s="312"/>
      <c r="D6" s="350" t="s">
        <v>141</v>
      </c>
      <c r="E6" s="351"/>
      <c r="F6" s="350" t="s">
        <v>140</v>
      </c>
      <c r="G6" s="352"/>
      <c r="H6" s="337" t="s">
        <v>66</v>
      </c>
    </row>
    <row r="7" spans="1:10" ht="24.75" customHeight="1" thickBot="1" x14ac:dyDescent="0.25">
      <c r="A7" s="349"/>
      <c r="B7" s="23" t="s">
        <v>373</v>
      </c>
      <c r="C7" s="23" t="s">
        <v>374</v>
      </c>
      <c r="D7" s="23" t="s">
        <v>373</v>
      </c>
      <c r="E7" s="23" t="s">
        <v>374</v>
      </c>
      <c r="F7" s="23" t="s">
        <v>373</v>
      </c>
      <c r="G7" s="23" t="s">
        <v>374</v>
      </c>
      <c r="H7" s="338"/>
    </row>
    <row r="8" spans="1:10" ht="13.5" customHeight="1" x14ac:dyDescent="0.2">
      <c r="A8" s="51" t="s">
        <v>92</v>
      </c>
      <c r="B8" s="63">
        <v>14243</v>
      </c>
      <c r="C8" s="63">
        <v>24162</v>
      </c>
      <c r="D8" s="65">
        <v>4484</v>
      </c>
      <c r="E8" s="64">
        <v>6596</v>
      </c>
      <c r="F8" s="65">
        <v>9759</v>
      </c>
      <c r="G8" s="64">
        <v>17566</v>
      </c>
      <c r="H8" s="33" t="s">
        <v>64</v>
      </c>
    </row>
    <row r="9" spans="1:10" ht="13.5" customHeight="1" x14ac:dyDescent="0.2">
      <c r="A9" s="45" t="s">
        <v>139</v>
      </c>
      <c r="B9" s="63"/>
      <c r="C9" s="63"/>
      <c r="D9" s="61"/>
      <c r="E9" s="61"/>
      <c r="F9" s="61"/>
      <c r="G9" s="61"/>
      <c r="H9" s="33" t="s">
        <v>138</v>
      </c>
    </row>
    <row r="10" spans="1:10" ht="12.75" customHeight="1" x14ac:dyDescent="0.2">
      <c r="A10" s="37" t="s">
        <v>137</v>
      </c>
      <c r="B10" s="62">
        <v>12191</v>
      </c>
      <c r="C10" s="62">
        <v>21099</v>
      </c>
      <c r="D10" s="61">
        <v>3694</v>
      </c>
      <c r="E10" s="61">
        <v>5399</v>
      </c>
      <c r="F10" s="61">
        <v>8497</v>
      </c>
      <c r="G10" s="61">
        <v>15700</v>
      </c>
      <c r="H10" s="31" t="s">
        <v>136</v>
      </c>
    </row>
    <row r="11" spans="1:10" ht="12.75" customHeight="1" x14ac:dyDescent="0.2">
      <c r="A11" s="37" t="s">
        <v>135</v>
      </c>
      <c r="B11" s="62">
        <v>884</v>
      </c>
      <c r="C11" s="62">
        <v>1012</v>
      </c>
      <c r="D11" s="61">
        <v>271</v>
      </c>
      <c r="E11" s="61">
        <v>300</v>
      </c>
      <c r="F11" s="61">
        <v>613</v>
      </c>
      <c r="G11" s="61">
        <v>712</v>
      </c>
      <c r="H11" s="31" t="s">
        <v>134</v>
      </c>
    </row>
    <row r="12" spans="1:10" ht="12.75" customHeight="1" x14ac:dyDescent="0.2">
      <c r="A12" s="37" t="s">
        <v>133</v>
      </c>
      <c r="B12" s="62">
        <v>133</v>
      </c>
      <c r="C12" s="62">
        <v>145</v>
      </c>
      <c r="D12" s="61">
        <v>62</v>
      </c>
      <c r="E12" s="61">
        <v>73</v>
      </c>
      <c r="F12" s="61">
        <v>71</v>
      </c>
      <c r="G12" s="61">
        <v>72</v>
      </c>
      <c r="H12" s="31" t="s">
        <v>132</v>
      </c>
    </row>
    <row r="13" spans="1:10" ht="12.75" customHeight="1" x14ac:dyDescent="0.2">
      <c r="A13" s="37" t="s">
        <v>131</v>
      </c>
      <c r="B13" s="62">
        <v>137</v>
      </c>
      <c r="C13" s="62">
        <v>138</v>
      </c>
      <c r="D13" s="61">
        <v>50</v>
      </c>
      <c r="E13" s="61">
        <v>61</v>
      </c>
      <c r="F13" s="61">
        <v>87</v>
      </c>
      <c r="G13" s="61">
        <v>77</v>
      </c>
      <c r="H13" s="31" t="s">
        <v>130</v>
      </c>
    </row>
    <row r="14" spans="1:10" ht="12.75" customHeight="1" x14ac:dyDescent="0.2">
      <c r="A14" s="37" t="s">
        <v>129</v>
      </c>
      <c r="B14" s="62">
        <v>72</v>
      </c>
      <c r="C14" s="62">
        <v>102</v>
      </c>
      <c r="D14" s="61">
        <v>33</v>
      </c>
      <c r="E14" s="61">
        <v>32</v>
      </c>
      <c r="F14" s="61">
        <v>39</v>
      </c>
      <c r="G14" s="61">
        <v>70</v>
      </c>
      <c r="H14" s="31" t="s">
        <v>128</v>
      </c>
    </row>
    <row r="15" spans="1:10" ht="12.75" customHeight="1" x14ac:dyDescent="0.2">
      <c r="A15" s="37" t="s">
        <v>127</v>
      </c>
      <c r="B15" s="62">
        <v>90</v>
      </c>
      <c r="C15" s="62">
        <v>143</v>
      </c>
      <c r="D15" s="61">
        <v>36</v>
      </c>
      <c r="E15" s="61">
        <v>63</v>
      </c>
      <c r="F15" s="61">
        <v>54</v>
      </c>
      <c r="G15" s="61">
        <v>80</v>
      </c>
      <c r="H15" s="31" t="s">
        <v>126</v>
      </c>
    </row>
    <row r="16" spans="1:10" ht="12.75" customHeight="1" x14ac:dyDescent="0.2">
      <c r="A16" s="37" t="s">
        <v>125</v>
      </c>
      <c r="B16" s="62">
        <v>89</v>
      </c>
      <c r="C16" s="62">
        <v>213</v>
      </c>
      <c r="D16" s="61">
        <v>47</v>
      </c>
      <c r="E16" s="61">
        <v>92</v>
      </c>
      <c r="F16" s="61">
        <v>42</v>
      </c>
      <c r="G16" s="61">
        <v>121</v>
      </c>
      <c r="H16" s="31" t="s">
        <v>124</v>
      </c>
    </row>
    <row r="17" spans="1:8" ht="12.75" customHeight="1" x14ac:dyDescent="0.2">
      <c r="A17" s="37" t="s">
        <v>123</v>
      </c>
      <c r="B17" s="62">
        <v>50</v>
      </c>
      <c r="C17" s="62">
        <v>142</v>
      </c>
      <c r="D17" s="61">
        <v>25</v>
      </c>
      <c r="E17" s="61">
        <v>60</v>
      </c>
      <c r="F17" s="61">
        <v>25</v>
      </c>
      <c r="G17" s="61">
        <v>82</v>
      </c>
      <c r="H17" s="31" t="s">
        <v>122</v>
      </c>
    </row>
    <row r="18" spans="1:8" ht="12.75" customHeight="1" x14ac:dyDescent="0.2">
      <c r="A18" s="37" t="s">
        <v>121</v>
      </c>
      <c r="B18" s="62">
        <v>54</v>
      </c>
      <c r="C18" s="62">
        <v>86</v>
      </c>
      <c r="D18" s="61">
        <v>27</v>
      </c>
      <c r="E18" s="61">
        <v>49</v>
      </c>
      <c r="F18" s="61">
        <v>27</v>
      </c>
      <c r="G18" s="61">
        <v>37</v>
      </c>
      <c r="H18" s="31" t="s">
        <v>120</v>
      </c>
    </row>
    <row r="19" spans="1:8" ht="12.75" customHeight="1" x14ac:dyDescent="0.2">
      <c r="A19" s="37" t="s">
        <v>119</v>
      </c>
      <c r="B19" s="62">
        <v>44</v>
      </c>
      <c r="C19" s="62">
        <v>89</v>
      </c>
      <c r="D19" s="61">
        <v>17</v>
      </c>
      <c r="E19" s="61">
        <v>44</v>
      </c>
      <c r="F19" s="61">
        <v>27</v>
      </c>
      <c r="G19" s="61">
        <v>45</v>
      </c>
      <c r="H19" s="31" t="s">
        <v>118</v>
      </c>
    </row>
    <row r="20" spans="1:8" ht="23.25" customHeight="1" x14ac:dyDescent="0.2">
      <c r="A20" s="37" t="s">
        <v>115</v>
      </c>
      <c r="B20" s="62">
        <v>18</v>
      </c>
      <c r="C20" s="62">
        <v>97</v>
      </c>
      <c r="D20" s="61">
        <v>6</v>
      </c>
      <c r="E20" s="61">
        <v>38</v>
      </c>
      <c r="F20" s="61">
        <v>12</v>
      </c>
      <c r="G20" s="61">
        <v>59</v>
      </c>
      <c r="H20" s="27" t="s">
        <v>114</v>
      </c>
    </row>
    <row r="21" spans="1:8" ht="12" customHeight="1" x14ac:dyDescent="0.2">
      <c r="A21" s="37" t="s">
        <v>117</v>
      </c>
      <c r="B21" s="62">
        <v>16</v>
      </c>
      <c r="C21" s="62">
        <v>98</v>
      </c>
      <c r="D21" s="61">
        <v>9</v>
      </c>
      <c r="E21" s="61">
        <v>39</v>
      </c>
      <c r="F21" s="61">
        <v>7</v>
      </c>
      <c r="G21" s="61">
        <v>59</v>
      </c>
      <c r="H21" s="31" t="s">
        <v>116</v>
      </c>
    </row>
    <row r="22" spans="1:8" ht="12" customHeight="1" x14ac:dyDescent="0.2">
      <c r="A22" s="37" t="s">
        <v>4</v>
      </c>
      <c r="B22" s="62">
        <v>465</v>
      </c>
      <c r="C22" s="62">
        <v>798</v>
      </c>
      <c r="D22" s="61">
        <v>207</v>
      </c>
      <c r="E22" s="61">
        <v>346</v>
      </c>
      <c r="F22" s="61">
        <v>258</v>
      </c>
      <c r="G22" s="61">
        <v>452</v>
      </c>
      <c r="H22" s="31" t="s">
        <v>7</v>
      </c>
    </row>
    <row r="23" spans="1:8" ht="7.5" customHeight="1" x14ac:dyDescent="0.2"/>
    <row r="24" spans="1:8" ht="26.25" customHeight="1" x14ac:dyDescent="0.2">
      <c r="A24" s="346" t="s">
        <v>381</v>
      </c>
      <c r="B24" s="348"/>
      <c r="C24" s="348"/>
      <c r="D24" s="348"/>
      <c r="E24" s="348"/>
      <c r="F24" s="348"/>
      <c r="G24" s="348"/>
      <c r="H24" s="348"/>
    </row>
    <row r="25" spans="1:8" ht="24.75" customHeight="1" x14ac:dyDescent="0.2">
      <c r="A25" s="347" t="s">
        <v>382</v>
      </c>
      <c r="B25" s="348"/>
      <c r="C25" s="348"/>
      <c r="D25" s="348"/>
      <c r="E25" s="348"/>
      <c r="F25" s="348"/>
      <c r="G25" s="348"/>
      <c r="H25" s="348"/>
    </row>
    <row r="26" spans="1:8" ht="15" customHeight="1" thickBot="1" x14ac:dyDescent="0.25">
      <c r="A26" s="43" t="s">
        <v>113</v>
      </c>
      <c r="B26" s="269"/>
      <c r="C26" s="19"/>
      <c r="F26" s="354" t="s">
        <v>449</v>
      </c>
      <c r="G26" s="355"/>
      <c r="H26" s="355"/>
    </row>
    <row r="27" spans="1:8" ht="36.75" customHeight="1" x14ac:dyDescent="0.2">
      <c r="A27" s="356" t="s">
        <v>112</v>
      </c>
      <c r="B27" s="358" t="s">
        <v>111</v>
      </c>
      <c r="C27" s="359"/>
      <c r="D27" s="358" t="s">
        <v>110</v>
      </c>
      <c r="E27" s="360"/>
      <c r="F27" s="358" t="s">
        <v>109</v>
      </c>
      <c r="G27" s="361"/>
      <c r="H27" s="337" t="s">
        <v>108</v>
      </c>
    </row>
    <row r="28" spans="1:8" ht="24.75" customHeight="1" thickBot="1" x14ac:dyDescent="0.25">
      <c r="A28" s="357"/>
      <c r="B28" s="23" t="s">
        <v>373</v>
      </c>
      <c r="C28" s="23" t="s">
        <v>374</v>
      </c>
      <c r="D28" s="23" t="s">
        <v>373</v>
      </c>
      <c r="E28" s="23" t="s">
        <v>374</v>
      </c>
      <c r="F28" s="23" t="s">
        <v>373</v>
      </c>
      <c r="G28" s="23" t="s">
        <v>374</v>
      </c>
      <c r="H28" s="362"/>
    </row>
    <row r="29" spans="1:8" ht="12" customHeight="1" x14ac:dyDescent="0.2">
      <c r="A29" s="59">
        <v>2005</v>
      </c>
      <c r="B29" s="60">
        <v>33.901659451659448</v>
      </c>
      <c r="C29" s="58">
        <v>544.44747474747453</v>
      </c>
      <c r="D29" s="60">
        <v>18.143539793573122</v>
      </c>
      <c r="E29" s="58">
        <v>326.68672993672948</v>
      </c>
      <c r="F29" s="60">
        <v>60.333333333333343</v>
      </c>
      <c r="G29" s="58">
        <v>956.26666666667222</v>
      </c>
      <c r="H29" s="282">
        <v>2005</v>
      </c>
    </row>
    <row r="30" spans="1:8" ht="12" customHeight="1" x14ac:dyDescent="0.2">
      <c r="A30" s="59">
        <v>2010</v>
      </c>
      <c r="B30" s="25">
        <v>92.874242424242354</v>
      </c>
      <c r="C30" s="58">
        <v>772.60537518037518</v>
      </c>
      <c r="D30" s="25">
        <v>22.299206349100793</v>
      </c>
      <c r="E30" s="58">
        <v>278.05501253030076</v>
      </c>
      <c r="F30" s="25">
        <v>93.176190476190541</v>
      </c>
      <c r="G30" s="58">
        <v>1031.0690476190548</v>
      </c>
      <c r="H30" s="282">
        <v>2010</v>
      </c>
    </row>
    <row r="31" spans="1:8" ht="12" customHeight="1" x14ac:dyDescent="0.2">
      <c r="A31" s="59">
        <v>2015</v>
      </c>
      <c r="B31" s="25">
        <v>88.158547008547018</v>
      </c>
      <c r="C31" s="58">
        <v>773.09502442002497</v>
      </c>
      <c r="D31" s="25">
        <v>54.453860028464227</v>
      </c>
      <c r="E31" s="58">
        <v>546.22907647677391</v>
      </c>
      <c r="F31" s="25">
        <v>148.72341269841257</v>
      </c>
      <c r="G31" s="58">
        <v>1129.3123015873043</v>
      </c>
      <c r="H31" s="282">
        <v>2015</v>
      </c>
    </row>
    <row r="32" spans="1:8" ht="12" customHeight="1" x14ac:dyDescent="0.2">
      <c r="A32" s="59">
        <v>2017</v>
      </c>
      <c r="B32" s="25">
        <v>74.525937950938072</v>
      </c>
      <c r="C32" s="58">
        <v>706.85891053391686</v>
      </c>
      <c r="D32" s="25">
        <v>54.790692640692825</v>
      </c>
      <c r="E32" s="58">
        <v>548.76475468975207</v>
      </c>
      <c r="F32" s="25">
        <v>123.7876710707594</v>
      </c>
      <c r="G32" s="58">
        <v>897.58613845305695</v>
      </c>
      <c r="H32" s="282">
        <v>2017</v>
      </c>
    </row>
    <row r="33" spans="1:8" ht="12" customHeight="1" x14ac:dyDescent="0.2">
      <c r="A33" s="59">
        <v>2018</v>
      </c>
      <c r="B33" s="25">
        <v>66.171664446664607</v>
      </c>
      <c r="C33" s="58">
        <v>596.71304251304366</v>
      </c>
      <c r="D33" s="25">
        <v>54.509948384948501</v>
      </c>
      <c r="E33" s="58">
        <v>462.73128538128293</v>
      </c>
      <c r="F33" s="25">
        <v>146.12237484737474</v>
      </c>
      <c r="G33" s="58">
        <v>916.68357753358362</v>
      </c>
      <c r="H33" s="282">
        <v>2018</v>
      </c>
    </row>
    <row r="34" spans="1:8" ht="12" customHeight="1" x14ac:dyDescent="0.2">
      <c r="A34" s="59">
        <v>2019</v>
      </c>
      <c r="B34" s="25">
        <v>79.724350649350512</v>
      </c>
      <c r="C34" s="58">
        <v>672.34271284271711</v>
      </c>
      <c r="D34" s="25">
        <v>59.957775557775783</v>
      </c>
      <c r="E34" s="58">
        <v>459.31174381174077</v>
      </c>
      <c r="F34" s="25">
        <v>147.10985958485949</v>
      </c>
      <c r="G34" s="58">
        <v>911.52512210012765</v>
      </c>
      <c r="H34" s="282">
        <v>2019</v>
      </c>
    </row>
    <row r="35" spans="1:8" ht="12" customHeight="1" x14ac:dyDescent="0.2">
      <c r="A35" s="59">
        <v>2020</v>
      </c>
      <c r="B35" s="25">
        <v>59.306099456099552</v>
      </c>
      <c r="C35" s="58">
        <v>586.42896662161195</v>
      </c>
      <c r="D35" s="25">
        <v>53.326551226551352</v>
      </c>
      <c r="E35" s="58">
        <v>486.32683982683648</v>
      </c>
      <c r="F35" s="25">
        <v>142.01784392078525</v>
      </c>
      <c r="G35" s="58">
        <v>942.33821031909781</v>
      </c>
      <c r="H35" s="282">
        <v>2020</v>
      </c>
    </row>
    <row r="36" spans="1:8" ht="7.5" customHeight="1" x14ac:dyDescent="0.2"/>
    <row r="37" spans="1:8" ht="15" customHeight="1" x14ac:dyDescent="0.2">
      <c r="A37" s="343" t="s">
        <v>383</v>
      </c>
      <c r="B37" s="343"/>
      <c r="C37" s="343"/>
      <c r="D37" s="343"/>
      <c r="E37" s="343"/>
      <c r="F37" s="343"/>
      <c r="G37" s="343"/>
      <c r="H37" s="343"/>
    </row>
    <row r="38" spans="1:8" ht="15" customHeight="1" x14ac:dyDescent="0.2">
      <c r="A38" s="344" t="s">
        <v>450</v>
      </c>
      <c r="B38" s="353"/>
      <c r="C38" s="353"/>
      <c r="D38" s="353"/>
      <c r="E38" s="353"/>
      <c r="F38" s="353"/>
      <c r="G38" s="353"/>
      <c r="H38" s="353"/>
    </row>
    <row r="39" spans="1:8" ht="17.25" customHeight="1" x14ac:dyDescent="0.2"/>
    <row r="43" spans="1:8" ht="11.25" customHeight="1" x14ac:dyDescent="0.2"/>
  </sheetData>
  <mergeCells count="17">
    <mergeCell ref="A37:H37"/>
    <mergeCell ref="A38:H38"/>
    <mergeCell ref="A24:H24"/>
    <mergeCell ref="A25:H25"/>
    <mergeCell ref="F26:H26"/>
    <mergeCell ref="A27:A28"/>
    <mergeCell ref="B27:C27"/>
    <mergeCell ref="D27:E27"/>
    <mergeCell ref="F27:G27"/>
    <mergeCell ref="H27:H28"/>
    <mergeCell ref="A3:H3"/>
    <mergeCell ref="A4:H4"/>
    <mergeCell ref="A6:A7"/>
    <mergeCell ref="B6:C6"/>
    <mergeCell ref="D6:E6"/>
    <mergeCell ref="F6:G6"/>
    <mergeCell ref="H6:H7"/>
  </mergeCells>
  <hyperlinks>
    <hyperlink ref="J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portrait" r:id="rId1"/>
  <headerFooter scaleWithDoc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zoomScaleNormal="100" zoomScaleSheetLayoutView="100" workbookViewId="0"/>
  </sheetViews>
  <sheetFormatPr defaultRowHeight="11.25" x14ac:dyDescent="0.2"/>
  <cols>
    <col min="1" max="1" width="12.5703125" style="201" customWidth="1"/>
    <col min="2" max="3" width="8" style="201" customWidth="1"/>
    <col min="4" max="4" width="7.28515625" style="201" customWidth="1"/>
    <col min="5" max="5" width="8" style="201" customWidth="1"/>
    <col min="6" max="6" width="7.28515625" style="201" customWidth="1"/>
    <col min="7" max="7" width="6.7109375" style="201" customWidth="1"/>
    <col min="8" max="8" width="7.28515625" style="201" customWidth="1"/>
    <col min="9" max="9" width="6.7109375" style="201" customWidth="1"/>
    <col min="10" max="10" width="13.140625" style="201" customWidth="1"/>
    <col min="11" max="16384" width="9.140625" style="201"/>
  </cols>
  <sheetData>
    <row r="1" spans="1:12" s="2" customFormat="1" ht="15" customHeight="1" x14ac:dyDescent="0.2">
      <c r="A1" s="1" t="s">
        <v>0</v>
      </c>
      <c r="B1" s="1"/>
      <c r="C1" s="1"/>
      <c r="D1" s="1"/>
      <c r="E1" s="266"/>
      <c r="G1" s="5"/>
      <c r="J1" s="6" t="s">
        <v>27</v>
      </c>
      <c r="L1" s="297" t="s">
        <v>423</v>
      </c>
    </row>
    <row r="2" spans="1:12" s="2" customFormat="1" ht="9" customHeight="1" x14ac:dyDescent="0.2">
      <c r="A2" s="1"/>
      <c r="B2" s="1"/>
      <c r="C2" s="1"/>
      <c r="D2" s="1"/>
      <c r="E2" s="266"/>
      <c r="G2" s="5"/>
      <c r="J2" s="6"/>
    </row>
    <row r="3" spans="1:12" s="2" customFormat="1" ht="15" customHeight="1" x14ac:dyDescent="0.2">
      <c r="A3" s="339" t="s">
        <v>351</v>
      </c>
      <c r="B3" s="339"/>
      <c r="C3" s="339"/>
      <c r="D3" s="339"/>
      <c r="E3" s="339"/>
      <c r="F3" s="339"/>
      <c r="G3" s="339"/>
      <c r="H3" s="339"/>
      <c r="I3" s="339"/>
      <c r="J3" s="339"/>
    </row>
    <row r="4" spans="1:12" s="2" customFormat="1" ht="15" customHeight="1" x14ac:dyDescent="0.2">
      <c r="A4" s="304" t="s">
        <v>531</v>
      </c>
      <c r="B4" s="330"/>
      <c r="C4" s="330"/>
      <c r="D4" s="330"/>
      <c r="E4" s="330"/>
      <c r="F4" s="330"/>
      <c r="G4" s="330"/>
      <c r="H4" s="330"/>
      <c r="I4" s="330"/>
      <c r="J4" s="330"/>
    </row>
    <row r="5" spans="1:12" s="2" customFormat="1" ht="15" customHeight="1" thickBot="1" x14ac:dyDescent="0.25">
      <c r="A5" s="363" t="s">
        <v>201</v>
      </c>
      <c r="B5" s="363"/>
      <c r="C5" s="19"/>
      <c r="D5" s="19"/>
      <c r="E5" s="19"/>
      <c r="F5" s="19"/>
      <c r="G5" s="19"/>
      <c r="H5" s="354" t="s">
        <v>200</v>
      </c>
      <c r="I5" s="364"/>
      <c r="J5" s="364"/>
    </row>
    <row r="6" spans="1:12" s="2" customFormat="1" ht="15" customHeight="1" x14ac:dyDescent="0.2">
      <c r="A6" s="308" t="s">
        <v>199</v>
      </c>
      <c r="B6" s="367" t="s">
        <v>198</v>
      </c>
      <c r="C6" s="331"/>
      <c r="D6" s="372" t="s">
        <v>197</v>
      </c>
      <c r="E6" s="373"/>
      <c r="F6" s="373"/>
      <c r="G6" s="373"/>
      <c r="H6" s="373"/>
      <c r="I6" s="374"/>
      <c r="J6" s="375" t="s">
        <v>196</v>
      </c>
    </row>
    <row r="7" spans="1:12" ht="13.5" customHeight="1" x14ac:dyDescent="0.2">
      <c r="A7" s="365"/>
      <c r="B7" s="368"/>
      <c r="C7" s="369"/>
      <c r="D7" s="378" t="s">
        <v>8</v>
      </c>
      <c r="E7" s="379"/>
      <c r="F7" s="380" t="s">
        <v>9</v>
      </c>
      <c r="G7" s="379"/>
      <c r="H7" s="318" t="s">
        <v>10</v>
      </c>
      <c r="I7" s="379"/>
      <c r="J7" s="376"/>
    </row>
    <row r="8" spans="1:12" ht="13.5" customHeight="1" x14ac:dyDescent="0.2">
      <c r="A8" s="365"/>
      <c r="B8" s="370"/>
      <c r="C8" s="371"/>
      <c r="D8" s="381" t="s">
        <v>11</v>
      </c>
      <c r="E8" s="382"/>
      <c r="F8" s="383" t="s">
        <v>12</v>
      </c>
      <c r="G8" s="382"/>
      <c r="H8" s="383" t="s">
        <v>195</v>
      </c>
      <c r="I8" s="382"/>
      <c r="J8" s="376"/>
    </row>
    <row r="9" spans="1:12" s="42" customFormat="1" ht="24" customHeight="1" thickBot="1" x14ac:dyDescent="0.25">
      <c r="A9" s="366"/>
      <c r="B9" s="23" t="s">
        <v>373</v>
      </c>
      <c r="C9" s="23" t="s">
        <v>374</v>
      </c>
      <c r="D9" s="23" t="s">
        <v>373</v>
      </c>
      <c r="E9" s="23" t="s">
        <v>374</v>
      </c>
      <c r="F9" s="23" t="s">
        <v>373</v>
      </c>
      <c r="G9" s="23" t="s">
        <v>374</v>
      </c>
      <c r="H9" s="23" t="s">
        <v>373</v>
      </c>
      <c r="I9" s="23" t="s">
        <v>374</v>
      </c>
      <c r="J9" s="377"/>
    </row>
    <row r="10" spans="1:12" s="42" customFormat="1" ht="12.75" customHeight="1" x14ac:dyDescent="0.2">
      <c r="A10" s="298" t="s">
        <v>452</v>
      </c>
      <c r="B10" s="241">
        <v>913603</v>
      </c>
      <c r="C10" s="241">
        <v>1859431</v>
      </c>
      <c r="D10" s="241">
        <v>276081</v>
      </c>
      <c r="E10" s="241">
        <v>1023502</v>
      </c>
      <c r="F10" s="241">
        <v>124779</v>
      </c>
      <c r="G10" s="241">
        <v>157601</v>
      </c>
      <c r="H10" s="241">
        <v>502680</v>
      </c>
      <c r="I10" s="241">
        <v>667623</v>
      </c>
      <c r="J10" s="301" t="s">
        <v>357</v>
      </c>
    </row>
    <row r="11" spans="1:12" s="42" customFormat="1" ht="12.75" customHeight="1" x14ac:dyDescent="0.2">
      <c r="A11" s="299" t="s">
        <v>194</v>
      </c>
      <c r="B11" s="25">
        <v>29932</v>
      </c>
      <c r="C11" s="25">
        <v>61825</v>
      </c>
      <c r="D11" s="25">
        <v>12460</v>
      </c>
      <c r="E11" s="25">
        <v>37377</v>
      </c>
      <c r="F11" s="25">
        <v>2134</v>
      </c>
      <c r="G11" s="25">
        <v>3879</v>
      </c>
      <c r="H11" s="25">
        <v>14704</v>
      </c>
      <c r="I11" s="25">
        <v>19919</v>
      </c>
      <c r="J11" s="46" t="s">
        <v>193</v>
      </c>
    </row>
    <row r="12" spans="1:12" s="42" customFormat="1" ht="12.75" customHeight="1" x14ac:dyDescent="0.2">
      <c r="A12" s="299" t="s">
        <v>192</v>
      </c>
      <c r="B12" s="25">
        <v>10777</v>
      </c>
      <c r="C12" s="25">
        <v>12394</v>
      </c>
      <c r="D12" s="25">
        <v>3515</v>
      </c>
      <c r="E12" s="25">
        <v>6361</v>
      </c>
      <c r="F12" s="25">
        <v>2782</v>
      </c>
      <c r="G12" s="25">
        <v>2188</v>
      </c>
      <c r="H12" s="25">
        <v>4403</v>
      </c>
      <c r="I12" s="25">
        <v>3765</v>
      </c>
      <c r="J12" s="46" t="s">
        <v>191</v>
      </c>
    </row>
    <row r="13" spans="1:12" s="42" customFormat="1" ht="12.75" customHeight="1" x14ac:dyDescent="0.2">
      <c r="A13" s="300" t="s">
        <v>190</v>
      </c>
      <c r="B13" s="40">
        <v>17313</v>
      </c>
      <c r="C13" s="40">
        <v>46377</v>
      </c>
      <c r="D13" s="40">
        <v>3407</v>
      </c>
      <c r="E13" s="40">
        <v>22458</v>
      </c>
      <c r="F13" s="40">
        <v>4354</v>
      </c>
      <c r="G13" s="40">
        <v>6465</v>
      </c>
      <c r="H13" s="40">
        <v>9438</v>
      </c>
      <c r="I13" s="40">
        <v>17328</v>
      </c>
      <c r="J13" s="302" t="s">
        <v>189</v>
      </c>
    </row>
    <row r="14" spans="1:12" ht="12.75" customHeight="1" x14ac:dyDescent="0.2">
      <c r="A14" s="299" t="s">
        <v>188</v>
      </c>
      <c r="B14" s="25">
        <v>21746</v>
      </c>
      <c r="C14" s="25">
        <v>39827</v>
      </c>
      <c r="D14" s="25">
        <v>7921</v>
      </c>
      <c r="E14" s="25">
        <v>23087</v>
      </c>
      <c r="F14" s="25">
        <v>1390</v>
      </c>
      <c r="G14" s="25">
        <v>1377</v>
      </c>
      <c r="H14" s="25">
        <v>12256</v>
      </c>
      <c r="I14" s="25">
        <v>15257</v>
      </c>
      <c r="J14" s="46" t="s">
        <v>187</v>
      </c>
    </row>
    <row r="15" spans="1:12" ht="12.75" customHeight="1" x14ac:dyDescent="0.2">
      <c r="A15" s="299" t="s">
        <v>186</v>
      </c>
      <c r="B15" s="25">
        <v>3283</v>
      </c>
      <c r="C15" s="25">
        <v>4451</v>
      </c>
      <c r="D15" s="25">
        <v>691</v>
      </c>
      <c r="E15" s="25">
        <v>1864</v>
      </c>
      <c r="F15" s="25">
        <v>401</v>
      </c>
      <c r="G15" s="25">
        <v>207</v>
      </c>
      <c r="H15" s="25">
        <v>2127</v>
      </c>
      <c r="I15" s="25">
        <v>2334</v>
      </c>
      <c r="J15" s="46" t="s">
        <v>185</v>
      </c>
    </row>
    <row r="16" spans="1:12" ht="12.75" customHeight="1" x14ac:dyDescent="0.2">
      <c r="A16" s="299" t="s">
        <v>184</v>
      </c>
      <c r="B16" s="25">
        <v>19670</v>
      </c>
      <c r="C16" s="25">
        <v>38621</v>
      </c>
      <c r="D16" s="25">
        <v>5258</v>
      </c>
      <c r="E16" s="25">
        <v>23542</v>
      </c>
      <c r="F16" s="25">
        <v>1967</v>
      </c>
      <c r="G16" s="25">
        <v>2662</v>
      </c>
      <c r="H16" s="25">
        <v>12022</v>
      </c>
      <c r="I16" s="25">
        <v>12130</v>
      </c>
      <c r="J16" s="46" t="s">
        <v>183</v>
      </c>
    </row>
    <row r="17" spans="1:10" ht="12.75" customHeight="1" x14ac:dyDescent="0.2">
      <c r="A17" s="299" t="s">
        <v>182</v>
      </c>
      <c r="B17" s="25">
        <v>117754</v>
      </c>
      <c r="C17" s="25">
        <v>298463</v>
      </c>
      <c r="D17" s="25">
        <v>54656</v>
      </c>
      <c r="E17" s="25">
        <v>201691</v>
      </c>
      <c r="F17" s="25">
        <v>11286</v>
      </c>
      <c r="G17" s="25">
        <v>19188</v>
      </c>
      <c r="H17" s="25">
        <v>49396</v>
      </c>
      <c r="I17" s="25">
        <v>74497</v>
      </c>
      <c r="J17" s="46" t="s">
        <v>181</v>
      </c>
    </row>
    <row r="18" spans="1:10" ht="12.75" customHeight="1" x14ac:dyDescent="0.2">
      <c r="A18" s="299" t="s">
        <v>180</v>
      </c>
      <c r="B18" s="25">
        <v>7558</v>
      </c>
      <c r="C18" s="25">
        <v>8095</v>
      </c>
      <c r="D18" s="25">
        <v>833</v>
      </c>
      <c r="E18" s="25">
        <v>1762</v>
      </c>
      <c r="F18" s="25">
        <v>1634</v>
      </c>
      <c r="G18" s="25">
        <v>1326</v>
      </c>
      <c r="H18" s="25">
        <v>5091</v>
      </c>
      <c r="I18" s="25">
        <v>5007</v>
      </c>
      <c r="J18" s="46" t="s">
        <v>179</v>
      </c>
    </row>
    <row r="19" spans="1:10" ht="12.75" customHeight="1" x14ac:dyDescent="0.2">
      <c r="A19" s="299" t="s">
        <v>178</v>
      </c>
      <c r="B19" s="25">
        <v>14116</v>
      </c>
      <c r="C19" s="25">
        <v>22887</v>
      </c>
      <c r="D19" s="25">
        <v>4539</v>
      </c>
      <c r="E19" s="25">
        <v>12070</v>
      </c>
      <c r="F19" s="25">
        <v>342</v>
      </c>
      <c r="G19" s="25">
        <v>418</v>
      </c>
      <c r="H19" s="25">
        <v>9235</v>
      </c>
      <c r="I19" s="25">
        <v>10399</v>
      </c>
      <c r="J19" s="46" t="s">
        <v>177</v>
      </c>
    </row>
    <row r="20" spans="1:10" ht="12.75" customHeight="1" x14ac:dyDescent="0.2">
      <c r="A20" s="299" t="s">
        <v>176</v>
      </c>
      <c r="B20" s="25">
        <v>75878</v>
      </c>
      <c r="C20" s="25">
        <v>146287</v>
      </c>
      <c r="D20" s="25">
        <v>23341</v>
      </c>
      <c r="E20" s="25">
        <v>80062</v>
      </c>
      <c r="F20" s="25">
        <v>15136</v>
      </c>
      <c r="G20" s="25">
        <v>15872</v>
      </c>
      <c r="H20" s="25">
        <v>33515</v>
      </c>
      <c r="I20" s="25">
        <v>46745</v>
      </c>
      <c r="J20" s="46" t="s">
        <v>175</v>
      </c>
    </row>
    <row r="21" spans="1:10" ht="12.75" customHeight="1" x14ac:dyDescent="0.2">
      <c r="A21" s="299" t="s">
        <v>174</v>
      </c>
      <c r="B21" s="25">
        <v>1087</v>
      </c>
      <c r="C21" s="25">
        <v>1803</v>
      </c>
      <c r="D21" s="25">
        <v>200</v>
      </c>
      <c r="E21" s="25">
        <v>492</v>
      </c>
      <c r="F21" s="25">
        <v>123</v>
      </c>
      <c r="G21" s="25">
        <v>88</v>
      </c>
      <c r="H21" s="25">
        <v>693</v>
      </c>
      <c r="I21" s="25">
        <v>1098</v>
      </c>
      <c r="J21" s="46" t="s">
        <v>173</v>
      </c>
    </row>
    <row r="22" spans="1:10" ht="12.75" customHeight="1" x14ac:dyDescent="0.2">
      <c r="A22" s="299" t="s">
        <v>172</v>
      </c>
      <c r="B22" s="25">
        <v>9233</v>
      </c>
      <c r="C22" s="25">
        <v>9578</v>
      </c>
      <c r="D22" s="25">
        <v>1550</v>
      </c>
      <c r="E22" s="25">
        <v>2992</v>
      </c>
      <c r="F22" s="25">
        <v>1384</v>
      </c>
      <c r="G22" s="25">
        <v>1390</v>
      </c>
      <c r="H22" s="25">
        <v>6299</v>
      </c>
      <c r="I22" s="25">
        <v>5196</v>
      </c>
      <c r="J22" s="46" t="s">
        <v>171</v>
      </c>
    </row>
    <row r="23" spans="1:10" ht="12.75" customHeight="1" x14ac:dyDescent="0.2">
      <c r="A23" s="299" t="s">
        <v>170</v>
      </c>
      <c r="B23" s="25">
        <v>3908</v>
      </c>
      <c r="C23" s="25">
        <v>3816</v>
      </c>
      <c r="D23" s="25">
        <v>487</v>
      </c>
      <c r="E23" s="25">
        <v>826</v>
      </c>
      <c r="F23" s="25">
        <v>470</v>
      </c>
      <c r="G23" s="25">
        <v>377</v>
      </c>
      <c r="H23" s="25">
        <v>2951</v>
      </c>
      <c r="I23" s="25">
        <v>2613</v>
      </c>
      <c r="J23" s="46" t="s">
        <v>169</v>
      </c>
    </row>
    <row r="24" spans="1:10" ht="12.75" customHeight="1" x14ac:dyDescent="0.2">
      <c r="A24" s="299" t="s">
        <v>168</v>
      </c>
      <c r="B24" s="25">
        <v>1019</v>
      </c>
      <c r="C24" s="25">
        <v>2703</v>
      </c>
      <c r="D24" s="25">
        <v>201</v>
      </c>
      <c r="E24" s="25">
        <v>1296</v>
      </c>
      <c r="F24" s="25">
        <v>286</v>
      </c>
      <c r="G24" s="25">
        <v>470</v>
      </c>
      <c r="H24" s="25">
        <v>532</v>
      </c>
      <c r="I24" s="25">
        <v>937</v>
      </c>
      <c r="J24" s="46" t="s">
        <v>167</v>
      </c>
    </row>
    <row r="25" spans="1:10" ht="12.75" customHeight="1" x14ac:dyDescent="0.2">
      <c r="A25" s="299" t="s">
        <v>166</v>
      </c>
      <c r="B25" s="25">
        <v>17433</v>
      </c>
      <c r="C25" s="25">
        <v>40658</v>
      </c>
      <c r="D25" s="25">
        <v>4480</v>
      </c>
      <c r="E25" s="25">
        <v>20953</v>
      </c>
      <c r="F25" s="25">
        <v>3379</v>
      </c>
      <c r="G25" s="25">
        <v>4667</v>
      </c>
      <c r="H25" s="25">
        <v>9574</v>
      </c>
      <c r="I25" s="25">
        <v>15038</v>
      </c>
      <c r="J25" s="46" t="s">
        <v>165</v>
      </c>
    </row>
    <row r="26" spans="1:10" ht="12.75" customHeight="1" x14ac:dyDescent="0.2">
      <c r="A26" s="299" t="s">
        <v>164</v>
      </c>
      <c r="B26" s="25">
        <v>520</v>
      </c>
      <c r="C26" s="25">
        <v>1039</v>
      </c>
      <c r="D26" s="25">
        <v>148</v>
      </c>
      <c r="E26" s="25">
        <v>377</v>
      </c>
      <c r="F26" s="25">
        <v>5</v>
      </c>
      <c r="G26" s="25">
        <v>12</v>
      </c>
      <c r="H26" s="25">
        <v>367</v>
      </c>
      <c r="I26" s="25">
        <v>650</v>
      </c>
      <c r="J26" s="46" t="s">
        <v>164</v>
      </c>
    </row>
    <row r="27" spans="1:10" ht="12.75" customHeight="1" x14ac:dyDescent="0.2">
      <c r="A27" s="299" t="s">
        <v>163</v>
      </c>
      <c r="B27" s="25">
        <v>187231</v>
      </c>
      <c r="C27" s="25">
        <v>480163</v>
      </c>
      <c r="D27" s="25">
        <v>45872</v>
      </c>
      <c r="E27" s="25">
        <v>263332</v>
      </c>
      <c r="F27" s="25">
        <v>25822</v>
      </c>
      <c r="G27" s="25">
        <v>43530</v>
      </c>
      <c r="H27" s="25">
        <v>115537</v>
      </c>
      <c r="I27" s="25">
        <v>173300</v>
      </c>
      <c r="J27" s="46" t="s">
        <v>162</v>
      </c>
    </row>
    <row r="28" spans="1:10" ht="12.75" customHeight="1" x14ac:dyDescent="0.2">
      <c r="A28" s="299" t="s">
        <v>161</v>
      </c>
      <c r="B28" s="25">
        <v>37891</v>
      </c>
      <c r="C28" s="25">
        <v>98143</v>
      </c>
      <c r="D28" s="25">
        <v>22171</v>
      </c>
      <c r="E28" s="25">
        <v>77456</v>
      </c>
      <c r="F28" s="25">
        <v>3576</v>
      </c>
      <c r="G28" s="25">
        <v>5065</v>
      </c>
      <c r="H28" s="25">
        <v>12144</v>
      </c>
      <c r="I28" s="25">
        <v>15622</v>
      </c>
      <c r="J28" s="46" t="s">
        <v>160</v>
      </c>
    </row>
    <row r="29" spans="1:10" ht="12.75" customHeight="1" x14ac:dyDescent="0.2">
      <c r="A29" s="299" t="s">
        <v>159</v>
      </c>
      <c r="B29" s="25">
        <v>73175</v>
      </c>
      <c r="C29" s="25">
        <v>121432</v>
      </c>
      <c r="D29" s="25">
        <v>18611</v>
      </c>
      <c r="E29" s="25">
        <v>59812</v>
      </c>
      <c r="F29" s="25">
        <v>2547</v>
      </c>
      <c r="G29" s="25">
        <v>1735</v>
      </c>
      <c r="H29" s="25">
        <v>51222</v>
      </c>
      <c r="I29" s="25">
        <v>58782</v>
      </c>
      <c r="J29" s="46" t="s">
        <v>158</v>
      </c>
    </row>
    <row r="30" spans="1:10" ht="12.75" customHeight="1" x14ac:dyDescent="0.2">
      <c r="A30" s="299" t="s">
        <v>157</v>
      </c>
      <c r="B30" s="25">
        <v>43171</v>
      </c>
      <c r="C30" s="25">
        <v>57652</v>
      </c>
      <c r="D30" s="25">
        <v>10519</v>
      </c>
      <c r="E30" s="25">
        <v>26336</v>
      </c>
      <c r="F30" s="25">
        <v>3532</v>
      </c>
      <c r="G30" s="25">
        <v>2307</v>
      </c>
      <c r="H30" s="25">
        <v>28760</v>
      </c>
      <c r="I30" s="25">
        <v>28656</v>
      </c>
      <c r="J30" s="46" t="s">
        <v>156</v>
      </c>
    </row>
    <row r="31" spans="1:10" ht="12.75" customHeight="1" x14ac:dyDescent="0.2">
      <c r="A31" s="299" t="s">
        <v>155</v>
      </c>
      <c r="B31" s="25">
        <v>28319</v>
      </c>
      <c r="C31" s="25">
        <v>64860</v>
      </c>
      <c r="D31" s="25">
        <v>7837</v>
      </c>
      <c r="E31" s="25">
        <v>36450</v>
      </c>
      <c r="F31" s="25">
        <v>2968</v>
      </c>
      <c r="G31" s="25">
        <v>4069</v>
      </c>
      <c r="H31" s="25">
        <v>17106</v>
      </c>
      <c r="I31" s="25">
        <v>23915</v>
      </c>
      <c r="J31" s="46" t="s">
        <v>154</v>
      </c>
    </row>
    <row r="32" spans="1:10" ht="12.75" customHeight="1" x14ac:dyDescent="0.2">
      <c r="A32" s="299" t="s">
        <v>153</v>
      </c>
      <c r="B32" s="25">
        <v>12745</v>
      </c>
      <c r="C32" s="25">
        <v>14423</v>
      </c>
      <c r="D32" s="25">
        <v>1629</v>
      </c>
      <c r="E32" s="25">
        <v>3180</v>
      </c>
      <c r="F32" s="25">
        <v>3522</v>
      </c>
      <c r="G32" s="25">
        <v>3745</v>
      </c>
      <c r="H32" s="25">
        <v>7506</v>
      </c>
      <c r="I32" s="25">
        <v>7361</v>
      </c>
      <c r="J32" s="46" t="s">
        <v>152</v>
      </c>
    </row>
    <row r="33" spans="1:10" ht="12.75" customHeight="1" x14ac:dyDescent="0.2">
      <c r="A33" s="299" t="s">
        <v>151</v>
      </c>
      <c r="B33" s="25">
        <v>25942</v>
      </c>
      <c r="C33" s="25">
        <v>40509</v>
      </c>
      <c r="D33" s="25">
        <v>4687</v>
      </c>
      <c r="E33" s="25">
        <v>10347</v>
      </c>
      <c r="F33" s="25">
        <v>7338</v>
      </c>
      <c r="G33" s="25">
        <v>10466</v>
      </c>
      <c r="H33" s="25">
        <v>13667</v>
      </c>
      <c r="I33" s="25">
        <v>19477</v>
      </c>
      <c r="J33" s="46" t="s">
        <v>150</v>
      </c>
    </row>
    <row r="34" spans="1:10" ht="12.75" customHeight="1" x14ac:dyDescent="0.2">
      <c r="A34" s="299" t="s">
        <v>149</v>
      </c>
      <c r="B34" s="25">
        <v>11837</v>
      </c>
      <c r="C34" s="25">
        <v>17014</v>
      </c>
      <c r="D34" s="25">
        <v>920</v>
      </c>
      <c r="E34" s="25">
        <v>4855</v>
      </c>
      <c r="F34" s="25">
        <v>2400</v>
      </c>
      <c r="G34" s="25">
        <v>2306</v>
      </c>
      <c r="H34" s="25">
        <v>8502</v>
      </c>
      <c r="I34" s="25">
        <v>9838</v>
      </c>
      <c r="J34" s="46" t="s">
        <v>148</v>
      </c>
    </row>
    <row r="35" spans="1:10" ht="12.75" customHeight="1" x14ac:dyDescent="0.2">
      <c r="A35" s="299" t="s">
        <v>147</v>
      </c>
      <c r="B35" s="25">
        <v>5303</v>
      </c>
      <c r="C35" s="25">
        <v>10622</v>
      </c>
      <c r="D35" s="25">
        <v>2070</v>
      </c>
      <c r="E35" s="25">
        <v>6708</v>
      </c>
      <c r="F35" s="25">
        <v>1123</v>
      </c>
      <c r="G35" s="25">
        <v>1199</v>
      </c>
      <c r="H35" s="25">
        <v>2043</v>
      </c>
      <c r="I35" s="25">
        <v>2615</v>
      </c>
      <c r="J35" s="46" t="s">
        <v>146</v>
      </c>
    </row>
    <row r="36" spans="1:10" ht="12.75" customHeight="1" x14ac:dyDescent="0.2">
      <c r="A36" s="299" t="s">
        <v>145</v>
      </c>
      <c r="B36" s="25">
        <v>99772</v>
      </c>
      <c r="C36" s="25">
        <v>141600</v>
      </c>
      <c r="D36" s="25">
        <v>22880</v>
      </c>
      <c r="E36" s="25">
        <v>49509</v>
      </c>
      <c r="F36" s="25">
        <v>19198</v>
      </c>
      <c r="G36" s="25">
        <v>16782</v>
      </c>
      <c r="H36" s="25">
        <v>57478</v>
      </c>
      <c r="I36" s="25">
        <v>75073</v>
      </c>
      <c r="J36" s="46" t="s">
        <v>144</v>
      </c>
    </row>
    <row r="37" spans="1:10" ht="12.75" customHeight="1" x14ac:dyDescent="0.2">
      <c r="A37" s="299" t="s">
        <v>143</v>
      </c>
      <c r="B37" s="25">
        <v>36990</v>
      </c>
      <c r="C37" s="25">
        <v>74189</v>
      </c>
      <c r="D37" s="25">
        <v>15198</v>
      </c>
      <c r="E37" s="25">
        <v>48307</v>
      </c>
      <c r="F37" s="25">
        <v>5680</v>
      </c>
      <c r="G37" s="25">
        <v>5811</v>
      </c>
      <c r="H37" s="25">
        <v>16112</v>
      </c>
      <c r="I37" s="25">
        <v>20071</v>
      </c>
      <c r="J37" s="46" t="s">
        <v>142</v>
      </c>
    </row>
    <row r="38" spans="1:10" ht="9.75" customHeight="1" x14ac:dyDescent="0.2">
      <c r="A38" s="10"/>
      <c r="B38" s="67"/>
      <c r="C38" s="67"/>
      <c r="D38" s="67"/>
      <c r="E38" s="67"/>
      <c r="F38" s="67"/>
      <c r="G38" s="67"/>
      <c r="H38" s="67"/>
      <c r="I38" s="67"/>
      <c r="J38" s="68"/>
    </row>
    <row r="39" spans="1:10" ht="14.25" x14ac:dyDescent="0.2">
      <c r="A39" s="324" t="s">
        <v>523</v>
      </c>
      <c r="B39" s="325"/>
      <c r="C39" s="325"/>
      <c r="D39" s="325"/>
      <c r="E39" s="325"/>
      <c r="F39" s="325"/>
      <c r="G39" s="325"/>
      <c r="H39" s="325"/>
      <c r="I39" s="325"/>
      <c r="J39" s="325"/>
    </row>
    <row r="40" spans="1:10" ht="14.25" x14ac:dyDescent="0.2">
      <c r="A40" s="326" t="s">
        <v>524</v>
      </c>
      <c r="B40" s="325"/>
      <c r="C40" s="325"/>
      <c r="D40" s="325"/>
      <c r="E40" s="325"/>
      <c r="F40" s="325"/>
      <c r="G40" s="325"/>
      <c r="H40" s="325"/>
      <c r="I40" s="325"/>
      <c r="J40" s="325"/>
    </row>
    <row r="57" spans="1:9" ht="15" customHeight="1" x14ac:dyDescent="0.2">
      <c r="A57" s="43" t="s">
        <v>453</v>
      </c>
      <c r="B57" s="67"/>
      <c r="C57" s="67"/>
      <c r="D57" s="67"/>
      <c r="E57" s="67"/>
      <c r="F57" s="46" t="s">
        <v>454</v>
      </c>
      <c r="H57" s="67"/>
      <c r="I57" s="67"/>
    </row>
    <row r="58" spans="1:9" ht="15" customHeight="1" x14ac:dyDescent="0.2">
      <c r="A58" s="197" t="s">
        <v>455</v>
      </c>
      <c r="B58" s="197"/>
      <c r="C58" s="197"/>
      <c r="D58" s="197"/>
      <c r="E58" s="197"/>
      <c r="F58" s="283" t="s">
        <v>456</v>
      </c>
      <c r="H58" s="66"/>
      <c r="I58" s="66"/>
    </row>
  </sheetData>
  <mergeCells count="16">
    <mergeCell ref="A40:J40"/>
    <mergeCell ref="A3:J3"/>
    <mergeCell ref="A4:J4"/>
    <mergeCell ref="A5:B5"/>
    <mergeCell ref="H5:J5"/>
    <mergeCell ref="A6:A9"/>
    <mergeCell ref="B6:C8"/>
    <mergeCell ref="D6:I6"/>
    <mergeCell ref="J6:J9"/>
    <mergeCell ref="D7:E7"/>
    <mergeCell ref="F7:G7"/>
    <mergeCell ref="H7:I7"/>
    <mergeCell ref="D8:E8"/>
    <mergeCell ref="F8:G8"/>
    <mergeCell ref="H8:I8"/>
    <mergeCell ref="A39:J39"/>
  </mergeCells>
  <hyperlinks>
    <hyperlink ref="L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portrait" r:id="rId1"/>
  <headerFooter scaleWithDoc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zoomScaleSheetLayoutView="100" workbookViewId="0"/>
  </sheetViews>
  <sheetFormatPr defaultRowHeight="14.25" x14ac:dyDescent="0.2"/>
  <cols>
    <col min="1" max="1" width="14.7109375" style="69" customWidth="1"/>
    <col min="2" max="2" width="7.140625" style="69" customWidth="1"/>
    <col min="3" max="3" width="6.140625" style="69" customWidth="1"/>
    <col min="4" max="4" width="7.140625" style="69" customWidth="1"/>
    <col min="5" max="5" width="6.140625" style="69" customWidth="1"/>
    <col min="6" max="6" width="7.140625" style="69" customWidth="1"/>
    <col min="7" max="7" width="6.140625" style="69" customWidth="1"/>
    <col min="8" max="8" width="7.140625" style="69" customWidth="1"/>
    <col min="9" max="9" width="6.42578125" style="69" customWidth="1"/>
    <col min="10" max="10" width="16.85546875" style="69" customWidth="1"/>
    <col min="11" max="16384" width="9.140625" style="69"/>
  </cols>
  <sheetData>
    <row r="1" spans="1:12" ht="15" customHeight="1" x14ac:dyDescent="0.2">
      <c r="A1" s="97" t="s">
        <v>234</v>
      </c>
      <c r="B1" s="97"/>
      <c r="C1" s="97"/>
      <c r="D1" s="97"/>
      <c r="E1" s="94"/>
      <c r="F1" s="100"/>
      <c r="G1" s="99"/>
      <c r="H1" s="99"/>
      <c r="I1" s="99"/>
      <c r="J1" s="98" t="s">
        <v>27</v>
      </c>
      <c r="L1" s="297" t="s">
        <v>423</v>
      </c>
    </row>
    <row r="2" spans="1:12" ht="9" customHeight="1" x14ac:dyDescent="0.25">
      <c r="A2" s="97"/>
      <c r="B2" s="97"/>
      <c r="C2" s="97"/>
      <c r="D2" s="97"/>
      <c r="E2" s="94"/>
      <c r="F2" s="100"/>
      <c r="G2" s="99"/>
      <c r="H2" s="99"/>
      <c r="I2" s="99"/>
      <c r="J2" s="98"/>
      <c r="L2" s="296"/>
    </row>
    <row r="3" spans="1:12" ht="15" customHeight="1" x14ac:dyDescent="0.2">
      <c r="A3" s="97" t="s">
        <v>233</v>
      </c>
      <c r="B3" s="97"/>
      <c r="C3" s="97"/>
      <c r="D3" s="97"/>
      <c r="E3" s="97"/>
      <c r="F3" s="97"/>
      <c r="G3" s="97"/>
      <c r="H3" s="97"/>
      <c r="I3" s="97"/>
      <c r="J3" s="97"/>
    </row>
    <row r="4" spans="1:12" ht="15" customHeight="1" x14ac:dyDescent="0.2">
      <c r="A4" s="272" t="s">
        <v>232</v>
      </c>
      <c r="B4" s="96"/>
      <c r="C4" s="96"/>
      <c r="D4" s="96"/>
      <c r="E4" s="96"/>
      <c r="F4" s="96"/>
      <c r="G4" s="96"/>
      <c r="H4" s="96"/>
      <c r="I4" s="96"/>
      <c r="J4" s="96"/>
    </row>
    <row r="5" spans="1:12" ht="15" customHeight="1" x14ac:dyDescent="0.2">
      <c r="A5" s="95" t="s">
        <v>231</v>
      </c>
      <c r="B5" s="94"/>
      <c r="C5" s="94"/>
      <c r="D5" s="94"/>
      <c r="E5" s="94"/>
      <c r="F5" s="94"/>
      <c r="G5" s="94"/>
      <c r="H5" s="94"/>
      <c r="I5" s="94"/>
      <c r="J5" s="93" t="s">
        <v>230</v>
      </c>
    </row>
    <row r="6" spans="1:12" ht="15" customHeight="1" thickBot="1" x14ac:dyDescent="0.25">
      <c r="A6" s="95" t="s">
        <v>521</v>
      </c>
      <c r="B6" s="94"/>
      <c r="C6" s="94"/>
      <c r="D6" s="94"/>
      <c r="E6" s="94"/>
      <c r="F6" s="94"/>
      <c r="G6" s="94"/>
      <c r="H6" s="94"/>
      <c r="I6" s="94"/>
      <c r="J6" s="93" t="s">
        <v>522</v>
      </c>
    </row>
    <row r="7" spans="1:12" ht="14.25" customHeight="1" x14ac:dyDescent="0.2">
      <c r="A7" s="384" t="s">
        <v>67</v>
      </c>
      <c r="B7" s="386">
        <v>2005</v>
      </c>
      <c r="C7" s="387"/>
      <c r="D7" s="386">
        <v>2010</v>
      </c>
      <c r="E7" s="387"/>
      <c r="F7" s="386">
        <v>2015</v>
      </c>
      <c r="G7" s="388"/>
      <c r="H7" s="386">
        <v>2020</v>
      </c>
      <c r="I7" s="388"/>
      <c r="J7" s="389" t="s">
        <v>66</v>
      </c>
    </row>
    <row r="8" spans="1:12" ht="24.95" customHeight="1" thickBot="1" x14ac:dyDescent="0.25">
      <c r="A8" s="385"/>
      <c r="B8" s="23" t="s">
        <v>373</v>
      </c>
      <c r="C8" s="23" t="s">
        <v>374</v>
      </c>
      <c r="D8" s="23" t="s">
        <v>373</v>
      </c>
      <c r="E8" s="23" t="s">
        <v>374</v>
      </c>
      <c r="F8" s="23" t="s">
        <v>373</v>
      </c>
      <c r="G8" s="23" t="s">
        <v>374</v>
      </c>
      <c r="H8" s="23" t="s">
        <v>373</v>
      </c>
      <c r="I8" s="23" t="s">
        <v>374</v>
      </c>
      <c r="J8" s="390"/>
    </row>
    <row r="9" spans="1:12" ht="15" customHeight="1" x14ac:dyDescent="0.2">
      <c r="A9" s="92"/>
      <c r="B9" s="391" t="s">
        <v>229</v>
      </c>
      <c r="C9" s="392"/>
      <c r="D9" s="392"/>
      <c r="E9" s="392"/>
      <c r="F9" s="392"/>
      <c r="G9" s="392"/>
      <c r="H9" s="392"/>
      <c r="I9" s="393"/>
      <c r="J9" s="91"/>
    </row>
    <row r="10" spans="1:12" ht="13.5" customHeight="1" x14ac:dyDescent="0.2">
      <c r="A10" s="87" t="s">
        <v>226</v>
      </c>
      <c r="B10" s="86">
        <v>9017</v>
      </c>
      <c r="C10" s="86">
        <v>7876</v>
      </c>
      <c r="D10" s="86">
        <v>12582</v>
      </c>
      <c r="E10" s="86">
        <v>9220</v>
      </c>
      <c r="F10" s="86">
        <v>11955</v>
      </c>
      <c r="G10" s="86">
        <v>8495</v>
      </c>
      <c r="H10" s="86">
        <v>12572</v>
      </c>
      <c r="I10" s="86">
        <v>9181</v>
      </c>
      <c r="J10" s="85" t="s">
        <v>225</v>
      </c>
      <c r="K10" s="70"/>
      <c r="L10" s="70"/>
    </row>
    <row r="11" spans="1:12" ht="12" customHeight="1" x14ac:dyDescent="0.2">
      <c r="A11" s="83" t="s">
        <v>224</v>
      </c>
      <c r="B11" s="76">
        <v>8489</v>
      </c>
      <c r="C11" s="76">
        <v>7221</v>
      </c>
      <c r="D11" s="76">
        <v>11456</v>
      </c>
      <c r="E11" s="76">
        <v>8106</v>
      </c>
      <c r="F11" s="76">
        <v>10311</v>
      </c>
      <c r="G11" s="76">
        <v>7108</v>
      </c>
      <c r="H11" s="76">
        <v>9996</v>
      </c>
      <c r="I11" s="76">
        <v>7212</v>
      </c>
      <c r="J11" s="79" t="s">
        <v>223</v>
      </c>
      <c r="K11" s="70"/>
      <c r="L11" s="70"/>
    </row>
    <row r="12" spans="1:12" ht="12" customHeight="1" x14ac:dyDescent="0.2">
      <c r="A12" s="83" t="s">
        <v>222</v>
      </c>
      <c r="B12" s="76">
        <v>528</v>
      </c>
      <c r="C12" s="76">
        <v>655</v>
      </c>
      <c r="D12" s="76">
        <v>1126</v>
      </c>
      <c r="E12" s="76">
        <v>1114</v>
      </c>
      <c r="F12" s="76">
        <v>1644</v>
      </c>
      <c r="G12" s="76">
        <v>1387</v>
      </c>
      <c r="H12" s="76">
        <v>2576</v>
      </c>
      <c r="I12" s="76">
        <v>1969</v>
      </c>
      <c r="J12" s="79" t="s">
        <v>221</v>
      </c>
      <c r="K12" s="70"/>
      <c r="L12" s="70"/>
    </row>
    <row r="13" spans="1:12" ht="13.5" customHeight="1" x14ac:dyDescent="0.2">
      <c r="A13" s="82" t="s">
        <v>220</v>
      </c>
      <c r="B13" s="84"/>
      <c r="C13" s="84"/>
      <c r="D13" s="84"/>
      <c r="E13" s="84"/>
      <c r="F13" s="84"/>
      <c r="G13" s="84"/>
      <c r="H13" s="84"/>
      <c r="I13" s="84"/>
      <c r="J13" s="81" t="s">
        <v>219</v>
      </c>
      <c r="K13" s="70"/>
      <c r="L13" s="70"/>
    </row>
    <row r="14" spans="1:12" ht="12" customHeight="1" x14ac:dyDescent="0.2">
      <c r="A14" s="83" t="s">
        <v>218</v>
      </c>
      <c r="B14" s="76">
        <v>5301</v>
      </c>
      <c r="C14" s="76">
        <v>4234</v>
      </c>
      <c r="D14" s="76">
        <v>7995</v>
      </c>
      <c r="E14" s="76">
        <v>5639</v>
      </c>
      <c r="F14" s="76">
        <v>7221</v>
      </c>
      <c r="G14" s="76">
        <v>4867</v>
      </c>
      <c r="H14" s="76">
        <v>7685</v>
      </c>
      <c r="I14" s="76">
        <v>5397</v>
      </c>
      <c r="J14" s="79" t="s">
        <v>217</v>
      </c>
      <c r="K14" s="70"/>
      <c r="L14" s="70"/>
    </row>
    <row r="15" spans="1:12" ht="12" customHeight="1" x14ac:dyDescent="0.2">
      <c r="A15" s="83" t="s">
        <v>216</v>
      </c>
      <c r="B15" s="76">
        <v>1883</v>
      </c>
      <c r="C15" s="76">
        <v>1537</v>
      </c>
      <c r="D15" s="76">
        <v>2418</v>
      </c>
      <c r="E15" s="76">
        <v>1525</v>
      </c>
      <c r="F15" s="76">
        <v>2468</v>
      </c>
      <c r="G15" s="76">
        <v>1469</v>
      </c>
      <c r="H15" s="76">
        <v>2579</v>
      </c>
      <c r="I15" s="76">
        <v>1601</v>
      </c>
      <c r="J15" s="79" t="s">
        <v>215</v>
      </c>
      <c r="K15" s="70"/>
      <c r="L15" s="70"/>
    </row>
    <row r="16" spans="1:12" ht="12" customHeight="1" x14ac:dyDescent="0.2">
      <c r="A16" s="83" t="s">
        <v>214</v>
      </c>
      <c r="B16" s="77">
        <v>1849</v>
      </c>
      <c r="C16" s="77">
        <v>2126</v>
      </c>
      <c r="D16" s="77">
        <v>2196</v>
      </c>
      <c r="E16" s="77">
        <v>2084</v>
      </c>
      <c r="F16" s="77">
        <v>2277</v>
      </c>
      <c r="G16" s="76">
        <v>2172</v>
      </c>
      <c r="H16" s="77">
        <v>2317</v>
      </c>
      <c r="I16" s="76">
        <v>2195</v>
      </c>
      <c r="J16" s="79" t="s">
        <v>213</v>
      </c>
      <c r="K16" s="70"/>
      <c r="L16" s="70"/>
    </row>
    <row r="17" spans="1:12" ht="13.5" customHeight="1" x14ac:dyDescent="0.2">
      <c r="A17" s="82" t="s">
        <v>212</v>
      </c>
      <c r="B17" s="77"/>
      <c r="C17" s="77"/>
      <c r="D17" s="77"/>
      <c r="E17" s="77"/>
      <c r="F17" s="77"/>
      <c r="G17" s="76"/>
      <c r="H17" s="77"/>
      <c r="I17" s="76"/>
      <c r="J17" s="81" t="s">
        <v>211</v>
      </c>
      <c r="K17" s="70"/>
      <c r="L17" s="70"/>
    </row>
    <row r="18" spans="1:12" ht="12" customHeight="1" x14ac:dyDescent="0.2">
      <c r="A18" s="78" t="s">
        <v>210</v>
      </c>
      <c r="B18" s="77">
        <v>3737</v>
      </c>
      <c r="C18" s="77">
        <v>1713</v>
      </c>
      <c r="D18" s="77">
        <v>5071</v>
      </c>
      <c r="E18" s="77">
        <v>2083</v>
      </c>
      <c r="F18" s="77">
        <v>5672</v>
      </c>
      <c r="G18" s="76">
        <v>2352</v>
      </c>
      <c r="H18" s="76">
        <v>5634</v>
      </c>
      <c r="I18" s="76">
        <v>2232</v>
      </c>
      <c r="J18" s="75" t="s">
        <v>209</v>
      </c>
      <c r="K18" s="70"/>
      <c r="L18" s="70"/>
    </row>
    <row r="19" spans="1:12" ht="12" customHeight="1" x14ac:dyDescent="0.2">
      <c r="A19" s="80" t="s">
        <v>228</v>
      </c>
      <c r="B19" s="77">
        <v>843</v>
      </c>
      <c r="C19" s="77">
        <v>527</v>
      </c>
      <c r="D19" s="77">
        <v>969</v>
      </c>
      <c r="E19" s="77">
        <v>528</v>
      </c>
      <c r="F19" s="77">
        <v>868</v>
      </c>
      <c r="G19" s="76">
        <v>515</v>
      </c>
      <c r="H19" s="76">
        <v>1674</v>
      </c>
      <c r="I19" s="76">
        <v>1068</v>
      </c>
      <c r="J19" s="79" t="s">
        <v>207</v>
      </c>
    </row>
    <row r="20" spans="1:12" ht="23.25" customHeight="1" x14ac:dyDescent="0.2">
      <c r="A20" s="78" t="s">
        <v>206</v>
      </c>
      <c r="B20" s="77">
        <v>2267</v>
      </c>
      <c r="C20" s="77">
        <v>2964</v>
      </c>
      <c r="D20" s="77">
        <v>3166</v>
      </c>
      <c r="E20" s="77">
        <v>3648</v>
      </c>
      <c r="F20" s="77">
        <v>2726</v>
      </c>
      <c r="G20" s="76">
        <v>3325</v>
      </c>
      <c r="H20" s="76">
        <v>3281</v>
      </c>
      <c r="I20" s="76">
        <v>3944</v>
      </c>
      <c r="J20" s="79" t="s">
        <v>205</v>
      </c>
    </row>
    <row r="21" spans="1:12" ht="22.5" customHeight="1" x14ac:dyDescent="0.2">
      <c r="A21" s="78" t="s">
        <v>204</v>
      </c>
      <c r="B21" s="77">
        <v>928</v>
      </c>
      <c r="C21" s="77">
        <v>1114</v>
      </c>
      <c r="D21" s="77">
        <v>1133</v>
      </c>
      <c r="E21" s="77">
        <v>1142</v>
      </c>
      <c r="F21" s="77">
        <v>835</v>
      </c>
      <c r="G21" s="76">
        <v>919</v>
      </c>
      <c r="H21" s="76">
        <v>720</v>
      </c>
      <c r="I21" s="76">
        <v>1000</v>
      </c>
      <c r="J21" s="90" t="s">
        <v>203</v>
      </c>
    </row>
    <row r="22" spans="1:12" ht="15" customHeight="1" x14ac:dyDescent="0.2">
      <c r="A22" s="89"/>
      <c r="B22" s="394" t="s">
        <v>227</v>
      </c>
      <c r="C22" s="395"/>
      <c r="D22" s="395"/>
      <c r="E22" s="395"/>
      <c r="F22" s="395"/>
      <c r="G22" s="395"/>
      <c r="H22" s="395"/>
      <c r="I22" s="396"/>
      <c r="J22" s="88"/>
    </row>
    <row r="23" spans="1:12" ht="13.5" customHeight="1" x14ac:dyDescent="0.2">
      <c r="A23" s="87" t="s">
        <v>226</v>
      </c>
      <c r="B23" s="86">
        <v>1307</v>
      </c>
      <c r="C23" s="86">
        <v>1081</v>
      </c>
      <c r="D23" s="86">
        <v>2561</v>
      </c>
      <c r="E23" s="86">
        <v>1721</v>
      </c>
      <c r="F23" s="86">
        <v>2543</v>
      </c>
      <c r="G23" s="86">
        <v>1559</v>
      </c>
      <c r="H23" s="86">
        <v>2318</v>
      </c>
      <c r="I23" s="86">
        <v>1417</v>
      </c>
      <c r="J23" s="85" t="s">
        <v>225</v>
      </c>
    </row>
    <row r="24" spans="1:12" ht="12" customHeight="1" x14ac:dyDescent="0.2">
      <c r="A24" s="83" t="s">
        <v>224</v>
      </c>
      <c r="B24" s="76">
        <v>1259</v>
      </c>
      <c r="C24" s="76">
        <v>1023</v>
      </c>
      <c r="D24" s="76">
        <v>2413</v>
      </c>
      <c r="E24" s="76">
        <v>1586</v>
      </c>
      <c r="F24" s="76">
        <v>2271</v>
      </c>
      <c r="G24" s="76">
        <v>1363</v>
      </c>
      <c r="H24" s="76">
        <v>1970</v>
      </c>
      <c r="I24" s="76">
        <v>1179</v>
      </c>
      <c r="J24" s="79" t="s">
        <v>223</v>
      </c>
    </row>
    <row r="25" spans="1:12" ht="12" customHeight="1" x14ac:dyDescent="0.2">
      <c r="A25" s="83" t="s">
        <v>222</v>
      </c>
      <c r="B25" s="76">
        <v>48</v>
      </c>
      <c r="C25" s="76">
        <v>58</v>
      </c>
      <c r="D25" s="76">
        <v>148</v>
      </c>
      <c r="E25" s="76">
        <v>135</v>
      </c>
      <c r="F25" s="76">
        <v>272</v>
      </c>
      <c r="G25" s="76">
        <v>196</v>
      </c>
      <c r="H25" s="76">
        <v>348</v>
      </c>
      <c r="I25" s="76">
        <v>238</v>
      </c>
      <c r="J25" s="79" t="s">
        <v>221</v>
      </c>
    </row>
    <row r="26" spans="1:12" ht="13.5" customHeight="1" x14ac:dyDescent="0.2">
      <c r="A26" s="82" t="s">
        <v>220</v>
      </c>
      <c r="B26" s="84"/>
      <c r="C26" s="84"/>
      <c r="D26" s="84"/>
      <c r="E26" s="84"/>
      <c r="F26" s="84"/>
      <c r="G26" s="84"/>
      <c r="H26" s="84"/>
      <c r="I26" s="84"/>
      <c r="J26" s="81" t="s">
        <v>219</v>
      </c>
    </row>
    <row r="27" spans="1:12" ht="12" customHeight="1" x14ac:dyDescent="0.2">
      <c r="A27" s="83" t="s">
        <v>218</v>
      </c>
      <c r="B27" s="76">
        <v>520</v>
      </c>
      <c r="C27" s="76">
        <v>306</v>
      </c>
      <c r="D27" s="76">
        <v>1456</v>
      </c>
      <c r="E27" s="76">
        <v>915</v>
      </c>
      <c r="F27" s="76">
        <v>1405</v>
      </c>
      <c r="G27" s="76">
        <v>791</v>
      </c>
      <c r="H27" s="76">
        <v>1237</v>
      </c>
      <c r="I27" s="76">
        <v>720</v>
      </c>
      <c r="J27" s="79" t="s">
        <v>217</v>
      </c>
    </row>
    <row r="28" spans="1:12" ht="12" customHeight="1" x14ac:dyDescent="0.2">
      <c r="A28" s="83" t="s">
        <v>216</v>
      </c>
      <c r="B28" s="76">
        <v>602</v>
      </c>
      <c r="C28" s="76">
        <v>509</v>
      </c>
      <c r="D28" s="76">
        <v>887</v>
      </c>
      <c r="E28" s="76">
        <v>551</v>
      </c>
      <c r="F28" s="76">
        <v>905</v>
      </c>
      <c r="G28" s="76">
        <v>520</v>
      </c>
      <c r="H28" s="76">
        <v>863</v>
      </c>
      <c r="I28" s="76">
        <v>465</v>
      </c>
      <c r="J28" s="79" t="s">
        <v>215</v>
      </c>
    </row>
    <row r="29" spans="1:12" ht="12" customHeight="1" x14ac:dyDescent="0.2">
      <c r="A29" s="83" t="s">
        <v>214</v>
      </c>
      <c r="B29" s="77">
        <v>185</v>
      </c>
      <c r="C29" s="77">
        <v>266</v>
      </c>
      <c r="D29" s="77">
        <v>218</v>
      </c>
      <c r="E29" s="77">
        <v>256</v>
      </c>
      <c r="F29" s="77">
        <v>233</v>
      </c>
      <c r="G29" s="76">
        <v>248</v>
      </c>
      <c r="H29" s="77">
        <v>218</v>
      </c>
      <c r="I29" s="76">
        <v>232</v>
      </c>
      <c r="J29" s="79" t="s">
        <v>213</v>
      </c>
    </row>
    <row r="30" spans="1:12" ht="13.5" customHeight="1" x14ac:dyDescent="0.2">
      <c r="A30" s="82" t="s">
        <v>212</v>
      </c>
      <c r="B30" s="77"/>
      <c r="C30" s="77"/>
      <c r="D30" s="77"/>
      <c r="E30" s="77"/>
      <c r="F30" s="77"/>
      <c r="G30" s="77"/>
      <c r="H30" s="77"/>
      <c r="I30" s="77"/>
      <c r="J30" s="81" t="s">
        <v>211</v>
      </c>
    </row>
    <row r="31" spans="1:12" ht="12" customHeight="1" x14ac:dyDescent="0.2">
      <c r="A31" s="78" t="s">
        <v>210</v>
      </c>
      <c r="B31" s="77">
        <v>564</v>
      </c>
      <c r="C31" s="77">
        <v>271</v>
      </c>
      <c r="D31" s="77">
        <v>1133</v>
      </c>
      <c r="E31" s="77">
        <v>441</v>
      </c>
      <c r="F31" s="77">
        <v>1290</v>
      </c>
      <c r="G31" s="76">
        <v>430</v>
      </c>
      <c r="H31" s="76">
        <v>1235</v>
      </c>
      <c r="I31" s="76">
        <v>460</v>
      </c>
      <c r="J31" s="75" t="s">
        <v>209</v>
      </c>
    </row>
    <row r="32" spans="1:12" ht="12" customHeight="1" x14ac:dyDescent="0.2">
      <c r="A32" s="80" t="s">
        <v>208</v>
      </c>
      <c r="B32" s="77">
        <v>150</v>
      </c>
      <c r="C32" s="77">
        <v>107</v>
      </c>
      <c r="D32" s="77">
        <v>241</v>
      </c>
      <c r="E32" s="77">
        <v>113</v>
      </c>
      <c r="F32" s="77">
        <v>174</v>
      </c>
      <c r="G32" s="76">
        <v>78</v>
      </c>
      <c r="H32" s="76">
        <v>122</v>
      </c>
      <c r="I32" s="76">
        <v>68</v>
      </c>
      <c r="J32" s="79" t="s">
        <v>207</v>
      </c>
    </row>
    <row r="33" spans="1:10" ht="23.25" customHeight="1" x14ac:dyDescent="0.2">
      <c r="A33" s="78" t="s">
        <v>206</v>
      </c>
      <c r="B33" s="77">
        <v>318</v>
      </c>
      <c r="C33" s="77">
        <v>424</v>
      </c>
      <c r="D33" s="77">
        <v>609</v>
      </c>
      <c r="E33" s="77">
        <v>669</v>
      </c>
      <c r="F33" s="77">
        <v>531</v>
      </c>
      <c r="G33" s="76">
        <v>622</v>
      </c>
      <c r="H33" s="76">
        <v>523</v>
      </c>
      <c r="I33" s="76">
        <v>563</v>
      </c>
      <c r="J33" s="79" t="s">
        <v>205</v>
      </c>
    </row>
    <row r="34" spans="1:10" ht="22.5" customHeight="1" x14ac:dyDescent="0.2">
      <c r="A34" s="78" t="s">
        <v>204</v>
      </c>
      <c r="B34" s="77">
        <v>120</v>
      </c>
      <c r="C34" s="77">
        <v>146</v>
      </c>
      <c r="D34" s="77">
        <v>230</v>
      </c>
      <c r="E34" s="77">
        <v>242</v>
      </c>
      <c r="F34" s="77">
        <v>171</v>
      </c>
      <c r="G34" s="76">
        <v>171</v>
      </c>
      <c r="H34" s="76">
        <v>141</v>
      </c>
      <c r="I34" s="76">
        <v>142</v>
      </c>
      <c r="J34" s="75" t="s">
        <v>203</v>
      </c>
    </row>
    <row r="35" spans="1:10" ht="6.75" customHeight="1" x14ac:dyDescent="0.2"/>
    <row r="36" spans="1:10" ht="24" customHeight="1" x14ac:dyDescent="0.2">
      <c r="A36" s="397" t="s">
        <v>457</v>
      </c>
      <c r="B36" s="397"/>
      <c r="C36" s="397"/>
      <c r="D36" s="397"/>
      <c r="E36" s="397"/>
      <c r="F36" s="398" t="s">
        <v>202</v>
      </c>
      <c r="G36" s="398"/>
      <c r="H36" s="398"/>
      <c r="I36" s="398"/>
      <c r="J36" s="398"/>
    </row>
    <row r="37" spans="1:10" ht="14.25" customHeight="1" x14ac:dyDescent="0.2">
      <c r="A37" s="73" t="s">
        <v>458</v>
      </c>
      <c r="B37" s="270"/>
      <c r="C37" s="270"/>
      <c r="D37" s="270"/>
      <c r="E37" s="270"/>
      <c r="F37" s="72" t="s">
        <v>459</v>
      </c>
      <c r="G37" s="271"/>
      <c r="H37" s="271"/>
      <c r="I37" s="271"/>
      <c r="J37" s="71"/>
    </row>
    <row r="38" spans="1:10" ht="6.75" customHeight="1" x14ac:dyDescent="0.2">
      <c r="A38" s="73"/>
      <c r="B38" s="270"/>
      <c r="C38" s="270"/>
      <c r="D38" s="270"/>
      <c r="E38" s="270"/>
      <c r="F38" s="72"/>
      <c r="G38" s="271"/>
      <c r="H38" s="271"/>
      <c r="I38" s="271"/>
      <c r="J38" s="71"/>
    </row>
    <row r="39" spans="1:10" ht="14.25" customHeight="1" x14ac:dyDescent="0.2">
      <c r="A39" s="324" t="s">
        <v>358</v>
      </c>
      <c r="B39" s="324"/>
      <c r="C39" s="324"/>
      <c r="D39" s="324"/>
      <c r="E39" s="324"/>
      <c r="F39" s="324"/>
      <c r="G39" s="324"/>
      <c r="H39" s="324"/>
      <c r="I39" s="324"/>
      <c r="J39" s="324"/>
    </row>
    <row r="40" spans="1:10" ht="14.25" customHeight="1" x14ac:dyDescent="0.2">
      <c r="A40" s="326" t="s">
        <v>362</v>
      </c>
      <c r="B40" s="326"/>
      <c r="C40" s="326"/>
      <c r="D40" s="326"/>
      <c r="E40" s="326"/>
      <c r="F40" s="326"/>
      <c r="G40" s="326"/>
      <c r="H40" s="326"/>
      <c r="I40" s="326"/>
      <c r="J40" s="326"/>
    </row>
    <row r="48" spans="1:10" ht="18" customHeight="1" x14ac:dyDescent="0.2"/>
  </sheetData>
  <mergeCells count="12">
    <mergeCell ref="A40:J40"/>
    <mergeCell ref="A7:A8"/>
    <mergeCell ref="B7:C7"/>
    <mergeCell ref="D7:E7"/>
    <mergeCell ref="F7:G7"/>
    <mergeCell ref="H7:I7"/>
    <mergeCell ref="J7:J8"/>
    <mergeCell ref="B9:I9"/>
    <mergeCell ref="B22:I22"/>
    <mergeCell ref="A36:E36"/>
    <mergeCell ref="F36:J36"/>
    <mergeCell ref="A39:J39"/>
  </mergeCells>
  <hyperlinks>
    <hyperlink ref="L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portrait" r:id="rId1"/>
  <headerFooter scaleWithDoc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zoomScaleSheetLayoutView="100" workbookViewId="0"/>
  </sheetViews>
  <sheetFormatPr defaultRowHeight="14.25" x14ac:dyDescent="0.2"/>
  <cols>
    <col min="1" max="1" width="14.5703125" style="101" customWidth="1"/>
    <col min="2" max="2" width="7.140625" style="101" customWidth="1"/>
    <col min="3" max="3" width="6.140625" style="101" customWidth="1"/>
    <col min="4" max="4" width="7.140625" style="101" customWidth="1"/>
    <col min="5" max="5" width="6" style="101" customWidth="1"/>
    <col min="6" max="6" width="7.140625" style="101" customWidth="1"/>
    <col min="7" max="7" width="6.28515625" style="101" customWidth="1"/>
    <col min="8" max="8" width="7.140625" style="101" customWidth="1"/>
    <col min="9" max="9" width="6.28515625" style="101" customWidth="1"/>
    <col min="10" max="10" width="17.28515625" style="101" customWidth="1"/>
    <col min="11" max="16384" width="9.140625" style="101"/>
  </cols>
  <sheetData>
    <row r="1" spans="1:12" ht="15" customHeight="1" x14ac:dyDescent="0.2">
      <c r="A1" s="97" t="s">
        <v>234</v>
      </c>
      <c r="B1" s="97"/>
      <c r="C1" s="97"/>
      <c r="D1" s="97"/>
      <c r="E1" s="94"/>
      <c r="F1" s="100"/>
      <c r="G1" s="99"/>
      <c r="H1" s="99"/>
      <c r="I1" s="99"/>
      <c r="J1" s="98" t="s">
        <v>27</v>
      </c>
      <c r="L1" s="297" t="s">
        <v>423</v>
      </c>
    </row>
    <row r="2" spans="1:12" ht="9" customHeight="1" x14ac:dyDescent="0.2">
      <c r="A2" s="97"/>
      <c r="B2" s="97"/>
      <c r="C2" s="97"/>
      <c r="D2" s="97"/>
      <c r="E2" s="94"/>
      <c r="F2" s="100"/>
      <c r="G2" s="99"/>
      <c r="H2" s="99"/>
      <c r="I2" s="99"/>
      <c r="J2" s="98"/>
    </row>
    <row r="3" spans="1:12" ht="15" customHeight="1" x14ac:dyDescent="0.2">
      <c r="A3" s="97" t="s">
        <v>244</v>
      </c>
      <c r="B3" s="97"/>
      <c r="C3" s="97"/>
      <c r="D3" s="97"/>
      <c r="E3" s="97"/>
      <c r="F3" s="97"/>
      <c r="G3" s="97"/>
      <c r="H3" s="97"/>
      <c r="I3" s="97"/>
      <c r="J3" s="97"/>
    </row>
    <row r="4" spans="1:12" ht="15" customHeight="1" x14ac:dyDescent="0.2">
      <c r="A4" s="112" t="s">
        <v>243</v>
      </c>
      <c r="B4" s="111"/>
      <c r="C4" s="111"/>
      <c r="D4" s="111"/>
      <c r="E4" s="111"/>
      <c r="F4" s="111"/>
      <c r="G4" s="111"/>
      <c r="H4" s="111"/>
      <c r="I4" s="111"/>
      <c r="J4" s="111"/>
    </row>
    <row r="5" spans="1:12" ht="15" customHeight="1" x14ac:dyDescent="0.2">
      <c r="A5" s="95" t="s">
        <v>231</v>
      </c>
      <c r="B5" s="94"/>
      <c r="C5" s="94"/>
      <c r="D5" s="94"/>
      <c r="E5" s="94"/>
      <c r="F5" s="94"/>
      <c r="G5" s="94"/>
      <c r="H5" s="94"/>
      <c r="I5" s="94"/>
      <c r="J5" s="93" t="s">
        <v>230</v>
      </c>
    </row>
    <row r="6" spans="1:12" ht="15" customHeight="1" thickBot="1" x14ac:dyDescent="0.25">
      <c r="A6" s="95" t="s">
        <v>521</v>
      </c>
      <c r="B6" s="94"/>
      <c r="C6" s="94"/>
      <c r="D6" s="94"/>
      <c r="E6" s="94"/>
      <c r="F6" s="94"/>
      <c r="G6" s="94"/>
      <c r="H6" s="94"/>
      <c r="I6" s="94"/>
      <c r="J6" s="93" t="s">
        <v>522</v>
      </c>
    </row>
    <row r="7" spans="1:12" x14ac:dyDescent="0.2">
      <c r="A7" s="384" t="s">
        <v>67</v>
      </c>
      <c r="B7" s="386">
        <v>2005</v>
      </c>
      <c r="C7" s="387"/>
      <c r="D7" s="386">
        <v>2010</v>
      </c>
      <c r="E7" s="387"/>
      <c r="F7" s="386">
        <v>2015</v>
      </c>
      <c r="G7" s="388"/>
      <c r="H7" s="386">
        <v>2020</v>
      </c>
      <c r="I7" s="388"/>
      <c r="J7" s="389" t="s">
        <v>66</v>
      </c>
    </row>
    <row r="8" spans="1:12" ht="24.95" customHeight="1" thickBot="1" x14ac:dyDescent="0.25">
      <c r="A8" s="385"/>
      <c r="B8" s="23" t="s">
        <v>373</v>
      </c>
      <c r="C8" s="23" t="s">
        <v>374</v>
      </c>
      <c r="D8" s="23" t="s">
        <v>373</v>
      </c>
      <c r="E8" s="23" t="s">
        <v>374</v>
      </c>
      <c r="F8" s="23" t="s">
        <v>373</v>
      </c>
      <c r="G8" s="23" t="s">
        <v>374</v>
      </c>
      <c r="H8" s="23" t="s">
        <v>373</v>
      </c>
      <c r="I8" s="23" t="s">
        <v>374</v>
      </c>
      <c r="J8" s="390"/>
    </row>
    <row r="9" spans="1:12" ht="14.25" customHeight="1" x14ac:dyDescent="0.2">
      <c r="A9" s="92"/>
      <c r="B9" s="391" t="s">
        <v>229</v>
      </c>
      <c r="C9" s="392"/>
      <c r="D9" s="392"/>
      <c r="E9" s="392"/>
      <c r="F9" s="392"/>
      <c r="G9" s="392"/>
      <c r="H9" s="392"/>
      <c r="I9" s="393"/>
      <c r="J9" s="91"/>
      <c r="K9" s="102"/>
      <c r="L9" s="102"/>
    </row>
    <row r="10" spans="1:12" ht="14.25" customHeight="1" x14ac:dyDescent="0.2">
      <c r="A10" s="87" t="s">
        <v>226</v>
      </c>
      <c r="B10" s="108">
        <v>14561</v>
      </c>
      <c r="C10" s="108">
        <v>45637</v>
      </c>
      <c r="D10" s="108">
        <v>19076</v>
      </c>
      <c r="E10" s="108">
        <v>45679</v>
      </c>
      <c r="F10" s="108">
        <v>17265</v>
      </c>
      <c r="G10" s="108">
        <v>36790</v>
      </c>
      <c r="H10" s="108">
        <v>12087</v>
      </c>
      <c r="I10" s="108">
        <v>28556</v>
      </c>
      <c r="J10" s="85" t="s">
        <v>225</v>
      </c>
    </row>
    <row r="11" spans="1:12" ht="12.75" customHeight="1" x14ac:dyDescent="0.2">
      <c r="A11" s="83" t="s">
        <v>224</v>
      </c>
      <c r="B11" s="76">
        <v>13808</v>
      </c>
      <c r="C11" s="76">
        <v>43496</v>
      </c>
      <c r="D11" s="76">
        <v>17734</v>
      </c>
      <c r="E11" s="76">
        <v>42590</v>
      </c>
      <c r="F11" s="76">
        <v>15006</v>
      </c>
      <c r="G11" s="76">
        <v>32881</v>
      </c>
      <c r="H11" s="76">
        <v>9886</v>
      </c>
      <c r="I11" s="76">
        <v>24841</v>
      </c>
      <c r="J11" s="79" t="s">
        <v>223</v>
      </c>
    </row>
    <row r="12" spans="1:12" ht="12.75" customHeight="1" x14ac:dyDescent="0.2">
      <c r="A12" s="83" t="s">
        <v>222</v>
      </c>
      <c r="B12" s="76">
        <v>753</v>
      </c>
      <c r="C12" s="76">
        <v>2141</v>
      </c>
      <c r="D12" s="76">
        <v>1342</v>
      </c>
      <c r="E12" s="76">
        <v>3089</v>
      </c>
      <c r="F12" s="76">
        <v>2259</v>
      </c>
      <c r="G12" s="76">
        <v>3909</v>
      </c>
      <c r="H12" s="76">
        <v>2201</v>
      </c>
      <c r="I12" s="76">
        <v>3715</v>
      </c>
      <c r="J12" s="79" t="s">
        <v>221</v>
      </c>
    </row>
    <row r="13" spans="1:12" ht="12.75" customHeight="1" x14ac:dyDescent="0.2">
      <c r="A13" s="82" t="s">
        <v>220</v>
      </c>
      <c r="B13" s="110"/>
      <c r="C13" s="110"/>
      <c r="D13" s="110"/>
      <c r="E13" s="110"/>
      <c r="F13" s="110"/>
      <c r="G13" s="110"/>
      <c r="H13" s="110"/>
      <c r="I13" s="110"/>
      <c r="J13" s="81" t="s">
        <v>219</v>
      </c>
    </row>
    <row r="14" spans="1:12" ht="12.75" customHeight="1" x14ac:dyDescent="0.2">
      <c r="A14" s="83" t="s">
        <v>218</v>
      </c>
      <c r="B14" s="104">
        <v>7874</v>
      </c>
      <c r="C14" s="104">
        <v>25807</v>
      </c>
      <c r="D14" s="104">
        <v>11879</v>
      </c>
      <c r="E14" s="104">
        <v>29057</v>
      </c>
      <c r="F14" s="104">
        <v>10676</v>
      </c>
      <c r="G14" s="104">
        <v>22494</v>
      </c>
      <c r="H14" s="104">
        <v>6907</v>
      </c>
      <c r="I14" s="104">
        <v>17722</v>
      </c>
      <c r="J14" s="79" t="s">
        <v>217</v>
      </c>
    </row>
    <row r="15" spans="1:12" ht="12.75" customHeight="1" x14ac:dyDescent="0.2">
      <c r="A15" s="83" t="s">
        <v>216</v>
      </c>
      <c r="B15" s="104">
        <v>5247</v>
      </c>
      <c r="C15" s="104">
        <v>14880</v>
      </c>
      <c r="D15" s="104">
        <v>5524</v>
      </c>
      <c r="E15" s="104">
        <v>11668</v>
      </c>
      <c r="F15" s="104">
        <v>5009</v>
      </c>
      <c r="G15" s="104">
        <v>9919</v>
      </c>
      <c r="H15" s="104">
        <v>3784</v>
      </c>
      <c r="I15" s="104">
        <v>7316</v>
      </c>
      <c r="J15" s="79" t="s">
        <v>215</v>
      </c>
    </row>
    <row r="16" spans="1:12" ht="12.75" customHeight="1" x14ac:dyDescent="0.2">
      <c r="A16" s="83" t="s">
        <v>214</v>
      </c>
      <c r="B16" s="104">
        <v>1470</v>
      </c>
      <c r="C16" s="104">
        <v>5005</v>
      </c>
      <c r="D16" s="104">
        <v>1700</v>
      </c>
      <c r="E16" s="104">
        <v>5011</v>
      </c>
      <c r="F16" s="104">
        <v>1599</v>
      </c>
      <c r="G16" s="104">
        <v>4406</v>
      </c>
      <c r="H16" s="104">
        <v>1413</v>
      </c>
      <c r="I16" s="104">
        <v>3555</v>
      </c>
      <c r="J16" s="79" t="s">
        <v>213</v>
      </c>
    </row>
    <row r="17" spans="1:12" ht="13.5" customHeight="1" x14ac:dyDescent="0.2">
      <c r="A17" s="82" t="s">
        <v>212</v>
      </c>
      <c r="B17" s="106"/>
      <c r="C17" s="106"/>
      <c r="D17" s="106"/>
      <c r="E17" s="106"/>
      <c r="F17" s="106"/>
      <c r="G17" s="106"/>
      <c r="H17" s="106"/>
      <c r="I17" s="106"/>
      <c r="J17" s="81" t="s">
        <v>211</v>
      </c>
    </row>
    <row r="18" spans="1:12" ht="22.5" customHeight="1" x14ac:dyDescent="0.2">
      <c r="A18" s="105" t="s">
        <v>241</v>
      </c>
      <c r="B18" s="104">
        <v>4698</v>
      </c>
      <c r="C18" s="104">
        <v>21596</v>
      </c>
      <c r="D18" s="104">
        <v>4773</v>
      </c>
      <c r="E18" s="104">
        <v>22471</v>
      </c>
      <c r="F18" s="104">
        <v>4948</v>
      </c>
      <c r="G18" s="104">
        <v>18882</v>
      </c>
      <c r="H18" s="104">
        <v>4052</v>
      </c>
      <c r="I18" s="104">
        <v>17688</v>
      </c>
      <c r="J18" s="75" t="s">
        <v>240</v>
      </c>
      <c r="K18" s="102"/>
      <c r="L18" s="102"/>
    </row>
    <row r="19" spans="1:12" ht="22.5" customHeight="1" x14ac:dyDescent="0.2">
      <c r="A19" s="105" t="s">
        <v>239</v>
      </c>
      <c r="B19" s="104">
        <v>2954</v>
      </c>
      <c r="C19" s="104">
        <v>2368</v>
      </c>
      <c r="D19" s="104">
        <v>3943</v>
      </c>
      <c r="E19" s="104">
        <v>2786</v>
      </c>
      <c r="F19" s="104">
        <v>2913</v>
      </c>
      <c r="G19" s="104">
        <v>1930</v>
      </c>
      <c r="H19" s="104">
        <v>1832</v>
      </c>
      <c r="I19" s="104">
        <v>1317</v>
      </c>
      <c r="J19" s="75" t="s">
        <v>238</v>
      </c>
      <c r="K19" s="102"/>
      <c r="L19" s="102"/>
    </row>
    <row r="20" spans="1:12" ht="22.5" customHeight="1" x14ac:dyDescent="0.2">
      <c r="A20" s="109" t="s">
        <v>237</v>
      </c>
      <c r="B20" s="104">
        <v>4916</v>
      </c>
      <c r="C20" s="104">
        <v>9663</v>
      </c>
      <c r="D20" s="104">
        <v>6558</v>
      </c>
      <c r="E20" s="104">
        <v>9441</v>
      </c>
      <c r="F20" s="104">
        <v>5926</v>
      </c>
      <c r="G20" s="104">
        <v>8056</v>
      </c>
      <c r="H20" s="104">
        <v>4867</v>
      </c>
      <c r="I20" s="104">
        <v>6435</v>
      </c>
      <c r="J20" s="75" t="s">
        <v>236</v>
      </c>
      <c r="K20" s="102"/>
      <c r="L20" s="102"/>
    </row>
    <row r="21" spans="1:12" ht="14.25" customHeight="1" x14ac:dyDescent="0.2">
      <c r="A21" s="89"/>
      <c r="B21" s="394" t="s">
        <v>227</v>
      </c>
      <c r="C21" s="395"/>
      <c r="D21" s="395"/>
      <c r="E21" s="395"/>
      <c r="F21" s="395"/>
      <c r="G21" s="395"/>
      <c r="H21" s="395"/>
      <c r="I21" s="396"/>
      <c r="J21" s="88"/>
      <c r="K21" s="107"/>
      <c r="L21" s="102"/>
    </row>
    <row r="22" spans="1:12" ht="12.75" customHeight="1" x14ac:dyDescent="0.2">
      <c r="A22" s="87" t="s">
        <v>226</v>
      </c>
      <c r="B22" s="108">
        <v>1795</v>
      </c>
      <c r="C22" s="108">
        <v>5802</v>
      </c>
      <c r="D22" s="108">
        <v>4209</v>
      </c>
      <c r="E22" s="108">
        <v>9685</v>
      </c>
      <c r="F22" s="108">
        <v>4517</v>
      </c>
      <c r="G22" s="108">
        <v>8899</v>
      </c>
      <c r="H22" s="108">
        <v>3568</v>
      </c>
      <c r="I22" s="108">
        <v>6810</v>
      </c>
      <c r="J22" s="85" t="s">
        <v>225</v>
      </c>
      <c r="K22" s="107"/>
      <c r="L22" s="102"/>
    </row>
    <row r="23" spans="1:12" ht="12.75" customHeight="1" x14ac:dyDescent="0.2">
      <c r="A23" s="83" t="s">
        <v>224</v>
      </c>
      <c r="B23" s="76">
        <v>1715</v>
      </c>
      <c r="C23" s="76">
        <v>5637</v>
      </c>
      <c r="D23" s="76">
        <v>3966</v>
      </c>
      <c r="E23" s="76">
        <v>9134</v>
      </c>
      <c r="F23" s="76">
        <v>4144</v>
      </c>
      <c r="G23" s="76">
        <v>8160</v>
      </c>
      <c r="H23" s="76">
        <v>2979</v>
      </c>
      <c r="I23" s="76">
        <v>5910</v>
      </c>
      <c r="J23" s="79" t="s">
        <v>223</v>
      </c>
      <c r="K23" s="107"/>
      <c r="L23" s="102"/>
    </row>
    <row r="24" spans="1:12" ht="12.75" customHeight="1" x14ac:dyDescent="0.2">
      <c r="A24" s="83" t="s">
        <v>222</v>
      </c>
      <c r="B24" s="76">
        <v>80</v>
      </c>
      <c r="C24" s="76">
        <v>165</v>
      </c>
      <c r="D24" s="76">
        <v>243</v>
      </c>
      <c r="E24" s="76">
        <v>551</v>
      </c>
      <c r="F24" s="76">
        <v>373</v>
      </c>
      <c r="G24" s="76">
        <v>739</v>
      </c>
      <c r="H24" s="76">
        <v>589</v>
      </c>
      <c r="I24" s="76">
        <v>900</v>
      </c>
      <c r="J24" s="79" t="s">
        <v>221</v>
      </c>
      <c r="K24" s="107"/>
      <c r="L24" s="102"/>
    </row>
    <row r="25" spans="1:12" ht="12.75" customHeight="1" x14ac:dyDescent="0.2">
      <c r="A25" s="82" t="s">
        <v>220</v>
      </c>
      <c r="B25" s="106"/>
      <c r="C25" s="106"/>
      <c r="D25" s="106"/>
      <c r="E25" s="106"/>
      <c r="F25" s="106"/>
      <c r="G25" s="106"/>
      <c r="H25" s="106"/>
      <c r="I25" s="106"/>
      <c r="J25" s="81" t="s">
        <v>242</v>
      </c>
    </row>
    <row r="26" spans="1:12" ht="12.75" customHeight="1" x14ac:dyDescent="0.2">
      <c r="A26" s="83" t="s">
        <v>218</v>
      </c>
      <c r="B26" s="104">
        <v>488</v>
      </c>
      <c r="C26" s="104">
        <v>1703</v>
      </c>
      <c r="D26" s="104">
        <v>2081</v>
      </c>
      <c r="E26" s="104">
        <v>4756</v>
      </c>
      <c r="F26" s="104">
        <v>2248</v>
      </c>
      <c r="G26" s="104">
        <v>4252</v>
      </c>
      <c r="H26" s="104">
        <v>1665</v>
      </c>
      <c r="I26" s="104">
        <v>3208</v>
      </c>
      <c r="J26" s="79" t="s">
        <v>217</v>
      </c>
    </row>
    <row r="27" spans="1:12" ht="12.75" customHeight="1" x14ac:dyDescent="0.2">
      <c r="A27" s="83" t="s">
        <v>216</v>
      </c>
      <c r="B27" s="104">
        <v>1210</v>
      </c>
      <c r="C27" s="104">
        <v>3677</v>
      </c>
      <c r="D27" s="104">
        <v>1989</v>
      </c>
      <c r="E27" s="104">
        <v>4494</v>
      </c>
      <c r="F27" s="104">
        <v>2087</v>
      </c>
      <c r="G27" s="104">
        <v>4181</v>
      </c>
      <c r="H27" s="104">
        <v>1785</v>
      </c>
      <c r="I27" s="104">
        <v>3321</v>
      </c>
      <c r="J27" s="79" t="s">
        <v>215</v>
      </c>
    </row>
    <row r="28" spans="1:12" ht="12.75" customHeight="1" x14ac:dyDescent="0.2">
      <c r="A28" s="83" t="s">
        <v>214</v>
      </c>
      <c r="B28" s="104">
        <v>97</v>
      </c>
      <c r="C28" s="104">
        <v>424</v>
      </c>
      <c r="D28" s="104">
        <v>139</v>
      </c>
      <c r="E28" s="104">
        <v>435</v>
      </c>
      <c r="F28" s="104">
        <v>182</v>
      </c>
      <c r="G28" s="104">
        <v>466</v>
      </c>
      <c r="H28" s="104">
        <v>119</v>
      </c>
      <c r="I28" s="104">
        <v>281</v>
      </c>
      <c r="J28" s="79" t="s">
        <v>213</v>
      </c>
    </row>
    <row r="29" spans="1:12" ht="12.75" customHeight="1" x14ac:dyDescent="0.2">
      <c r="A29" s="82" t="s">
        <v>212</v>
      </c>
      <c r="B29" s="77"/>
      <c r="C29" s="77"/>
      <c r="D29" s="77"/>
      <c r="E29" s="77"/>
      <c r="F29" s="77"/>
      <c r="G29" s="77"/>
      <c r="H29" s="77"/>
      <c r="I29" s="77"/>
      <c r="J29" s="81" t="s">
        <v>211</v>
      </c>
    </row>
    <row r="30" spans="1:12" ht="22.5" customHeight="1" x14ac:dyDescent="0.2">
      <c r="A30" s="105" t="s">
        <v>241</v>
      </c>
      <c r="B30" s="104">
        <v>630</v>
      </c>
      <c r="C30" s="104">
        <v>2831</v>
      </c>
      <c r="D30" s="104">
        <v>1103</v>
      </c>
      <c r="E30" s="104">
        <v>4420</v>
      </c>
      <c r="F30" s="104">
        <v>1195</v>
      </c>
      <c r="G30" s="104">
        <v>4281</v>
      </c>
      <c r="H30" s="104">
        <v>1093</v>
      </c>
      <c r="I30" s="104">
        <v>3994</v>
      </c>
      <c r="J30" s="75" t="s">
        <v>240</v>
      </c>
      <c r="K30" s="102"/>
      <c r="L30" s="102"/>
    </row>
    <row r="31" spans="1:12" ht="22.5" customHeight="1" x14ac:dyDescent="0.2">
      <c r="A31" s="105" t="s">
        <v>239</v>
      </c>
      <c r="B31" s="104">
        <v>321</v>
      </c>
      <c r="C31" s="104">
        <v>333</v>
      </c>
      <c r="D31" s="104">
        <v>897</v>
      </c>
      <c r="E31" s="104">
        <v>565</v>
      </c>
      <c r="F31" s="104">
        <v>743</v>
      </c>
      <c r="G31" s="104">
        <v>451</v>
      </c>
      <c r="H31" s="104">
        <v>538</v>
      </c>
      <c r="I31" s="104">
        <v>328</v>
      </c>
      <c r="J31" s="75" t="s">
        <v>238</v>
      </c>
      <c r="K31" s="102"/>
      <c r="L31" s="102"/>
    </row>
    <row r="32" spans="1:12" ht="22.5" customHeight="1" x14ac:dyDescent="0.2">
      <c r="A32" s="105" t="s">
        <v>237</v>
      </c>
      <c r="B32" s="104">
        <v>616</v>
      </c>
      <c r="C32" s="104">
        <v>1280</v>
      </c>
      <c r="D32" s="104">
        <v>1555</v>
      </c>
      <c r="E32" s="104">
        <v>2068</v>
      </c>
      <c r="F32" s="104">
        <v>1781</v>
      </c>
      <c r="G32" s="104">
        <v>2329</v>
      </c>
      <c r="H32" s="104">
        <v>1374</v>
      </c>
      <c r="I32" s="104">
        <v>1542</v>
      </c>
      <c r="J32" s="75" t="s">
        <v>236</v>
      </c>
      <c r="K32" s="102"/>
      <c r="L32" s="102"/>
    </row>
    <row r="33" spans="1:10" ht="6.75" customHeight="1" x14ac:dyDescent="0.2"/>
    <row r="34" spans="1:10" ht="22.5" customHeight="1" x14ac:dyDescent="0.2">
      <c r="A34" s="397" t="s">
        <v>516</v>
      </c>
      <c r="B34" s="397"/>
      <c r="C34" s="397"/>
      <c r="D34" s="397"/>
      <c r="E34" s="397"/>
      <c r="F34" s="398" t="s">
        <v>235</v>
      </c>
      <c r="G34" s="398"/>
      <c r="H34" s="398"/>
      <c r="I34" s="398"/>
      <c r="J34" s="398"/>
    </row>
    <row r="35" spans="1:10" ht="13.5" customHeight="1" x14ac:dyDescent="0.2">
      <c r="A35" s="73" t="s">
        <v>458</v>
      </c>
      <c r="B35" s="270"/>
      <c r="C35" s="270"/>
      <c r="D35" s="270"/>
      <c r="E35" s="270"/>
      <c r="F35" s="72" t="s">
        <v>459</v>
      </c>
      <c r="G35" s="103"/>
      <c r="H35" s="103"/>
      <c r="I35" s="103"/>
    </row>
    <row r="36" spans="1:10" ht="6.75" customHeight="1" x14ac:dyDescent="0.2">
      <c r="A36" s="73"/>
      <c r="B36" s="270"/>
      <c r="C36" s="270"/>
      <c r="D36" s="270"/>
      <c r="E36" s="270"/>
      <c r="F36" s="72"/>
      <c r="G36" s="103"/>
      <c r="H36" s="103"/>
      <c r="I36" s="103"/>
    </row>
    <row r="37" spans="1:10" ht="14.25" customHeight="1" x14ac:dyDescent="0.2">
      <c r="A37" s="324" t="s">
        <v>360</v>
      </c>
      <c r="B37" s="324"/>
      <c r="C37" s="324"/>
      <c r="D37" s="324"/>
      <c r="E37" s="324"/>
      <c r="F37" s="324"/>
      <c r="G37" s="324"/>
      <c r="H37" s="324"/>
      <c r="I37" s="324"/>
      <c r="J37" s="324"/>
    </row>
    <row r="38" spans="1:10" ht="14.25" customHeight="1" x14ac:dyDescent="0.2">
      <c r="A38" s="326" t="s">
        <v>361</v>
      </c>
      <c r="B38" s="326"/>
      <c r="C38" s="326"/>
      <c r="D38" s="326"/>
      <c r="E38" s="326"/>
      <c r="F38" s="326"/>
      <c r="G38" s="326"/>
      <c r="H38" s="326"/>
      <c r="I38" s="326"/>
      <c r="J38" s="326"/>
    </row>
    <row r="44" spans="1:10" x14ac:dyDescent="0.2">
      <c r="A44" s="102"/>
      <c r="B44" s="102"/>
      <c r="C44" s="102"/>
      <c r="D44" s="102"/>
      <c r="E44" s="102"/>
      <c r="F44" s="102"/>
      <c r="G44" s="102"/>
      <c r="H44" s="102"/>
      <c r="I44" s="102"/>
      <c r="J44" s="102"/>
    </row>
    <row r="45" spans="1:10" x14ac:dyDescent="0.2">
      <c r="A45" s="102"/>
      <c r="B45" s="102"/>
      <c r="C45" s="102"/>
      <c r="D45" s="102"/>
      <c r="E45" s="102"/>
      <c r="F45" s="102"/>
      <c r="G45" s="102"/>
      <c r="H45" s="102"/>
      <c r="I45" s="102"/>
      <c r="J45" s="102"/>
    </row>
  </sheetData>
  <mergeCells count="12">
    <mergeCell ref="A38:J38"/>
    <mergeCell ref="A7:A8"/>
    <mergeCell ref="B7:C7"/>
    <mergeCell ref="D7:E7"/>
    <mergeCell ref="F7:G7"/>
    <mergeCell ref="H7:I7"/>
    <mergeCell ref="J7:J8"/>
    <mergeCell ref="B9:I9"/>
    <mergeCell ref="B21:I21"/>
    <mergeCell ref="A34:E34"/>
    <mergeCell ref="F34:J34"/>
    <mergeCell ref="A37:J37"/>
  </mergeCells>
  <hyperlinks>
    <hyperlink ref="L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16</vt:i4>
      </vt:variant>
    </vt:vector>
  </HeadingPairs>
  <TitlesOfParts>
    <vt:vector size="16" baseType="lpstr">
      <vt:lpstr>obsah</vt:lpstr>
      <vt:lpstr>8-1+g1</vt:lpstr>
      <vt:lpstr>KTG_1,2</vt:lpstr>
      <vt:lpstr>8-2+g2</vt:lpstr>
      <vt:lpstr>8-3+g3</vt:lpstr>
      <vt:lpstr>8-4+8-5+g4</vt:lpstr>
      <vt:lpstr>8-6+g5</vt:lpstr>
      <vt:lpstr>8-7+g6</vt:lpstr>
      <vt:lpstr>8-8+g7</vt:lpstr>
      <vt:lpstr>g8+g9+g10</vt:lpstr>
      <vt:lpstr>KTG_3,4</vt:lpstr>
      <vt:lpstr>8-9+g11</vt:lpstr>
      <vt:lpstr>8-10+g12</vt:lpstr>
      <vt:lpstr>8-11+8-12+g13</vt:lpstr>
      <vt:lpstr>8-13+g14</vt:lpstr>
      <vt:lpstr>Grafy_data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Marek Štampach</dc:creator>
  <cp:lastModifiedBy>palivcova5849</cp:lastModifiedBy>
  <cp:lastPrinted>2021-11-18T11:09:48Z</cp:lastPrinted>
  <dcterms:created xsi:type="dcterms:W3CDTF">2017-11-07T13:24:54Z</dcterms:created>
  <dcterms:modified xsi:type="dcterms:W3CDTF">2022-01-28T13:13:18Z</dcterms:modified>
</cp:coreProperties>
</file>