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9155" windowHeight="12330" tabRatio="972"/>
  </bookViews>
  <sheets>
    <sheet name="OBSAH" sheetId="1" r:id="rId1"/>
    <sheet name="2300421601" sheetId="2" r:id="rId2"/>
    <sheet name="2300421602" sheetId="3" r:id="rId3"/>
    <sheet name="2300421603" sheetId="4" r:id="rId4"/>
    <sheet name="2300421604" sheetId="5" r:id="rId5"/>
    <sheet name="2300421605" sheetId="6" r:id="rId6"/>
    <sheet name="2300421606" sheetId="7" r:id="rId7"/>
    <sheet name="2300421607" sheetId="8" r:id="rId8"/>
    <sheet name="2300421608" sheetId="9" r:id="rId9"/>
    <sheet name="2300421609" sheetId="10" r:id="rId10"/>
    <sheet name="2300421610" sheetId="11" r:id="rId11"/>
    <sheet name="2300421611" sheetId="12" r:id="rId12"/>
    <sheet name="2300421612" sheetId="13" r:id="rId13"/>
    <sheet name="2300421613" sheetId="14" r:id="rId14"/>
    <sheet name="2300421614" sheetId="15" r:id="rId15"/>
    <sheet name="2300421615" sheetId="16" r:id="rId16"/>
    <sheet name="2300421616" sheetId="17" r:id="rId17"/>
    <sheet name="2300421617" sheetId="18" r:id="rId18"/>
    <sheet name="2300421618" sheetId="19" r:id="rId19"/>
    <sheet name="2300421619" sheetId="20" r:id="rId20"/>
    <sheet name="2300421620" sheetId="21" r:id="rId21"/>
    <sheet name="2300421621" sheetId="22" r:id="rId22"/>
    <sheet name="2300421622" sheetId="23" r:id="rId23"/>
    <sheet name="2300421623" sheetId="24" r:id="rId24"/>
    <sheet name="2300421624" sheetId="25" r:id="rId25"/>
    <sheet name="2300421625" sheetId="26" r:id="rId26"/>
    <sheet name="2300421626" sheetId="27" r:id="rId27"/>
    <sheet name="2300421627" sheetId="28" r:id="rId28"/>
    <sheet name="2300421628" sheetId="29" r:id="rId29"/>
    <sheet name="2300421629" sheetId="30" r:id="rId30"/>
    <sheet name="2300421630" sheetId="31" r:id="rId31"/>
    <sheet name="2300421631" sheetId="32" r:id="rId32"/>
    <sheet name="2300421632" sheetId="33" r:id="rId33"/>
    <sheet name="2300421633" sheetId="34" r:id="rId34"/>
    <sheet name="2300421634" sheetId="35" r:id="rId35"/>
    <sheet name="2300421635" sheetId="36" r:id="rId36"/>
    <sheet name="2300421636" sheetId="37" r:id="rId37"/>
    <sheet name="2300421637" sheetId="38" r:id="rId38"/>
    <sheet name="2300421638" sheetId="39" r:id="rId39"/>
    <sheet name="2300421639" sheetId="40" r:id="rId40"/>
    <sheet name="2300421640" sheetId="41" r:id="rId41"/>
    <sheet name="2300421641" sheetId="42" r:id="rId42"/>
    <sheet name="2300421642" sheetId="43" r:id="rId43"/>
    <sheet name="2300421643" sheetId="44" r:id="rId44"/>
    <sheet name="2300421644" sheetId="45" r:id="rId45"/>
    <sheet name="2300421645" sheetId="46" r:id="rId46"/>
    <sheet name="2300421646" sheetId="47" r:id="rId47"/>
    <sheet name="2300421647" sheetId="48" r:id="rId48"/>
    <sheet name="2300421648" sheetId="49" r:id="rId49"/>
    <sheet name="2300421649" sheetId="50" r:id="rId50"/>
    <sheet name="2300421650" sheetId="51" r:id="rId51"/>
    <sheet name="2300421651" sheetId="52" r:id="rId52"/>
    <sheet name="2300421652" sheetId="53" r:id="rId53"/>
    <sheet name="2300421653" sheetId="54" r:id="rId54"/>
    <sheet name="2300421654" sheetId="55" r:id="rId55"/>
    <sheet name="2300421655" sheetId="56" r:id="rId56"/>
    <sheet name="2300421656" sheetId="57" r:id="rId57"/>
    <sheet name="2300421657" sheetId="58" r:id="rId58"/>
    <sheet name="2300421658" sheetId="59" r:id="rId59"/>
    <sheet name="2300421659" sheetId="60" r:id="rId60"/>
    <sheet name="2300421660" sheetId="61" r:id="rId61"/>
    <sheet name="2300421661" sheetId="62" r:id="rId62"/>
  </sheets>
  <externalReferences>
    <externalReference r:id="rId63"/>
  </externalReferences>
  <calcPr calcId="125725"/>
</workbook>
</file>

<file path=xl/calcChain.xml><?xml version="1.0" encoding="utf-8"?>
<calcChain xmlns="http://schemas.openxmlformats.org/spreadsheetml/2006/main">
  <c r="I18" i="48"/>
  <c r="K18" i="34"/>
  <c r="J18"/>
  <c r="I18"/>
  <c r="G18"/>
  <c r="H18"/>
  <c r="F18"/>
  <c r="C18"/>
  <c r="D18"/>
  <c r="B18"/>
  <c r="O18" i="17"/>
  <c r="N18"/>
  <c r="M18"/>
  <c r="L18"/>
  <c r="K18"/>
  <c r="J18"/>
  <c r="I18"/>
  <c r="H18"/>
  <c r="G18"/>
  <c r="F18"/>
  <c r="E18"/>
  <c r="D18"/>
  <c r="C18"/>
  <c r="B18"/>
  <c r="O18" i="13"/>
  <c r="P18"/>
  <c r="Q18"/>
  <c r="L18"/>
  <c r="M18"/>
  <c r="N18"/>
  <c r="J18"/>
  <c r="K18"/>
  <c r="G18"/>
  <c r="H18"/>
  <c r="I18"/>
  <c r="E18"/>
  <c r="F18"/>
  <c r="D18"/>
  <c r="E18" i="12"/>
  <c r="F18"/>
  <c r="G18"/>
  <c r="H18"/>
  <c r="I18"/>
  <c r="J18"/>
  <c r="K18"/>
  <c r="L18"/>
  <c r="C18"/>
  <c r="D18"/>
  <c r="B18"/>
  <c r="U18" i="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B18" i="2"/>
  <c r="C18"/>
  <c r="D18"/>
  <c r="E18"/>
  <c r="F18"/>
  <c r="G18"/>
  <c r="H18"/>
  <c r="I18"/>
  <c r="J18"/>
  <c r="K18"/>
  <c r="L18"/>
  <c r="M18"/>
  <c r="N18"/>
  <c r="O18"/>
  <c r="P18"/>
  <c r="N18" i="15"/>
  <c r="J18"/>
  <c r="H18" i="36"/>
  <c r="M31" i="35"/>
  <c r="M23"/>
  <c r="M22"/>
  <c r="M21"/>
  <c r="M20"/>
  <c r="M18"/>
  <c r="M17"/>
  <c r="M16"/>
  <c r="M15"/>
  <c r="M13"/>
  <c r="M12"/>
  <c r="M11"/>
  <c r="M9"/>
  <c r="M8"/>
  <c r="M6"/>
  <c r="M5"/>
  <c r="C18" i="7"/>
  <c r="D18"/>
  <c r="E18"/>
  <c r="F18"/>
  <c r="G18"/>
  <c r="H18"/>
  <c r="I18"/>
  <c r="J18"/>
  <c r="K18"/>
  <c r="L18"/>
  <c r="M18"/>
  <c r="B18"/>
  <c r="C18" i="4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B18"/>
  <c r="C18" i="54"/>
  <c r="D18"/>
  <c r="E18"/>
  <c r="F18"/>
  <c r="G18"/>
  <c r="H18"/>
  <c r="I18"/>
  <c r="J18"/>
  <c r="K18"/>
  <c r="L18"/>
  <c r="M18"/>
  <c r="N18"/>
  <c r="B18"/>
  <c r="C18" i="50"/>
  <c r="D18"/>
  <c r="E18"/>
  <c r="F18"/>
  <c r="G18"/>
  <c r="H18"/>
  <c r="I18"/>
  <c r="J18"/>
  <c r="K18"/>
  <c r="L18"/>
  <c r="M18"/>
  <c r="B18"/>
  <c r="K18" i="48"/>
  <c r="H18"/>
  <c r="J18" i="62"/>
  <c r="I18"/>
  <c r="H18"/>
  <c r="G18"/>
  <c r="F18"/>
  <c r="E18"/>
  <c r="D18"/>
  <c r="C18"/>
  <c r="B18"/>
  <c r="O18" i="61"/>
  <c r="N18"/>
  <c r="M18"/>
  <c r="L18"/>
  <c r="K18"/>
  <c r="J18"/>
  <c r="I18"/>
  <c r="H18"/>
  <c r="G18"/>
  <c r="F18"/>
  <c r="E18"/>
  <c r="D18"/>
  <c r="C18"/>
  <c r="B18"/>
  <c r="F17" i="59"/>
  <c r="E17"/>
  <c r="D17"/>
  <c r="C17"/>
  <c r="B17"/>
  <c r="M18" i="57"/>
  <c r="L18"/>
  <c r="K18"/>
  <c r="J18"/>
  <c r="I18"/>
  <c r="H18"/>
  <c r="G18"/>
  <c r="F18"/>
  <c r="E18"/>
  <c r="D18"/>
  <c r="C18"/>
  <c r="B18"/>
  <c r="M18" i="55"/>
  <c r="L18"/>
  <c r="K18"/>
  <c r="J18"/>
  <c r="I18"/>
  <c r="H18"/>
  <c r="G18"/>
  <c r="F18"/>
  <c r="E18"/>
  <c r="D18"/>
  <c r="C18"/>
  <c r="B18"/>
  <c r="M39" i="53"/>
  <c r="M38"/>
  <c r="M37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6"/>
  <c r="M15"/>
  <c r="M10"/>
  <c r="M9"/>
  <c r="M8"/>
  <c r="M7"/>
  <c r="M6"/>
  <c r="H18" i="52"/>
  <c r="G18"/>
  <c r="F18"/>
  <c r="E18"/>
  <c r="D18"/>
  <c r="C18"/>
  <c r="B18"/>
  <c r="M31" i="5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O18" i="49"/>
  <c r="M18"/>
  <c r="L18"/>
  <c r="K18"/>
  <c r="J18"/>
  <c r="I18"/>
  <c r="H18"/>
  <c r="G18"/>
  <c r="F18"/>
  <c r="E18"/>
  <c r="D18"/>
  <c r="C18"/>
  <c r="B18"/>
  <c r="P18" i="48"/>
  <c r="O18"/>
  <c r="N18"/>
  <c r="M18"/>
  <c r="L18"/>
  <c r="J18"/>
  <c r="G18"/>
  <c r="F18"/>
  <c r="E18"/>
  <c r="D18"/>
  <c r="C18"/>
  <c r="B9"/>
  <c r="B7"/>
  <c r="B18" s="1"/>
  <c r="N18" i="47" l="1"/>
  <c r="M18"/>
  <c r="L18"/>
  <c r="K18"/>
  <c r="J18"/>
  <c r="I18"/>
  <c r="H18"/>
  <c r="G18"/>
  <c r="F18"/>
  <c r="E18"/>
  <c r="D18"/>
  <c r="C18"/>
  <c r="B18"/>
  <c r="M27" i="46"/>
  <c r="M26"/>
  <c r="M24"/>
  <c r="M23"/>
  <c r="M22"/>
  <c r="M21"/>
  <c r="M20"/>
  <c r="M19"/>
  <c r="M18"/>
  <c r="M17"/>
  <c r="M16"/>
  <c r="M15"/>
  <c r="M14"/>
  <c r="M13"/>
  <c r="M12"/>
  <c r="M10"/>
  <c r="M9"/>
  <c r="M8"/>
  <c r="M7"/>
  <c r="M6"/>
  <c r="M5"/>
  <c r="Q18" i="44"/>
  <c r="P18"/>
  <c r="O18"/>
  <c r="N18"/>
  <c r="M18"/>
  <c r="L18"/>
  <c r="K18"/>
  <c r="J18"/>
  <c r="I18"/>
  <c r="H18"/>
  <c r="G18"/>
  <c r="F18"/>
  <c r="E18"/>
  <c r="D18"/>
  <c r="C18"/>
  <c r="B18"/>
  <c r="L18" i="43"/>
  <c r="G18"/>
  <c r="B18"/>
  <c r="M18" i="41"/>
  <c r="L18"/>
  <c r="I18"/>
  <c r="H18"/>
  <c r="G18"/>
  <c r="F18"/>
  <c r="B18"/>
  <c r="S18" i="39"/>
  <c r="R18"/>
  <c r="Q18"/>
  <c r="P18"/>
  <c r="O18"/>
  <c r="N18"/>
  <c r="M18"/>
  <c r="L18"/>
  <c r="K18"/>
  <c r="J18"/>
  <c r="I18"/>
  <c r="H18"/>
  <c r="G18"/>
  <c r="F18"/>
  <c r="E18"/>
  <c r="D18"/>
  <c r="C18"/>
  <c r="B18"/>
  <c r="M17" i="38"/>
  <c r="L17"/>
  <c r="K17"/>
  <c r="J17"/>
  <c r="I17"/>
  <c r="H17"/>
  <c r="G17"/>
  <c r="F17"/>
  <c r="E17"/>
  <c r="D17"/>
  <c r="C17"/>
  <c r="B17"/>
  <c r="N18" i="37"/>
  <c r="M18"/>
  <c r="L18"/>
  <c r="J18"/>
  <c r="I18"/>
  <c r="H18"/>
  <c r="G18"/>
  <c r="F18"/>
  <c r="E18"/>
  <c r="D18"/>
  <c r="C18"/>
  <c r="B18"/>
  <c r="N16"/>
  <c r="K16"/>
  <c r="N15"/>
  <c r="K15"/>
  <c r="N14"/>
  <c r="K14"/>
  <c r="N13"/>
  <c r="K13"/>
  <c r="N12"/>
  <c r="K12"/>
  <c r="N11"/>
  <c r="K11"/>
  <c r="N10"/>
  <c r="K10"/>
  <c r="N9"/>
  <c r="K9"/>
  <c r="N8"/>
  <c r="K8"/>
  <c r="N7"/>
  <c r="K7"/>
  <c r="K18" s="1"/>
  <c r="L18" i="36"/>
  <c r="K18"/>
  <c r="J18"/>
  <c r="I18"/>
  <c r="G18"/>
  <c r="E18"/>
  <c r="D18"/>
  <c r="C18"/>
  <c r="B18"/>
  <c r="M32" i="35"/>
  <c r="M30"/>
  <c r="M29"/>
  <c r="M28"/>
  <c r="M27"/>
  <c r="M26"/>
  <c r="M25"/>
  <c r="M14"/>
  <c r="M10"/>
  <c r="U18" i="33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K18" i="32"/>
  <c r="J18"/>
  <c r="I18"/>
  <c r="H18"/>
  <c r="G18"/>
  <c r="F18"/>
  <c r="E18"/>
  <c r="D18"/>
  <c r="C18"/>
  <c r="B18"/>
  <c r="M25" i="31"/>
  <c r="M23"/>
  <c r="M22"/>
  <c r="M21"/>
  <c r="M19"/>
  <c r="M18"/>
  <c r="M16"/>
  <c r="M15"/>
  <c r="M14"/>
  <c r="M13"/>
  <c r="M12"/>
  <c r="M11"/>
  <c r="M10"/>
  <c r="M9"/>
  <c r="M8"/>
  <c r="M7"/>
  <c r="M6"/>
  <c r="M5"/>
  <c r="M18" i="30"/>
  <c r="L18"/>
  <c r="K18"/>
  <c r="J18"/>
  <c r="I18"/>
  <c r="H18"/>
  <c r="E18"/>
  <c r="D18"/>
  <c r="C18"/>
  <c r="B18"/>
  <c r="K18" i="29"/>
  <c r="J18"/>
  <c r="I18"/>
  <c r="H18"/>
  <c r="G18"/>
  <c r="F18"/>
  <c r="E18"/>
  <c r="D18"/>
  <c r="C18"/>
  <c r="B18"/>
  <c r="O18" i="28"/>
  <c r="N18"/>
  <c r="M18"/>
  <c r="L18"/>
  <c r="K18"/>
  <c r="J18"/>
  <c r="I18"/>
  <c r="H18"/>
  <c r="G18"/>
  <c r="F18"/>
  <c r="E18"/>
  <c r="D18"/>
  <c r="C18"/>
  <c r="B18"/>
  <c r="M18" i="26"/>
  <c r="L18"/>
  <c r="K18"/>
  <c r="J18"/>
  <c r="I18"/>
  <c r="H18"/>
  <c r="G18"/>
  <c r="F18"/>
  <c r="E18"/>
  <c r="D18"/>
  <c r="C18"/>
  <c r="B18"/>
  <c r="O18" i="24"/>
  <c r="N18"/>
  <c r="M18"/>
  <c r="L18"/>
  <c r="K18"/>
  <c r="J18"/>
  <c r="I18"/>
  <c r="H18"/>
  <c r="G18"/>
  <c r="F18"/>
  <c r="E18"/>
  <c r="D18"/>
  <c r="C18"/>
  <c r="B18"/>
  <c r="U18" i="22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Q18" i="20"/>
  <c r="P18"/>
  <c r="O18"/>
  <c r="N18"/>
  <c r="M18"/>
  <c r="L18"/>
  <c r="K18"/>
  <c r="J18"/>
  <c r="I18"/>
  <c r="H18"/>
  <c r="G18"/>
  <c r="F18"/>
  <c r="E18"/>
  <c r="D18"/>
  <c r="C18"/>
  <c r="B18"/>
  <c r="K17" i="18"/>
  <c r="J17"/>
  <c r="I17"/>
  <c r="H17"/>
  <c r="G17"/>
  <c r="F17"/>
  <c r="E17"/>
  <c r="D17"/>
  <c r="C17"/>
  <c r="B17"/>
  <c r="U18" i="15"/>
  <c r="T18"/>
  <c r="S18"/>
  <c r="R18"/>
  <c r="Q18"/>
  <c r="P18"/>
  <c r="O18"/>
  <c r="M18"/>
  <c r="L18"/>
  <c r="K18"/>
  <c r="I18"/>
  <c r="H18"/>
  <c r="G18"/>
  <c r="F18"/>
  <c r="E18"/>
  <c r="D18"/>
  <c r="C18"/>
  <c r="B18"/>
  <c r="C18" i="13"/>
  <c r="B18"/>
  <c r="D21" i="9"/>
  <c r="D20"/>
  <c r="D19"/>
  <c r="D18"/>
  <c r="D17"/>
  <c r="D16"/>
  <c r="D15"/>
  <c r="D14"/>
  <c r="D13"/>
  <c r="D12"/>
  <c r="D11"/>
  <c r="D10"/>
  <c r="D9"/>
  <c r="D8"/>
  <c r="D7"/>
  <c r="C16" i="7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<sst xmlns="http://schemas.openxmlformats.org/spreadsheetml/2006/main" count="3007" uniqueCount="678">
  <si>
    <r>
      <rPr>
        <sz val="10"/>
        <color theme="1"/>
        <rFont val="Arial"/>
        <family val="2"/>
        <charset val="238"/>
      </rPr>
      <t xml:space="preserve">Tab. 1  </t>
    </r>
    <r>
      <rPr>
        <b/>
        <sz val="10"/>
        <color theme="1"/>
        <rFont val="Arial"/>
        <family val="2"/>
        <charset val="238"/>
      </rPr>
      <t>Mateřské školy</t>
    </r>
    <r>
      <rPr>
        <sz val="10"/>
        <color theme="1"/>
        <rFont val="Arial"/>
        <family val="2"/>
        <charset val="238"/>
      </rPr>
      <t xml:space="preserve"> - školy, třídy, děti, učitelé - časová řada 2006/07 - 2016/17</t>
    </r>
  </si>
  <si>
    <t xml:space="preserve"> </t>
  </si>
  <si>
    <t>školní 
rok</t>
  </si>
  <si>
    <t>školy</t>
  </si>
  <si>
    <t>třídy</t>
  </si>
  <si>
    <t>děti</t>
  </si>
  <si>
    <r>
      <t>učitelé</t>
    </r>
    <r>
      <rPr>
        <vertAlign val="superscript"/>
        <sz val="8"/>
        <rFont val="Arial"/>
        <family val="2"/>
        <charset val="238"/>
      </rPr>
      <t>1)</t>
    </r>
  </si>
  <si>
    <t>celkem</t>
  </si>
  <si>
    <r>
      <t>z toho pro děti
se SVP</t>
    </r>
    <r>
      <rPr>
        <vertAlign val="superscript"/>
        <sz val="8"/>
        <color theme="1"/>
        <rFont val="Arial"/>
        <family val="2"/>
        <charset val="238"/>
      </rPr>
      <t>2)</t>
    </r>
  </si>
  <si>
    <t>z toho speciální</t>
  </si>
  <si>
    <t>v tom ve věku</t>
  </si>
  <si>
    <t>z toho</t>
  </si>
  <si>
    <t>méně než 3 roky</t>
  </si>
  <si>
    <t>3 roky</t>
  </si>
  <si>
    <t>4 a 5 let</t>
  </si>
  <si>
    <t>6 let 
a více</t>
  </si>
  <si>
    <t>dívky</t>
  </si>
  <si>
    <t>se SVP</t>
  </si>
  <si>
    <t>cizinci</t>
  </si>
  <si>
    <t>ženy</t>
  </si>
  <si>
    <t>ve speciálních třídách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</si>
  <si>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</si>
  <si>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</si>
  <si>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</si>
  <si>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</si>
  <si>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</si>
  <si>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</si>
  <si>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</si>
  <si>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</si>
  <si>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</si>
  <si>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</si>
  <si>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</si>
  <si>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r>
      <t>index změny</t>
    </r>
    <r>
      <rPr>
        <vertAlign val="superscript"/>
        <sz val="8"/>
        <rFont val="Arial"/>
        <family val="2"/>
        <charset val="238"/>
      </rPr>
      <t>3)</t>
    </r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</si>
  <si>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přepočtení na plně zaměstnané</t>
    </r>
  </si>
  <si>
    <r>
      <rPr>
        <i/>
        <vertAlign val="superscript"/>
        <sz val="8"/>
        <color theme="1"/>
        <rFont val="Arial"/>
        <family val="2"/>
        <charset val="238"/>
      </rPr>
      <t xml:space="preserve">2) </t>
    </r>
    <r>
      <rPr>
        <i/>
        <sz val="8"/>
        <color theme="1"/>
        <rFont val="Arial"/>
        <family val="2"/>
        <charset val="238"/>
      </rPr>
      <t>Zahrnuje školy, které jsou samostatně zřízené pro děti se SVP. Tím se odlišují od škol běžných, které mají minimálně jednu běžnou třídu.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</si>
  <si>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</si>
  <si>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t>SVP - speciální vzdělávací potřeby</t>
  </si>
  <si>
    <r>
      <rPr>
        <sz val="10"/>
        <color theme="1"/>
        <rFont val="Arial"/>
        <family val="2"/>
        <charset val="238"/>
      </rPr>
      <t xml:space="preserve">Tab. 2 </t>
    </r>
    <r>
      <rPr>
        <b/>
        <sz val="10"/>
        <color theme="1"/>
        <rFont val="Arial"/>
        <family val="2"/>
        <charset val="238"/>
      </rPr>
      <t xml:space="preserve"> Mateřské školy</t>
    </r>
    <r>
      <rPr>
        <sz val="10"/>
        <color theme="1"/>
        <rFont val="Arial"/>
        <family val="2"/>
        <charset val="238"/>
      </rPr>
      <t xml:space="preserve"> - školy, třídy, děti, učitelé - krajské srovnání (školní rok 2016/17)</t>
    </r>
  </si>
  <si>
    <t>území</t>
  </si>
  <si>
    <r>
      <t>učitelé</t>
    </r>
    <r>
      <rPr>
        <vertAlign val="superscript"/>
        <sz val="8"/>
        <color theme="1"/>
        <rFont val="Arial"/>
        <family val="2"/>
        <charset val="238"/>
      </rPr>
      <t>1)</t>
    </r>
  </si>
  <si>
    <r>
      <t>z toho pro
děti se SVP</t>
    </r>
    <r>
      <rPr>
        <vertAlign val="superscript"/>
        <sz val="8"/>
        <rFont val="Arial"/>
        <family val="2"/>
        <charset val="238"/>
      </rPr>
      <t>2)</t>
    </r>
  </si>
  <si>
    <t>ve
speciálních třídách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</si>
  <si>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</si>
  <si>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</si>
  <si>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</si>
  <si>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</si>
  <si>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</si>
  <si>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</si>
  <si>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</si>
  <si>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</si>
  <si>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</si>
  <si>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</si>
  <si>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</si>
  <si>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</si>
  <si>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</si>
  <si>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</si>
  <si>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</si>
  <si>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r>
      <t>Tab. 3</t>
    </r>
    <r>
      <rPr>
        <b/>
        <sz val="11"/>
        <color theme="1"/>
        <rFont val="Calibri"/>
        <family val="2"/>
        <charset val="238"/>
        <scheme val="minor"/>
      </rPr>
      <t xml:space="preserve">  Mateřské školy </t>
    </r>
    <r>
      <rPr>
        <sz val="11"/>
        <color theme="1"/>
        <rFont val="Calibri"/>
        <family val="2"/>
        <charset val="238"/>
        <scheme val="minor"/>
      </rPr>
      <t>- školy, třídy, děti, učitelé dle zřizovatele - časová řada 2006/07 - 2016/17</t>
    </r>
  </si>
  <si>
    <t>zřizovatel</t>
  </si>
  <si>
    <t>MŠMT</t>
  </si>
  <si>
    <t>obec</t>
  </si>
  <si>
    <t>kraj</t>
  </si>
  <si>
    <t>privátní sektor</t>
  </si>
  <si>
    <t>církev</t>
  </si>
  <si>
    <t xml:space="preserve">třídy </t>
  </si>
  <si>
    <r>
      <t>index změny</t>
    </r>
    <r>
      <rPr>
        <vertAlign val="superscript"/>
        <sz val="8"/>
        <rFont val="Arial"/>
        <family val="2"/>
        <charset val="238"/>
      </rPr>
      <t>2)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</si>
  <si>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</si>
  <si>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t>MŠMT - Ministerstvo školství, mládeže a tělovýchovy</t>
  </si>
  <si>
    <r>
      <t xml:space="preserve">Tab. 4  </t>
    </r>
    <r>
      <rPr>
        <b/>
        <sz val="10"/>
        <color theme="1"/>
        <rFont val="Arial"/>
        <family val="2"/>
        <charset val="238"/>
      </rPr>
      <t>Mateřské školy</t>
    </r>
    <r>
      <rPr>
        <sz val="10"/>
        <color theme="1"/>
        <rFont val="Arial"/>
        <family val="2"/>
        <charset val="238"/>
      </rPr>
      <t xml:space="preserve"> - školy, třídy, děti, učitelé dle zřizovatele - krajské srovnání (školní rok 2016/17)</t>
    </r>
  </si>
  <si>
    <t>–</t>
  </si>
  <si>
    <t>Značka "–" je tam, kde se daný jev nevyskytuje.</t>
  </si>
  <si>
    <r>
      <t xml:space="preserve">Tab. 5  </t>
    </r>
    <r>
      <rPr>
        <b/>
        <sz val="10"/>
        <color theme="1"/>
        <rFont val="Arial"/>
        <family val="2"/>
        <charset val="238"/>
      </rPr>
      <t>Mateřské školy</t>
    </r>
    <r>
      <rPr>
        <sz val="10"/>
        <color theme="1"/>
        <rFont val="Arial"/>
        <family val="2"/>
        <charset val="238"/>
      </rPr>
      <t xml:space="preserve"> - děti dle věku a pohlaví - krajské srovnání (školní rok 2016/17)</t>
    </r>
  </si>
  <si>
    <t>z toho
dívky</t>
  </si>
  <si>
    <t>mladší 3 let</t>
  </si>
  <si>
    <t>4 roky</t>
  </si>
  <si>
    <t>5 let</t>
  </si>
  <si>
    <t>6 let</t>
  </si>
  <si>
    <t>více než  6 let</t>
  </si>
  <si>
    <t>z toho dívky</t>
  </si>
  <si>
    <r>
      <t xml:space="preserve">Tab. 6  </t>
    </r>
    <r>
      <rPr>
        <b/>
        <sz val="10"/>
        <color theme="1"/>
        <rFont val="Arial"/>
        <family val="2"/>
        <charset val="238"/>
      </rPr>
      <t>Mateřské školy</t>
    </r>
    <r>
      <rPr>
        <sz val="10"/>
        <color theme="1"/>
        <rFont val="Arial"/>
        <family val="2"/>
        <charset val="238"/>
      </rPr>
      <t xml:space="preserve"> - děti dle státního občanství - časová řada 2006/07 - 2016/17</t>
    </r>
  </si>
  <si>
    <t>školní
rok</t>
  </si>
  <si>
    <t>v tom</t>
  </si>
  <si>
    <t>české občanství</t>
  </si>
  <si>
    <t>cizí státní občanství</t>
  </si>
  <si>
    <t>státy EU</t>
  </si>
  <si>
    <t>státy mimo EU</t>
  </si>
  <si>
    <t>Slovensko</t>
  </si>
  <si>
    <t>ostatní</t>
  </si>
  <si>
    <t>Vietnam</t>
  </si>
  <si>
    <t>Ukrajina</t>
  </si>
  <si>
    <t>Rusko</t>
  </si>
  <si>
    <t>Mongolsko</t>
  </si>
  <si>
    <t>Čína</t>
  </si>
  <si>
    <t>Moldavská republika</t>
  </si>
  <si>
    <r>
      <t>index změny</t>
    </r>
    <r>
      <rPr>
        <vertAlign val="superscript"/>
        <sz val="8"/>
        <rFont val="Arial"/>
        <family val="2"/>
        <charset val="238"/>
      </rPr>
      <t>1)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</si>
  <si>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</si>
  <si>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t>EU - Evropská unie</t>
  </si>
  <si>
    <r>
      <t xml:space="preserve">Tab. 7  </t>
    </r>
    <r>
      <rPr>
        <b/>
        <sz val="10"/>
        <color theme="1"/>
        <rFont val="Arial"/>
        <family val="2"/>
        <charset val="238"/>
      </rPr>
      <t xml:space="preserve">Mateřské školy </t>
    </r>
    <r>
      <rPr>
        <sz val="10"/>
        <color theme="1"/>
        <rFont val="Arial"/>
        <family val="2"/>
        <charset val="238"/>
      </rPr>
      <t>- děti se speciálními vzdělávacími potřebami dle pohlaví a druhu postižení</t>
    </r>
    <r>
      <rPr>
        <vertAlign val="superscript"/>
        <sz val="10"/>
        <color theme="1"/>
        <rFont val="Arial"/>
        <family val="2"/>
        <charset val="238"/>
      </rPr>
      <t xml:space="preserve">1) </t>
    </r>
    <r>
      <rPr>
        <sz val="10"/>
        <color theme="1"/>
        <rFont val="Arial"/>
        <family val="2"/>
        <charset val="238"/>
      </rPr>
      <t>- časová řada 2006/07 - 2016/17</t>
    </r>
  </si>
  <si>
    <t>v tom ve třídách</t>
  </si>
  <si>
    <t>v tom postižení</t>
  </si>
  <si>
    <t>běžných</t>
  </si>
  <si>
    <r>
      <rPr>
        <sz val="8"/>
        <color theme="1"/>
        <rFont val="Arial"/>
        <family val="2"/>
        <charset val="238"/>
      </rPr>
      <t>speciál-
ních</t>
    </r>
    <r>
      <rPr>
        <vertAlign val="superscript"/>
        <sz val="8"/>
        <color theme="1"/>
        <rFont val="Arial"/>
        <family val="2"/>
        <charset val="238"/>
      </rPr>
      <t>2)</t>
    </r>
  </si>
  <si>
    <t>mentálně</t>
  </si>
  <si>
    <t>sluchově</t>
  </si>
  <si>
    <t>zrakově</t>
  </si>
  <si>
    <t>vadami řeči</t>
  </si>
  <si>
    <t>tělesně</t>
  </si>
  <si>
    <t>vývojovými poruchami</t>
  </si>
  <si>
    <t>autismem</t>
  </si>
  <si>
    <r>
      <t>více vadami</t>
    </r>
    <r>
      <rPr>
        <vertAlign val="superscript"/>
        <sz val="8"/>
        <color theme="1"/>
        <rFont val="Arial"/>
        <family val="2"/>
        <charset val="238"/>
      </rPr>
      <t>3)</t>
    </r>
  </si>
  <si>
    <r>
      <t>index změny</t>
    </r>
    <r>
      <rPr>
        <vertAlign val="superscript"/>
        <sz val="8"/>
        <rFont val="Arial"/>
        <family val="2"/>
        <charset val="238"/>
      </rPr>
      <t>4)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</si>
  <si>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tabulka nezahrnuje děti se speciálními vzdělávacími potřebami v dětských domovech a v diagnostických ústavech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</si>
  <si>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třídy určené pro děti se speciálními vzdělávacími potřebami na běžných školách i na školách samostatně zřízených pro děti se speciálními vzdělávacími potřebami</t>
    </r>
  </si>
  <si>
    <r>
      <rPr>
        <i/>
        <vertAlign val="superscript"/>
        <sz val="8"/>
        <color theme="1"/>
        <rFont val="Arial"/>
        <family val="2"/>
        <charset val="238"/>
      </rPr>
      <t xml:space="preserve">3) </t>
    </r>
    <r>
      <rPr>
        <i/>
        <sz val="8"/>
        <color theme="1"/>
        <rFont val="Arial"/>
        <family val="2"/>
        <charset val="238"/>
      </rPr>
      <t>za postiženého více vadami se považuje dítě, resp. žák postižený současně dvěma nebo více na sobě kauzálně nezávislými druhy postižení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</si>
  <si>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</si>
  <si>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r>
      <t xml:space="preserve">Tab. 8  </t>
    </r>
    <r>
      <rPr>
        <b/>
        <sz val="10"/>
        <color theme="1"/>
        <rFont val="Arial"/>
        <family val="2"/>
        <charset val="238"/>
      </rPr>
      <t>Mateřské školy</t>
    </r>
    <r>
      <rPr>
        <sz val="10"/>
        <color theme="1"/>
        <rFont val="Arial"/>
        <family val="2"/>
        <charset val="238"/>
      </rPr>
      <t xml:space="preserve"> - děti se speciálními vzdělávacími potřebami dle pohlaví a druhu postižení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krajské srovnání (školní rok 2016/17)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</si>
  <si>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tabulka nezahrnuje děti se SVP v dětských domovech a v diagnostických ústavech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</si>
  <si>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třídy určené pro děti se SVP na běžných školách i školách samostatně zřízených pro děti se speciálními vzdělávacími potřebami</t>
    </r>
  </si>
  <si>
    <r>
      <t xml:space="preserve">Tab. 9  </t>
    </r>
    <r>
      <rPr>
        <b/>
        <sz val="11"/>
        <color theme="1"/>
        <rFont val="Calibri"/>
        <family val="2"/>
        <charset val="238"/>
        <scheme val="minor"/>
      </rPr>
      <t>Přípravné třídy základních škol a přípravný stupeň základních škol speciálních</t>
    </r>
    <r>
      <rPr>
        <sz val="11"/>
        <color theme="1"/>
        <rFont val="Calibri"/>
        <family val="2"/>
        <charset val="238"/>
        <scheme val="minor"/>
      </rPr>
      <t xml:space="preserve">  -  školy, třídy, děti, učitelé - časová řada 2006/07 - 2016/17</t>
    </r>
  </si>
  <si>
    <t xml:space="preserve"> přípravné třídy základní školy</t>
  </si>
  <si>
    <t>přípravný stupeň základních škol speciálních</t>
  </si>
  <si>
    <t>z toho ženy</t>
  </si>
  <si>
    <t>.</t>
  </si>
  <si>
    <t>x</t>
  </si>
  <si>
    <t>Značka "x" je tam, kde údaj není možné uvést z logických důvodů.</t>
  </si>
  <si>
    <r>
      <t xml:space="preserve">Tab. 10  </t>
    </r>
    <r>
      <rPr>
        <b/>
        <sz val="11"/>
        <color theme="1"/>
        <rFont val="Calibri"/>
        <family val="2"/>
        <charset val="238"/>
        <scheme val="minor"/>
      </rPr>
      <t>Přípravné třídy základních škol a přípravný stupeň základních škol speciálních</t>
    </r>
    <r>
      <rPr>
        <sz val="11"/>
        <color theme="1"/>
        <rFont val="Calibri"/>
        <family val="2"/>
        <charset val="238"/>
        <scheme val="minor"/>
      </rPr>
      <t xml:space="preserve">  -  školy, třídy, děti, učitelé - krajské srovnání (školní rok 2016/17)</t>
    </r>
  </si>
  <si>
    <r>
      <rPr>
        <sz val="10"/>
        <color theme="1"/>
        <rFont val="Arial"/>
        <family val="2"/>
        <charset val="238"/>
      </rPr>
      <t xml:space="preserve">Tab. 11 </t>
    </r>
    <r>
      <rPr>
        <b/>
        <sz val="10"/>
        <color theme="1"/>
        <rFont val="Arial"/>
        <family val="2"/>
        <charset val="238"/>
      </rPr>
      <t xml:space="preserve"> Základní vzdělávání </t>
    </r>
    <r>
      <rPr>
        <sz val="10"/>
        <color theme="1"/>
        <rFont val="Arial"/>
        <family val="2"/>
        <charset val="238"/>
      </rPr>
      <t>- žáci dle stupně a typu vzdělávání (základní školy, gymnázia, konzervatoře) - časová řada 2006/07 - 2016/17</t>
    </r>
  </si>
  <si>
    <t>žáci
celkem</t>
  </si>
  <si>
    <t>1.stupeň</t>
  </si>
  <si>
    <t>2.stupeň</t>
  </si>
  <si>
    <t>v běžných základních školách</t>
  </si>
  <si>
    <t>v základních školách pro žáky se SVP</t>
  </si>
  <si>
    <t>na víceletých gymnáziích</t>
  </si>
  <si>
    <t>v osmiletých konzervatořích</t>
  </si>
  <si>
    <r>
      <t>odpovídající 
2. stupni ZŠ</t>
    </r>
    <r>
      <rPr>
        <vertAlign val="superscript"/>
        <sz val="8"/>
        <color theme="1"/>
        <rFont val="Arial"/>
        <family val="2"/>
        <charset val="238"/>
      </rPr>
      <t>1)</t>
    </r>
  </si>
  <si>
    <r>
      <t>odpovídající 
2. stupni ZŠ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</si>
  <si>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v 1.–4. ročníku osmiletého gymnázia a v 1.–2. ročníku šestiletého gymnázia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</si>
  <si>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v 1.–4. ročníku osmileté konzervatoře</t>
    </r>
  </si>
  <si>
    <r>
      <rPr>
        <i/>
        <vertAlign val="superscript"/>
        <sz val="8"/>
        <rFont val="Arial"/>
        <family val="2"/>
        <charset val="238"/>
      </rPr>
      <t xml:space="preserve">3) </t>
    </r>
    <r>
      <rPr>
        <i/>
        <sz val="8"/>
        <rFont val="Arial"/>
        <family val="2"/>
        <charset val="238"/>
      </rPr>
      <t>index změny mezi školními roky 2006/07 a 2016/17;  např.: 1=beze změny; 2=nárůst o 100 % (zdvojnásobení); 1,15=nárůst o 15 %; 0,85=pokles o 15 %</t>
    </r>
  </si>
  <si>
    <t>ZŠ - Základní škola</t>
  </si>
  <si>
    <r>
      <t xml:space="preserve">Tab. 12  </t>
    </r>
    <r>
      <rPr>
        <b/>
        <sz val="10"/>
        <color theme="1"/>
        <rFont val="Arial"/>
        <family val="2"/>
        <charset val="238"/>
      </rPr>
      <t>Základní školy</t>
    </r>
    <r>
      <rPr>
        <sz val="10"/>
        <color theme="1"/>
        <rFont val="Arial"/>
        <family val="2"/>
        <charset val="238"/>
      </rPr>
      <t xml:space="preserve"> - školy, třídy, žáci, učitelé - časová řada 2006/07 - 2016/17</t>
    </r>
  </si>
  <si>
    <t>žáci</t>
  </si>
  <si>
    <r>
      <t>pro žáky se SVP</t>
    </r>
    <r>
      <rPr>
        <vertAlign val="superscript"/>
        <sz val="8"/>
        <color theme="1"/>
        <rFont val="Arial"/>
        <family val="2"/>
        <charset val="238"/>
      </rPr>
      <t>2)</t>
    </r>
  </si>
  <si>
    <t>z toho se SVP</t>
  </si>
  <si>
    <t>na 1. stupni</t>
  </si>
  <si>
    <t>na 2. stupni</t>
  </si>
  <si>
    <r>
      <t>z toho ve speciálních třídách</t>
    </r>
    <r>
      <rPr>
        <vertAlign val="superscript"/>
        <sz val="8"/>
        <color theme="1"/>
        <rFont val="Arial"/>
        <family val="2"/>
        <charset val="238"/>
      </rPr>
      <t>3)</t>
    </r>
  </si>
  <si>
    <t>na
1. stupni</t>
  </si>
  <si>
    <t>na
2. stupni</t>
  </si>
  <si>
    <r>
      <rPr>
        <i/>
        <vertAlign val="superscript"/>
        <sz val="8"/>
        <color theme="1"/>
        <rFont val="Arial"/>
        <family val="2"/>
        <charset val="238"/>
      </rPr>
      <t xml:space="preserve">2) </t>
    </r>
    <r>
      <rPr>
        <i/>
        <sz val="8"/>
        <color theme="1"/>
        <rFont val="Arial"/>
        <family val="2"/>
        <charset val="238"/>
      </rPr>
      <t>školy samostatně zřízené pro žáky se speciálními vzdělávacími potřebami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</si>
  <si>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ve speciálních třídách určených pro žáky se speciálními vzdělávacími potřebami na běžných školách i na školách zřízených pro žáky se speciálními vzdělávacími potřebami</t>
    </r>
  </si>
  <si>
    <r>
      <t xml:space="preserve">Tab. 13  </t>
    </r>
    <r>
      <rPr>
        <b/>
        <sz val="10"/>
        <color theme="1"/>
        <rFont val="Arial"/>
        <family val="2"/>
        <charset val="238"/>
      </rPr>
      <t>Základní školy</t>
    </r>
    <r>
      <rPr>
        <sz val="10"/>
        <color theme="1"/>
        <rFont val="Arial"/>
        <family val="2"/>
        <charset val="238"/>
      </rPr>
      <t xml:space="preserve"> - školy, třídy, žáci, učitelé - krajské srovnání (školní rok 2016/17)</t>
    </r>
  </si>
  <si>
    <t>uzemí</t>
  </si>
  <si>
    <t>na 
1. stupni</t>
  </si>
  <si>
    <t>na 
2. stupni</t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</si>
  <si>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přepočteni na plně zaměstnané</t>
    </r>
  </si>
  <si>
    <r>
      <t xml:space="preserve">Tab. 14  </t>
    </r>
    <r>
      <rPr>
        <b/>
        <sz val="10"/>
        <color theme="1"/>
        <rFont val="Arial"/>
        <family val="2"/>
        <charset val="238"/>
      </rPr>
      <t>Základní školy</t>
    </r>
    <r>
      <rPr>
        <sz val="10"/>
        <color theme="1"/>
        <rFont val="Arial"/>
        <family val="2"/>
        <charset val="238"/>
      </rPr>
      <t xml:space="preserve"> - školy, třídy, žáci, učitelé dle zřizovatele - časová řada 2006/07 - 2016/17</t>
    </r>
  </si>
  <si>
    <r>
      <t xml:space="preserve">Tab. 15  </t>
    </r>
    <r>
      <rPr>
        <b/>
        <sz val="11"/>
        <color theme="1"/>
        <rFont val="Calibri"/>
        <family val="2"/>
        <charset val="238"/>
        <scheme val="minor"/>
      </rPr>
      <t xml:space="preserve">Základní školy </t>
    </r>
    <r>
      <rPr>
        <sz val="11"/>
        <color theme="1"/>
        <rFont val="Calibri"/>
        <family val="2"/>
        <charset val="238"/>
        <scheme val="minor"/>
      </rPr>
      <t>- školy, třídy, žáci, učitelé dle zřizovatele - krajské srovnání (školní rok 2016/17)</t>
    </r>
  </si>
  <si>
    <r>
      <t xml:space="preserve">Tab. 16  </t>
    </r>
    <r>
      <rPr>
        <b/>
        <sz val="10"/>
        <color theme="1"/>
        <rFont val="Arial"/>
        <family val="2"/>
        <charset val="238"/>
      </rPr>
      <t>Základní školy</t>
    </r>
    <r>
      <rPr>
        <sz val="10"/>
        <color theme="1"/>
        <rFont val="Arial"/>
        <family val="2"/>
        <charset val="238"/>
      </rPr>
      <t xml:space="preserve"> - žáci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dle státního občanství - časová řada 2006/07 - 2016/17</t>
    </r>
  </si>
  <si>
    <t xml:space="preserve">státy EU </t>
  </si>
  <si>
    <t>Bělorusko</t>
  </si>
  <si>
    <t>Arménie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</si>
  <si>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údaje o fyzických osobách (každý žák  je evidován jen pod jedním státním občanstvím, ke kterému se přihlásil při zápisu)</t>
    </r>
  </si>
  <si>
    <r>
      <rPr>
        <sz val="10"/>
        <color theme="1"/>
        <rFont val="Arial"/>
        <family val="2"/>
        <charset val="238"/>
      </rPr>
      <t>Tab. 17</t>
    </r>
    <r>
      <rPr>
        <b/>
        <sz val="10"/>
        <color theme="1"/>
        <rFont val="Arial"/>
        <family val="2"/>
        <charset val="238"/>
      </rPr>
      <t xml:space="preserve">  Základní školy </t>
    </r>
    <r>
      <rPr>
        <sz val="10"/>
        <color theme="1"/>
        <rFont val="Arial"/>
        <family val="2"/>
        <charset val="238"/>
      </rPr>
      <t>- žáci přijatí do 1. ročníku dle věku; žáci, kteří ukončili povinnou školní docházku</t>
    </r>
    <r>
      <rPr>
        <b/>
        <sz val="10"/>
        <color theme="1"/>
        <rFont val="Arial"/>
        <family val="2"/>
        <charset val="238"/>
      </rPr>
      <t xml:space="preserve"> - </t>
    </r>
    <r>
      <rPr>
        <sz val="10"/>
        <color theme="1"/>
        <rFont val="Arial"/>
        <family val="2"/>
        <charset val="238"/>
      </rPr>
      <t>časová řada 2006/07 - 2016/17</t>
    </r>
  </si>
  <si>
    <t>žáci nově přijatí do 1. ročníku</t>
  </si>
  <si>
    <t>žáci, kteří ukončili povinnou
školní docházku</t>
  </si>
  <si>
    <t>mladší 6 let</t>
  </si>
  <si>
    <t>6letí</t>
  </si>
  <si>
    <t>7letí</t>
  </si>
  <si>
    <t>8letí a starší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</si>
  <si>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</si>
  <si>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t>z toho 
dívky</t>
  </si>
  <si>
    <r>
      <t>0,72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</si>
  <si>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i/>
        <vertAlign val="superscript"/>
        <sz val="8"/>
        <rFont val="Arial"/>
        <family val="2"/>
        <charset val="238"/>
      </rPr>
      <t xml:space="preserve">1) </t>
    </r>
    <r>
      <rPr>
        <i/>
        <sz val="8"/>
        <rFont val="Arial"/>
        <family val="2"/>
        <charset val="238"/>
      </rPr>
      <t>žáci, kteří ukončili povinnou školní docházku v 1.-9. (příp. 10.) ročníku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</si>
  <si>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školními roky 2006/07 a 2015/16;  např.: 1=beze změny; 2=nárůst o 100 % (zdvojnásobení); 1,15=nárůst o 15 %; 0,85=pokles o 15 %</t>
    </r>
  </si>
  <si>
    <t>Značka "." je tam, kde údaj není k dispozici</t>
  </si>
  <si>
    <r>
      <rPr>
        <sz val="10"/>
        <color theme="1"/>
        <rFont val="Arial"/>
        <family val="2"/>
        <charset val="238"/>
      </rPr>
      <t>Tab. 18</t>
    </r>
    <r>
      <rPr>
        <b/>
        <sz val="10"/>
        <color theme="1"/>
        <rFont val="Arial"/>
        <family val="2"/>
        <charset val="238"/>
      </rPr>
      <t xml:space="preserve">  Základní školy </t>
    </r>
    <r>
      <rPr>
        <sz val="10"/>
        <color theme="1"/>
        <rFont val="Arial"/>
        <family val="2"/>
        <charset val="238"/>
      </rPr>
      <t>- žáci přijatí do 1. ročníku dle věku; žáci, kteří ukončili povinnou školní docházku - krajské srovnání (školní rok 2016/17)</t>
    </r>
  </si>
  <si>
    <t>žáci, kteří ukončili povinnou
školní docházku
ve školním roce 2015/16</t>
  </si>
  <si>
    <t>,</t>
  </si>
  <si>
    <r>
      <t xml:space="preserve">Tab. 19  </t>
    </r>
    <r>
      <rPr>
        <b/>
        <sz val="10"/>
        <color theme="1"/>
        <rFont val="Arial"/>
        <family val="2"/>
        <charset val="238"/>
      </rPr>
      <t xml:space="preserve">Základní školy </t>
    </r>
    <r>
      <rPr>
        <sz val="10"/>
        <color theme="1"/>
        <rFont val="Arial"/>
        <family val="2"/>
        <charset val="238"/>
      </rPr>
      <t>- speciální vzdělávání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školy, třídy, žáci, učitelé - časová řada 2006/07 - 2016/17</t>
    </r>
  </si>
  <si>
    <r>
      <t>školy se žáky se SVP</t>
    </r>
    <r>
      <rPr>
        <vertAlign val="superscript"/>
        <sz val="8"/>
        <rFont val="Arial"/>
        <family val="2"/>
        <charset val="238"/>
      </rPr>
      <t>2)</t>
    </r>
  </si>
  <si>
    <t>speciální třídy</t>
  </si>
  <si>
    <t>žáci se SVP</t>
  </si>
  <si>
    <r>
      <t>učitelé ve speciálních třídách</t>
    </r>
    <r>
      <rPr>
        <vertAlign val="superscript"/>
        <sz val="8"/>
        <rFont val="Arial"/>
        <family val="2"/>
        <charset val="238"/>
      </rPr>
      <t>3)</t>
    </r>
  </si>
  <si>
    <t>z toho
ženy</t>
  </si>
  <si>
    <r>
      <t>školy pro žáky se SVP</t>
    </r>
    <r>
      <rPr>
        <vertAlign val="superscript"/>
        <sz val="8"/>
        <rFont val="Arial"/>
        <family val="2"/>
        <charset val="238"/>
      </rPr>
      <t>4)</t>
    </r>
  </si>
  <si>
    <t>běžné
školy</t>
  </si>
  <si>
    <t>ve školách pro žáky se SVP</t>
  </si>
  <si>
    <t>v běžných školách</t>
  </si>
  <si>
    <t>ve speciálních
třídách škol pro
žáky se SVP</t>
  </si>
  <si>
    <t>ve speciálních
třídách běžných
škol</t>
  </si>
  <si>
    <t>v běžných třídách běžných škol</t>
  </si>
  <si>
    <r>
      <t>index změny</t>
    </r>
    <r>
      <rPr>
        <vertAlign val="superscript"/>
        <sz val="8"/>
        <rFont val="Arial"/>
        <family val="2"/>
        <charset val="238"/>
      </rPr>
      <t>5)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</si>
  <si>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tabulka nezahrnuje údaje za školy,třídy a žáky se SVP v dětských domovech a v diagnostických ústavech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</si>
  <si>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zahrnuje jak školy samostatně zřízené pro žáky se SVP, tak běžné školy, ve kterých jsou žáci se SVP</t>
    </r>
  </si>
  <si>
    <r>
      <rPr>
        <i/>
        <vertAlign val="superscript"/>
        <sz val="8"/>
        <color theme="1"/>
        <rFont val="Arial"/>
        <family val="2"/>
        <charset val="238"/>
      </rPr>
      <t xml:space="preserve">3) </t>
    </r>
    <r>
      <rPr>
        <i/>
        <sz val="8"/>
        <color theme="1"/>
        <rFont val="Arial"/>
        <family val="2"/>
        <charset val="238"/>
      </rPr>
      <t>přepočteni na plně zaměstnané, působící ve speciálních třídách běžných škol i škol pro žáky se SVP</t>
    </r>
  </si>
  <si>
    <r>
      <rPr>
        <i/>
        <vertAlign val="superscript"/>
        <sz val="8"/>
        <color theme="1"/>
        <rFont val="Arial"/>
        <family val="2"/>
        <charset val="238"/>
      </rPr>
      <t xml:space="preserve">4) </t>
    </r>
    <r>
      <rPr>
        <i/>
        <sz val="8"/>
        <color theme="1"/>
        <rFont val="Arial"/>
        <family val="2"/>
        <charset val="238"/>
      </rPr>
      <t>zahrnuje pouze školy samostatně zřízené pro žáky se SVP</t>
    </r>
  </si>
  <si>
    <r>
      <rPr>
        <i/>
        <vertAlign val="superscript"/>
        <sz val="8"/>
        <color theme="1"/>
        <rFont val="Arial"/>
        <family val="2"/>
        <charset val="238"/>
      </rPr>
      <t>5)</t>
    </r>
    <r>
      <rPr>
        <i/>
        <sz val="8"/>
        <color theme="1"/>
        <rFont val="Arial"/>
        <family val="2"/>
        <charset val="238"/>
      </rPr>
      <t xml:space="preserve"> index změny mezi školními roky 2006/07 a 2016/17;  např.: 1=beze změny; 2=nárůst o 100 % (zdvojnásobení); 1,15=nárůst o 15 %; 0,85=pokles o 15 %</t>
    </r>
  </si>
  <si>
    <r>
      <t xml:space="preserve">Tab. 20 </t>
    </r>
    <r>
      <rPr>
        <b/>
        <sz val="10"/>
        <color theme="1"/>
        <rFont val="Arial"/>
        <family val="2"/>
        <charset val="238"/>
      </rPr>
      <t xml:space="preserve"> Základní školy </t>
    </r>
    <r>
      <rPr>
        <sz val="10"/>
        <color theme="1"/>
        <rFont val="Arial"/>
        <family val="2"/>
        <charset val="238"/>
      </rPr>
      <t>- speciální vzdělávání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školy, třídy, žáci, učitelé - krajské srovnání (školní rok 2016/17)</t>
    </r>
  </si>
  <si>
    <r>
      <t>učitelé ve
speciálních třídách</t>
    </r>
    <r>
      <rPr>
        <vertAlign val="superscript"/>
        <sz val="8"/>
        <rFont val="Arial"/>
        <family val="2"/>
        <charset val="238"/>
      </rPr>
      <t>3)</t>
    </r>
  </si>
  <si>
    <r>
      <t xml:space="preserve">Tab. 21  </t>
    </r>
    <r>
      <rPr>
        <b/>
        <sz val="10"/>
        <color theme="1"/>
        <rFont val="Arial"/>
        <family val="2"/>
        <charset val="238"/>
      </rPr>
      <t>Základní školy</t>
    </r>
    <r>
      <rPr>
        <sz val="10"/>
        <color theme="1"/>
        <rFont val="Arial"/>
        <family val="2"/>
        <charset val="238"/>
      </rPr>
      <t xml:space="preserve"> - žáci se speciálními vzdělávacími potřebami dle pohlaví a druhu postižení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časová řada 2006/07 - 2016/17</t>
    </r>
  </si>
  <si>
    <t xml:space="preserve">vývojovými poruchami učení </t>
  </si>
  <si>
    <t xml:space="preserve">vývojovými poruchami chování </t>
  </si>
  <si>
    <r>
      <t>více vadami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</si>
  <si>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tabulka nezahrnuje žáky se SVP v dětských domovech a v diagnostických ústavech</t>
    </r>
  </si>
  <si>
    <r>
      <rPr>
        <i/>
        <vertAlign val="superscript"/>
        <sz val="8"/>
        <color theme="1"/>
        <rFont val="Arial"/>
        <family val="2"/>
        <charset val="238"/>
      </rPr>
      <t xml:space="preserve">2) </t>
    </r>
    <r>
      <rPr>
        <i/>
        <sz val="8"/>
        <color theme="1"/>
        <rFont val="Arial"/>
        <family val="2"/>
        <charset val="238"/>
      </rPr>
      <t>za postiženého více vadami se považuje dítě, resp. žák postižený současně dvěma nebo více na sobě kauzálně nezávislými druhy postižení</t>
    </r>
  </si>
  <si>
    <r>
      <t xml:space="preserve">Tab. 22  </t>
    </r>
    <r>
      <rPr>
        <b/>
        <sz val="10"/>
        <color theme="1"/>
        <rFont val="Arial"/>
        <family val="2"/>
        <charset val="238"/>
      </rPr>
      <t>Základní školy</t>
    </r>
    <r>
      <rPr>
        <sz val="10"/>
        <color theme="1"/>
        <rFont val="Arial"/>
        <family val="2"/>
        <charset val="238"/>
      </rPr>
      <t xml:space="preserve"> - žáci se speciálními vzdělávacími potřebami dle pohlaví a druhu postižení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krajské srovnání (školní rok 2016/17)</t>
    </r>
  </si>
  <si>
    <r>
      <rPr>
        <sz val="10"/>
        <color theme="1"/>
        <rFont val="Arial"/>
        <family val="2"/>
        <charset val="238"/>
      </rPr>
      <t>Tab. 23</t>
    </r>
    <r>
      <rPr>
        <b/>
        <sz val="10"/>
        <color theme="1"/>
        <rFont val="Arial"/>
        <family val="2"/>
        <charset val="238"/>
      </rPr>
      <t xml:space="preserve">  Střední vzdělávání</t>
    </r>
    <r>
      <rPr>
        <sz val="10"/>
        <color theme="1"/>
        <rFont val="Arial"/>
        <family val="2"/>
        <charset val="238"/>
      </rPr>
      <t xml:space="preserve"> - školy, třídy, žáci, učitelé - časová řada 2006/07 - 2016/17</t>
    </r>
  </si>
  <si>
    <r>
      <t>školy</t>
    </r>
    <r>
      <rPr>
        <vertAlign val="superscript"/>
        <sz val="8"/>
        <color theme="1"/>
        <rFont val="Arial"/>
        <family val="2"/>
        <charset val="238"/>
      </rPr>
      <t>1)</t>
    </r>
  </si>
  <si>
    <r>
      <t>učitelé</t>
    </r>
    <r>
      <rPr>
        <vertAlign val="superscript"/>
        <sz val="8"/>
        <color theme="1"/>
        <rFont val="Arial"/>
        <family val="2"/>
        <charset val="238"/>
      </rPr>
      <t>2)</t>
    </r>
  </si>
  <si>
    <t>denní  vzdělávání</t>
  </si>
  <si>
    <t>ostatní formy vzdělávání</t>
  </si>
  <si>
    <t>v denním vzdělávání</t>
  </si>
  <si>
    <t>v ostatních
formách
vzdělávání</t>
  </si>
  <si>
    <r>
      <t>bez kvalifikace</t>
    </r>
    <r>
      <rPr>
        <vertAlign val="superscript"/>
        <sz val="8"/>
        <rFont val="Arial"/>
        <family val="2"/>
        <charset val="238"/>
      </rPr>
      <t>3)</t>
    </r>
  </si>
  <si>
    <t xml:space="preserve">ve speciálních třídách 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</si>
  <si>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Jedna škola může nabízet více forem vzdělávání. Součet škol poskytujících denní a ostatní formy vzdělávání tedy nemusí odpovídat celkovému počtu škol v daném školním roce.</t>
    </r>
  </si>
  <si>
    <r>
      <rPr>
        <i/>
        <vertAlign val="superscript"/>
        <sz val="8"/>
        <color theme="1"/>
        <rFont val="Arial"/>
        <family val="2"/>
        <charset val="238"/>
      </rPr>
      <t xml:space="preserve">2) </t>
    </r>
    <r>
      <rPr>
        <i/>
        <sz val="8"/>
        <color theme="1"/>
        <rFont val="Arial"/>
        <family val="2"/>
        <charset val="238"/>
      </rPr>
      <t>přepočtení na plně zaměstnané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</si>
  <si>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nesplňují požadavky stanovené zákonem č. 563/2004 Sb., o pedagogických pracovnících, ve znění pozdějších předpisů, a příslušných výjimek (§ 22 odst. 5 a 6, § 32 odst. 1, § 8, odst. 3, 
§ 9, odst. 8, § 10, odst. 2, § 11).</t>
    </r>
  </si>
  <si>
    <r>
      <rPr>
        <sz val="10"/>
        <color theme="1"/>
        <rFont val="Arial"/>
        <family val="2"/>
        <charset val="238"/>
      </rPr>
      <t xml:space="preserve">Tab. 24  </t>
    </r>
    <r>
      <rPr>
        <b/>
        <sz val="10"/>
        <color theme="1"/>
        <rFont val="Arial"/>
        <family val="2"/>
        <charset val="238"/>
      </rPr>
      <t xml:space="preserve">Střední vzdělávání </t>
    </r>
    <r>
      <rPr>
        <sz val="10"/>
        <color theme="1"/>
        <rFont val="Arial"/>
        <family val="2"/>
        <charset val="238"/>
      </rPr>
      <t>- školy, třídy, žáci, učitelé - krajské srovnání (školní rok 2016/17)</t>
    </r>
  </si>
  <si>
    <t xml:space="preserve">z toho </t>
  </si>
  <si>
    <t>bez kvalifikace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</si>
  <si>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Jedna škola může nabízet více forem vzdělávání. Součet škol poskytujících denní a jinou formu vzdělávání tedy nemusí odpovídat celkovému počtu škol v daném školním roce.</t>
    </r>
  </si>
  <si>
    <r>
      <rPr>
        <sz val="10"/>
        <color theme="1"/>
        <rFont val="Arial"/>
        <family val="2"/>
        <charset val="238"/>
      </rPr>
      <t>Tab. 25</t>
    </r>
    <r>
      <rPr>
        <b/>
        <sz val="10"/>
        <color theme="1"/>
        <rFont val="Arial"/>
        <family val="2"/>
        <charset val="238"/>
      </rPr>
      <t xml:space="preserve">  Střední vzdělávání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školy, třídy, žáci dle druhu středního vzdělávání - časová řada 2006/07 - 2016/17</t>
    </r>
  </si>
  <si>
    <t>druh středního vzdělávání</t>
  </si>
  <si>
    <r>
      <t>(nižší) střední</t>
    </r>
    <r>
      <rPr>
        <vertAlign val="superscript"/>
        <sz val="8"/>
        <color theme="1"/>
        <rFont val="Arial"/>
        <family val="2"/>
        <charset val="238"/>
      </rPr>
      <t xml:space="preserve"> 1) </t>
    </r>
  </si>
  <si>
    <r>
      <t>střední s výučním listem</t>
    </r>
    <r>
      <rPr>
        <vertAlign val="superscript"/>
        <sz val="8"/>
        <color theme="1"/>
        <rFont val="Arial"/>
        <family val="2"/>
        <charset val="238"/>
      </rPr>
      <t>2)</t>
    </r>
  </si>
  <si>
    <r>
      <t>střední s maturitní zkouškou</t>
    </r>
    <r>
      <rPr>
        <vertAlign val="superscript"/>
        <sz val="8"/>
        <color theme="1"/>
        <rFont val="Arial"/>
        <family val="2"/>
        <charset val="238"/>
      </rPr>
      <t>2)</t>
    </r>
  </si>
  <si>
    <t>nástavbové</t>
  </si>
  <si>
    <t xml:space="preserve">školy </t>
  </si>
  <si>
    <r>
      <t>třídy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</si>
  <si>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i/>
        <vertAlign val="superscript"/>
        <sz val="8"/>
        <rFont val="Arial"/>
        <family val="2"/>
        <charset val="238"/>
      </rPr>
      <t xml:space="preserve">1) </t>
    </r>
    <r>
      <rPr>
        <i/>
        <sz val="8"/>
        <rFont val="Arial"/>
        <family val="2"/>
        <charset val="238"/>
      </rPr>
      <t>zahrnuje převážně 2leté učební obory, obory rodinných škol bez výučního listu či maturitního vysvědčení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</si>
  <si>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včetně zkráceného studia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</si>
  <si>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pouze denní forma vzdělávání</t>
    </r>
  </si>
  <si>
    <r>
      <rPr>
        <sz val="10"/>
        <color theme="1"/>
        <rFont val="Arial"/>
        <family val="2"/>
        <charset val="238"/>
      </rPr>
      <t xml:space="preserve">Tab. 26 </t>
    </r>
    <r>
      <rPr>
        <b/>
        <sz val="10"/>
        <color theme="1"/>
        <rFont val="Arial"/>
        <family val="2"/>
        <charset val="238"/>
      </rPr>
      <t xml:space="preserve"> Střední vzdělávání </t>
    </r>
    <r>
      <rPr>
        <sz val="10"/>
        <color theme="1"/>
        <rFont val="Arial"/>
        <family val="2"/>
        <charset val="238"/>
      </rPr>
      <t>- školy, třídy, žáci, nově přijatí, absolventi - krajské srovnání (školní rok 2016/17)</t>
    </r>
  </si>
  <si>
    <r>
      <t>třídy</t>
    </r>
    <r>
      <rPr>
        <vertAlign val="superscript"/>
        <sz val="8"/>
        <color theme="1"/>
        <rFont val="Arial"/>
        <family val="2"/>
        <charset val="238"/>
      </rPr>
      <t>1)</t>
    </r>
  </si>
  <si>
    <t>nově přijatí do 1.ročníku</t>
  </si>
  <si>
    <t>absolventi za  školní rok 2015/16</t>
  </si>
  <si>
    <t xml:space="preserve"> dívky</t>
  </si>
  <si>
    <t>v denní
formě vzdělávání</t>
  </si>
  <si>
    <t>v denní
formě
vzdělávání</t>
  </si>
  <si>
    <t>denní
formy vzdělávání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</si>
  <si>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pouze denní forma vzdělávání</t>
    </r>
  </si>
  <si>
    <r>
      <t xml:space="preserve">Tab. 27  </t>
    </r>
    <r>
      <rPr>
        <b/>
        <sz val="10"/>
        <color theme="1"/>
        <rFont val="Arial"/>
        <family val="2"/>
        <charset val="238"/>
      </rPr>
      <t xml:space="preserve">Střední vzdělávání </t>
    </r>
    <r>
      <rPr>
        <sz val="10"/>
        <color theme="1"/>
        <rFont val="Arial"/>
        <family val="2"/>
        <charset val="238"/>
      </rPr>
      <t xml:space="preserve"> - žáci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dle státního občanství - časová řada 2006/07 - 2016/17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</si>
  <si>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školními roky 2007/08 a 2016/17;  např.: 1=beze změny; 2=nárůst o 100 % (zdvojnásobení); 1,15=nárůst o 15 %; 0,85=pokles o 15 %</t>
    </r>
  </si>
  <si>
    <t>Značka "." je tam, kde údaj není k dispozici</t>
  </si>
  <si>
    <r>
      <rPr>
        <sz val="10"/>
        <color theme="1"/>
        <rFont val="Arial"/>
        <family val="2"/>
        <charset val="238"/>
      </rPr>
      <t>Tab. 28</t>
    </r>
    <r>
      <rPr>
        <b/>
        <sz val="10"/>
        <color theme="1"/>
        <rFont val="Arial"/>
        <family val="2"/>
        <charset val="238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>Střední vzdělávání s výučním listem</t>
    </r>
    <r>
      <rPr>
        <sz val="11"/>
        <color theme="1"/>
        <rFont val="Calibri"/>
        <family val="2"/>
        <charset val="238"/>
        <scheme val="minor"/>
      </rPr>
      <t xml:space="preserve"> - školy, třídy, žáci, nově přijatí, absolventi - časová řada 2006/07 - 2016/17</t>
    </r>
  </si>
  <si>
    <r>
      <t>třídy</t>
    </r>
    <r>
      <rPr>
        <vertAlign val="superscript"/>
        <sz val="8"/>
        <color theme="1"/>
        <rFont val="Arial"/>
        <family val="2"/>
        <charset val="238"/>
      </rPr>
      <t>2)</t>
    </r>
  </si>
  <si>
    <t>nově přijatí do 1. ročníků</t>
  </si>
  <si>
    <t>absolventi</t>
  </si>
  <si>
    <t>denní vzdělávání</t>
  </si>
  <si>
    <r>
      <t>0,61</t>
    </r>
    <r>
      <rPr>
        <vertAlign val="superscript"/>
        <sz val="8"/>
        <color theme="1"/>
        <rFont val="Arial"/>
        <family val="2"/>
        <charset val="238"/>
      </rPr>
      <t>4)</t>
    </r>
  </si>
  <si>
    <r>
      <t>0,57</t>
    </r>
    <r>
      <rPr>
        <vertAlign val="superscript"/>
        <sz val="8"/>
        <color theme="1"/>
        <rFont val="Arial"/>
        <family val="2"/>
        <charset val="238"/>
      </rPr>
      <t>4)</t>
    </r>
  </si>
  <si>
    <r>
      <t>0,60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</si>
  <si>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Jedna škola může nabízet více druhů/oborů vzdělávání. Součet škol poskytujících denní a ostatní formy vzdělávání tedy nemusí odpovídat celkovému počtu škol v daném školním roce.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</si>
  <si>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pouze denní forma vzdělávání</t>
    </r>
  </si>
  <si>
    <r>
      <t xml:space="preserve">4) </t>
    </r>
    <r>
      <rPr>
        <i/>
        <sz val="8"/>
        <color theme="1"/>
        <rFont val="Arial"/>
        <family val="2"/>
        <charset val="238"/>
      </rPr>
      <t>index změny mezi školními roky 2006/07 a 2015/16;  např.: 1=beze změny; 2=nárůst o 100 % (zdvojnásobení); 1,15=nárůst o 15 %; 0,85=pokles o 15 %</t>
    </r>
  </si>
  <si>
    <r>
      <rPr>
        <sz val="10"/>
        <color theme="1"/>
        <rFont val="Arial"/>
        <family val="2"/>
        <charset val="238"/>
      </rPr>
      <t xml:space="preserve">Tab. 29 </t>
    </r>
    <r>
      <rPr>
        <b/>
        <sz val="10"/>
        <color theme="1"/>
        <rFont val="Arial"/>
        <family val="2"/>
        <charset val="238"/>
      </rPr>
      <t xml:space="preserve"> Střední vzdělávání s výučním listem</t>
    </r>
    <r>
      <rPr>
        <sz val="10"/>
        <color theme="1"/>
        <rFont val="Arial"/>
        <family val="2"/>
        <charset val="238"/>
      </rPr>
      <t xml:space="preserve"> - dle zřizovatele školy - časová řada 2007/08 - 2016/17</t>
    </r>
  </si>
  <si>
    <t>jiný resort</t>
  </si>
  <si>
    <t>-</t>
  </si>
  <si>
    <r>
      <t>1</t>
    </r>
    <r>
      <rPr>
        <vertAlign val="superscript"/>
        <sz val="8"/>
        <color indexed="8"/>
        <rFont val="Arial"/>
        <family val="2"/>
        <charset val="238"/>
      </rPr>
      <t>2)</t>
    </r>
  </si>
  <si>
    <r>
      <t>1,62</t>
    </r>
    <r>
      <rPr>
        <vertAlign val="superscript"/>
        <sz val="8"/>
        <color indexed="8"/>
        <rFont val="Arial"/>
        <family val="2"/>
        <charset val="238"/>
      </rPr>
      <t>2)</t>
    </r>
  </si>
  <si>
    <t>Značka "-" je tam, kde se daný jev nevyskytuje.</t>
  </si>
  <si>
    <r>
      <t>Tab. 30</t>
    </r>
    <r>
      <rPr>
        <b/>
        <sz val="10"/>
        <color theme="1"/>
        <rFont val="Arial"/>
        <family val="2"/>
        <charset val="238"/>
      </rPr>
      <t xml:space="preserve">  Střední vzdělávání s výučním listem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žáci podle skupin oborů vzdělávání - časová řada 2006/07 - 2016/17</t>
    </r>
  </si>
  <si>
    <t>skupiny oborů vzdělání (KKOV)</t>
  </si>
  <si>
    <t>2006/7</t>
  </si>
  <si>
    <t>2007/8</t>
  </si>
  <si>
    <t>2008/9</t>
  </si>
  <si>
    <t>Celkem</t>
  </si>
  <si>
    <t>21 hornictví a hornická geologie, hutnictví a slévárenství</t>
  </si>
  <si>
    <t>23 strojírenství a strojírenská výroba</t>
  </si>
  <si>
    <t>26 elektrotechnika, telekomunikační a výpočetní technika</t>
  </si>
  <si>
    <t>28 technická chemie a chemie silikátů</t>
  </si>
  <si>
    <t>29 potravinářství a potravinářská chemie</t>
  </si>
  <si>
    <t>31 textilní výroba a oděvnictví</t>
  </si>
  <si>
    <t>32 kožedělná a obuvnická výroba a zpracování plastů</t>
  </si>
  <si>
    <t>33 zpracování dřeva a výroba hudebních nástrojů</t>
  </si>
  <si>
    <t>34 polygrafie, zpracování papíru, filmu a fotografie</t>
  </si>
  <si>
    <t>36 stavebnictví, geodézie a kartografie</t>
  </si>
  <si>
    <t>37 doprava a spoje</t>
  </si>
  <si>
    <t>39 speciální a interdisciplinární obory</t>
  </si>
  <si>
    <t>41 zemědělství a lesnictví</t>
  </si>
  <si>
    <t>53 zdravotnictví</t>
  </si>
  <si>
    <t>63 ekonomika a administrativa</t>
  </si>
  <si>
    <t>65 gastronomie, hotelnictví a turismus</t>
  </si>
  <si>
    <t>66 obchod</t>
  </si>
  <si>
    <t>69 osobní a provozní služby</t>
  </si>
  <si>
    <t>75 pedagogika, učitelství a sociální péče</t>
  </si>
  <si>
    <t>82 umění a užité umění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</si>
  <si>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bez zkráceného studia</t>
    </r>
  </si>
  <si>
    <t>Značka "–" je tam, kde se údaj nevyskytuje.</t>
  </si>
  <si>
    <r>
      <rPr>
        <sz val="10"/>
        <color theme="1"/>
        <rFont val="Arial"/>
        <family val="2"/>
        <charset val="238"/>
      </rPr>
      <t xml:space="preserve">Tab. 31 </t>
    </r>
    <r>
      <rPr>
        <b/>
        <sz val="10"/>
        <color theme="1"/>
        <rFont val="Arial"/>
        <family val="2"/>
        <charset val="238"/>
      </rPr>
      <t xml:space="preserve"> Střední vzdělávání s maturitní zkouškou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časová řada 2006/07 - 2016/17</t>
    </r>
  </si>
  <si>
    <t xml:space="preserve">absolventi </t>
  </si>
  <si>
    <r>
      <t>0,66</t>
    </r>
    <r>
      <rPr>
        <vertAlign val="superscript"/>
        <sz val="8"/>
        <color theme="1"/>
        <rFont val="Arial"/>
        <family val="2"/>
        <charset val="238"/>
      </rPr>
      <t>4)</t>
    </r>
  </si>
  <si>
    <r>
      <t>0,65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</si>
  <si>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včetně zkráceného studia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</si>
  <si>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index změny mezi školními roky 2006/07 a 2015/16;  např.: 1=beze změny; 2=nárůst o 100 % (zdvojnásobení); 1,15=nárůst o 15 %; 0,85=pokles o 15 %</t>
    </r>
  </si>
  <si>
    <r>
      <rPr>
        <sz val="10"/>
        <color theme="1"/>
        <rFont val="Arial"/>
        <family val="2"/>
        <charset val="238"/>
      </rPr>
      <t xml:space="preserve">Tab. 32 </t>
    </r>
    <r>
      <rPr>
        <b/>
        <sz val="10"/>
        <color theme="1"/>
        <rFont val="Arial"/>
        <family val="2"/>
        <charset val="238"/>
      </rPr>
      <t xml:space="preserve"> Střední vzdělávání s maturitní zkouškou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zřizovatele školy - časová řada 2006/07 - 2016/17</t>
    </r>
  </si>
  <si>
    <t>střední vzdělávání s maturitní zkouškou</t>
  </si>
  <si>
    <t>všeobecné</t>
  </si>
  <si>
    <t>odborné</t>
  </si>
  <si>
    <t xml:space="preserve">MŠMT ani jiné resorty státní správy nejsou zřizovatelem škol poskytujících všeobecné střední vzdělávání s maturitní zkouškou. </t>
  </si>
  <si>
    <r>
      <t>Tab. 33</t>
    </r>
    <r>
      <rPr>
        <b/>
        <sz val="10"/>
        <color theme="1"/>
        <rFont val="Arial"/>
        <family val="2"/>
        <charset val="238"/>
      </rPr>
      <t xml:space="preserve">  Střední vzdělávání</t>
    </r>
    <r>
      <rPr>
        <sz val="10"/>
        <color theme="1"/>
        <rFont val="Arial"/>
        <family val="2"/>
        <charset val="238"/>
      </rPr>
      <t xml:space="preserve"> s maturitní zkouškou odborné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školy, třídy, žáci, nově přijatí, absolventi - časová řada 2006/07 - 2016/17</t>
    </r>
  </si>
  <si>
    <r>
      <t>0,81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</si>
  <si>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bez nástavbového studia a bez jednoletého zkráceného studia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</si>
  <si>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index změny mezi školními roky 2006/07 a 2016/17;  např.: 1=beze změny; 2=nárůst o 100 % (zdvojnásobení); 1,15=nárůst o 15 %; 0,85=pokles o 15 %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</si>
  <si>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index změny mezi školními roky 2008/09 a 2016/17;  např.: 1=beze změny; 2=nárůst o 100 % (zdvojnásobení); 1,15=nárůst o 15 %; 0,85=pokles o 15 %</t>
    </r>
  </si>
  <si>
    <r>
      <rPr>
        <i/>
        <vertAlign val="superscript"/>
        <sz val="8"/>
        <rFont val="Arial"/>
        <family val="2"/>
        <charset val="238"/>
      </rPr>
      <t>4)</t>
    </r>
    <r>
      <rPr>
        <i/>
        <sz val="8"/>
        <rFont val="Arial"/>
        <family val="2"/>
        <charset val="238"/>
      </rPr>
      <t xml:space="preserve"> index změny mezi školními roky 2006/07 a 2015/16;  např.: 1=beze změny; 2=nárůst o 100 % (zdvojnásobení); 1,15=nárůst o 15 %; 0,85=pokles o 15 %</t>
    </r>
  </si>
  <si>
    <r>
      <t xml:space="preserve">Tab. 34  </t>
    </r>
    <r>
      <rPr>
        <b/>
        <sz val="10"/>
        <color theme="1"/>
        <rFont val="Arial"/>
        <family val="2"/>
        <charset val="238"/>
      </rPr>
      <t>Střední vzdělávání s maturitní zkouškou odborné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žáci podle skupin oborů vzdělávání - časová řada 2006/07 - 2016/17</t>
    </r>
  </si>
  <si>
    <t>16 ekologie a ochrana životního prostředí</t>
  </si>
  <si>
    <t>18 informatické obory</t>
  </si>
  <si>
    <t>21 hornictví a hornická geologie,hutnictví a slévárenství</t>
  </si>
  <si>
    <t>43 veterinářství a veterinární prevence</t>
  </si>
  <si>
    <t>64 podnikání v oborech, odvětví</t>
  </si>
  <si>
    <t>68 právo, právní a veřejnosprávní činnost</t>
  </si>
  <si>
    <t>72 publicistika, knihovnictví a informatika</t>
  </si>
  <si>
    <t>78 obecně odborná příprava</t>
  </si>
  <si>
    <r>
      <t xml:space="preserve">Tab. 35  </t>
    </r>
    <r>
      <rPr>
        <b/>
        <sz val="11"/>
        <color theme="1"/>
        <rFont val="Calibri"/>
        <family val="2"/>
        <charset val="238"/>
        <scheme val="minor"/>
      </rPr>
      <t xml:space="preserve">Střední vzdělávání s maturitní zkouškou všeobecné (gymnázia) </t>
    </r>
    <r>
      <rPr>
        <sz val="11"/>
        <color theme="1"/>
        <rFont val="Calibri"/>
        <family val="2"/>
        <charset val="238"/>
        <scheme val="minor"/>
      </rPr>
      <t>- školy, třídy, žáci, nově přijatí, absolventi - časová řada 2006/07 - 2016/17</t>
    </r>
  </si>
  <si>
    <t>nově přijatí
do 1. ročníků</t>
  </si>
  <si>
    <t>dle délky denního vzdělávání</t>
  </si>
  <si>
    <t>v denní formě vzdělávání</t>
  </si>
  <si>
    <t>8 let</t>
  </si>
  <si>
    <t>4letém</t>
  </si>
  <si>
    <t>6 letém</t>
  </si>
  <si>
    <t>8 letém</t>
  </si>
  <si>
    <r>
      <t>0,92</t>
    </r>
    <r>
      <rPr>
        <vertAlign val="superscript"/>
        <sz val="8"/>
        <color theme="1"/>
        <rFont val="Arial"/>
        <family val="2"/>
        <charset val="238"/>
      </rPr>
      <t>3)</t>
    </r>
  </si>
  <si>
    <r>
      <t>0,83</t>
    </r>
    <r>
      <rPr>
        <vertAlign val="superscript"/>
        <sz val="8"/>
        <color theme="1"/>
        <rFont val="Arial"/>
        <family val="2"/>
        <charset val="238"/>
      </rPr>
      <t>4)</t>
    </r>
  </si>
  <si>
    <r>
      <t>0,81</t>
    </r>
    <r>
      <rPr>
        <vertAlign val="superscript"/>
        <sz val="8"/>
        <color theme="1"/>
        <rFont val="Arial"/>
        <family val="2"/>
        <charset val="238"/>
      </rPr>
      <t>4)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</si>
  <si>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není součtem za jednotlivé školy v členění dle délky denního vzdělávání, protože jedna škola může souběžně poskytovat vzdělávání v různých délkách denního studia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</si>
  <si>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školními roky 2007/08 a 2016/17;  např.: 1=beze změny; 2=nárůst o 100 % (zdvojnásobení); 1,15=nárůst o 15 %; 0,85=pokles o 15 %</t>
    </r>
  </si>
  <si>
    <r>
      <t xml:space="preserve">Tab. 36 </t>
    </r>
    <r>
      <rPr>
        <b/>
        <sz val="10"/>
        <color theme="1"/>
        <rFont val="Arial"/>
        <family val="2"/>
        <charset val="238"/>
      </rPr>
      <t xml:space="preserve"> Střední vzdělávání s maturitní zkouškou všeobecné (gymnázia)</t>
    </r>
    <r>
      <rPr>
        <sz val="10"/>
        <color theme="1"/>
        <rFont val="Arial"/>
        <family val="2"/>
        <charset val="238"/>
      </rPr>
      <t xml:space="preserve"> - žáci dle typu a ročníku gymnázia - časová řada 2006/07 - 2016/17</t>
    </r>
  </si>
  <si>
    <t>žáci 
celkem</t>
  </si>
  <si>
    <t>žáci 
v denním vzdělávání</t>
  </si>
  <si>
    <t>v gymnáziu čtyřletém</t>
  </si>
  <si>
    <t>v gymnáziu šestiletém</t>
  </si>
  <si>
    <t>v gymnáziu osmiletém</t>
  </si>
  <si>
    <t>1. ročník</t>
  </si>
  <si>
    <t>2. ročník</t>
  </si>
  <si>
    <t>3. ročník</t>
  </si>
  <si>
    <t>4. ročník</t>
  </si>
  <si>
    <r>
      <t>1. a 2.
ročník</t>
    </r>
    <r>
      <rPr>
        <vertAlign val="superscript"/>
        <sz val="8"/>
        <color theme="1"/>
        <rFont val="Arial"/>
        <family val="2"/>
        <charset val="238"/>
      </rPr>
      <t>1)</t>
    </r>
  </si>
  <si>
    <t>ostatní
ročníky</t>
  </si>
  <si>
    <r>
      <t>1. až 4.
ročník</t>
    </r>
    <r>
      <rPr>
        <vertAlign val="superscript"/>
        <sz val="8"/>
        <color theme="1"/>
        <rFont val="Arial"/>
        <family val="2"/>
        <charset val="238"/>
      </rPr>
      <t>1)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</si>
  <si>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žáci plnící povinnou školní docházku</t>
    </r>
  </si>
  <si>
    <r>
      <t xml:space="preserve">Tab. 37 </t>
    </r>
    <r>
      <rPr>
        <b/>
        <sz val="11"/>
        <rFont val="Calibri"/>
        <family val="2"/>
        <charset val="238"/>
        <scheme val="minor"/>
      </rPr>
      <t xml:space="preserve"> Střední vzdělávání - nástavbové studium - </t>
    </r>
    <r>
      <rPr>
        <sz val="11"/>
        <rFont val="Calibri"/>
        <family val="2"/>
        <charset val="238"/>
        <scheme val="minor"/>
      </rPr>
      <t>školy, třídy, žáci, nově přijatí, absolventi - časová řada 2006/07 - 2016/17</t>
    </r>
  </si>
  <si>
    <r>
      <t>0,21</t>
    </r>
    <r>
      <rPr>
        <vertAlign val="superscript"/>
        <sz val="8"/>
        <color theme="1"/>
        <rFont val="Arial"/>
        <family val="2"/>
        <charset val="238"/>
      </rPr>
      <t>3)</t>
    </r>
  </si>
  <si>
    <r>
      <t>0,20</t>
    </r>
    <r>
      <rPr>
        <vertAlign val="superscript"/>
        <sz val="8"/>
        <color theme="1"/>
        <rFont val="Arial"/>
        <family val="2"/>
        <charset val="238"/>
      </rPr>
      <t>3)</t>
    </r>
  </si>
  <si>
    <r>
      <t>0,19</t>
    </r>
    <r>
      <rPr>
        <vertAlign val="superscript"/>
        <sz val="8"/>
        <color theme="1"/>
        <rFont val="Arial"/>
        <family val="2"/>
        <charset val="238"/>
      </rPr>
      <t>3)</t>
    </r>
  </si>
  <si>
    <r>
      <t>0,24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</si>
  <si>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denní forma vzdělávání</t>
    </r>
  </si>
  <si>
    <r>
      <t xml:space="preserve">Tab. 38  </t>
    </r>
    <r>
      <rPr>
        <b/>
        <sz val="10"/>
        <color theme="1"/>
        <rFont val="Arial"/>
        <family val="2"/>
        <charset val="238"/>
      </rPr>
      <t xml:space="preserve">Střední vzdělávání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žáci se speciálními vzdělávacími potřebami dle pohlaví a druhu postižení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časová řada 2006/07 - 2016/17</t>
    </r>
  </si>
  <si>
    <t xml:space="preserve">území 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</si>
  <si>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pouze denní forma vzdělávání, bez žáků se SVP v dětských domovech a v diagnostických ústavech</t>
    </r>
  </si>
  <si>
    <r>
      <rPr>
        <i/>
        <vertAlign val="superscript"/>
        <sz val="8"/>
        <color theme="1"/>
        <rFont val="Arial"/>
        <family val="2"/>
        <charset val="238"/>
      </rPr>
      <t xml:space="preserve">2) </t>
    </r>
    <r>
      <rPr>
        <i/>
        <sz val="8"/>
        <color theme="1"/>
        <rFont val="Arial"/>
        <family val="2"/>
        <charset val="238"/>
      </rPr>
      <t>za postiženého více vadami se považuje dítě, resp. žák postižený současně dvěma nebo více na sobě kauzálně nezávislými druhy postižení.</t>
    </r>
  </si>
  <si>
    <r>
      <t xml:space="preserve">Tab. 39  </t>
    </r>
    <r>
      <rPr>
        <b/>
        <sz val="10"/>
        <color theme="1"/>
        <rFont val="Arial"/>
        <family val="2"/>
        <charset val="238"/>
      </rPr>
      <t xml:space="preserve">Střední vzdělávání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žáci se speciálními vzdělávacími potřebami dle pohlaví a druhu postižení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krajské srovnání (školní rok 2016/17)</t>
    </r>
  </si>
  <si>
    <t xml:space="preserve">Značka "–" je tam, kde se údaj nevyskytuje. </t>
  </si>
  <si>
    <r>
      <t xml:space="preserve">Tab. 40  </t>
    </r>
    <r>
      <rPr>
        <b/>
        <sz val="11"/>
        <color theme="1"/>
        <rFont val="Calibri"/>
        <family val="2"/>
        <charset val="238"/>
        <scheme val="minor"/>
      </rPr>
      <t xml:space="preserve">Konzervatoře </t>
    </r>
    <r>
      <rPr>
        <sz val="11"/>
        <color theme="1"/>
        <rFont val="Calibri"/>
        <family val="2"/>
        <charset val="238"/>
        <scheme val="minor"/>
      </rPr>
      <t>- školy, žáci, nově přijatí, absolventi, učitelé - časová řada 2006/07 - 2016/17</t>
    </r>
  </si>
  <si>
    <r>
      <t>školy</t>
    </r>
    <r>
      <rPr>
        <vertAlign val="superscript"/>
        <sz val="8"/>
        <rFont val="Arial"/>
        <family val="2"/>
        <charset val="238"/>
      </rPr>
      <t>1)</t>
    </r>
  </si>
  <si>
    <r>
      <t>učitelé</t>
    </r>
    <r>
      <rPr>
        <vertAlign val="superscript"/>
        <sz val="8"/>
        <rFont val="Arial"/>
        <family val="2"/>
        <charset val="238"/>
      </rPr>
      <t>2)</t>
    </r>
  </si>
  <si>
    <t>denní 6leté</t>
  </si>
  <si>
    <t>denní 8leté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</si>
  <si>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Jedna škola může nabízet více druhů/oborů vzdělávání. Součet škol poskytujících 6-leté, 8-leté a ostatní vzdělávání v konzervatoři tedy nemusí odpovídat celkovému počtu škol v daném školním roce.</t>
    </r>
  </si>
  <si>
    <r>
      <t>Tab. 41</t>
    </r>
    <r>
      <rPr>
        <b/>
        <sz val="10"/>
        <color theme="1"/>
        <rFont val="Arial"/>
        <family val="2"/>
        <charset val="238"/>
      </rPr>
      <t xml:space="preserve">  Konzervatoře </t>
    </r>
    <r>
      <rPr>
        <sz val="10"/>
        <color theme="1"/>
        <rFont val="Arial"/>
        <family val="2"/>
        <charset val="238"/>
      </rPr>
      <t>- školy, žáci, nově přijatí, absolventi, učitelé - krajské srovnání (školní rok 2016/17)</t>
    </r>
  </si>
  <si>
    <t>absolventi za
školní rok 2015/16</t>
  </si>
  <si>
    <r>
      <t>učitelé</t>
    </r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</si>
  <si>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Jedna škola může nabízet více druhů/oborů vzdělávání. Součet škol poskytujících šestileté, osmileté a jiné vzdělávání tedy nemusí odpovídat celkovému počtu škol v daném kraji.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</si>
  <si>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přepočtení na plně zaměstnané</t>
    </r>
  </si>
  <si>
    <r>
      <t xml:space="preserve">Tab. 42  </t>
    </r>
    <r>
      <rPr>
        <b/>
        <sz val="10"/>
        <color theme="1"/>
        <rFont val="Arial"/>
        <family val="2"/>
        <charset val="238"/>
      </rPr>
      <t>Konzervatoře</t>
    </r>
    <r>
      <rPr>
        <sz val="10"/>
        <color theme="1"/>
        <rFont val="Arial"/>
        <family val="2"/>
        <charset val="238"/>
      </rPr>
      <t xml:space="preserve"> - žáci, nově přijatí, absolventi dle skupin oborů vzdělávání - časová řada 2006/07 - 2016/17</t>
    </r>
  </si>
  <si>
    <t>nově přijatí do prvních ročníků</t>
  </si>
  <si>
    <t>absolventi za minulý školní rok</t>
  </si>
  <si>
    <t>hudba</t>
  </si>
  <si>
    <t>zpěv</t>
  </si>
  <si>
    <t>tanec</t>
  </si>
  <si>
    <t>dramatické 
umění</t>
  </si>
  <si>
    <r>
      <t>0,96</t>
    </r>
    <r>
      <rPr>
        <vertAlign val="superscript"/>
        <sz val="8"/>
        <color theme="1"/>
        <rFont val="Arial"/>
        <family val="2"/>
        <charset val="238"/>
      </rPr>
      <t>2)</t>
    </r>
  </si>
  <si>
    <r>
      <t>1,43</t>
    </r>
    <r>
      <rPr>
        <vertAlign val="superscript"/>
        <sz val="8"/>
        <color theme="1"/>
        <rFont val="Arial"/>
        <family val="2"/>
        <charset val="238"/>
      </rPr>
      <t>2)</t>
    </r>
  </si>
  <si>
    <r>
      <t>1,25</t>
    </r>
    <r>
      <rPr>
        <vertAlign val="superscript"/>
        <sz val="8"/>
        <color theme="1"/>
        <rFont val="Arial"/>
        <family val="2"/>
        <charset val="238"/>
      </rPr>
      <t>2)</t>
    </r>
  </si>
  <si>
    <r>
      <t>0,97</t>
    </r>
    <r>
      <rPr>
        <vertAlign val="superscript"/>
        <sz val="8"/>
        <color theme="1"/>
        <rFont val="Arial"/>
        <family val="2"/>
        <charset val="238"/>
      </rPr>
      <t>2)</t>
    </r>
  </si>
  <si>
    <r>
      <t>0,99</t>
    </r>
    <r>
      <rPr>
        <vertAlign val="superscript"/>
        <sz val="8"/>
        <color theme="1"/>
        <rFont val="Arial"/>
        <family val="2"/>
        <charset val="238"/>
      </rPr>
      <t>3)</t>
    </r>
  </si>
  <si>
    <r>
      <t>1,01</t>
    </r>
    <r>
      <rPr>
        <vertAlign val="superscript"/>
        <sz val="8"/>
        <color theme="1"/>
        <rFont val="Arial"/>
        <family val="2"/>
        <charset val="238"/>
      </rPr>
      <t>3)</t>
    </r>
  </si>
  <si>
    <r>
      <t>1,75</t>
    </r>
    <r>
      <rPr>
        <vertAlign val="superscript"/>
        <sz val="8"/>
        <color theme="1"/>
        <rFont val="Arial"/>
        <family val="2"/>
        <charset val="238"/>
      </rPr>
      <t>3)</t>
    </r>
  </si>
  <si>
    <r>
      <t>0,83</t>
    </r>
    <r>
      <rPr>
        <vertAlign val="superscript"/>
        <sz val="8"/>
        <color theme="1"/>
        <rFont val="Arial"/>
        <family val="2"/>
        <charset val="238"/>
      </rPr>
      <t>3)</t>
    </r>
  </si>
  <si>
    <r>
      <t>0,88</t>
    </r>
    <r>
      <rPr>
        <vertAlign val="superscript"/>
        <sz val="8"/>
        <color theme="1"/>
        <rFont val="Arial"/>
        <family val="2"/>
        <charset val="238"/>
      </rPr>
      <t>3)</t>
    </r>
  </si>
  <si>
    <r>
      <t>1,17</t>
    </r>
    <r>
      <rPr>
        <vertAlign val="superscript"/>
        <sz val="8"/>
        <color theme="1"/>
        <rFont val="Arial"/>
        <family val="2"/>
        <charset val="238"/>
      </rPr>
      <t>3)</t>
    </r>
  </si>
  <si>
    <r>
      <t>0,85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</si>
  <si>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školními roky 2010/11 a 2016/17;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</si>
  <si>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školními roky 2011/12 a 2016/17;  např.: 1=beze změny; 2=nárůst o 100 % (zdvojnásobení); 1,15=nárůst o 15 %; 0,85=pokles o 15 %</t>
    </r>
  </si>
  <si>
    <r>
      <t xml:space="preserve">Tab. 43  </t>
    </r>
    <r>
      <rPr>
        <b/>
        <sz val="11"/>
        <color theme="1"/>
        <rFont val="Calibri"/>
        <family val="2"/>
        <charset val="238"/>
        <scheme val="minor"/>
      </rPr>
      <t xml:space="preserve">Vyšší odborné  školy </t>
    </r>
    <r>
      <rPr>
        <sz val="11"/>
        <color theme="1"/>
        <rFont val="Calibri"/>
        <family val="2"/>
        <charset val="238"/>
        <scheme val="minor"/>
      </rPr>
      <t>- školy, studenti, nově přijatí, absolventi, učitelé - časová řada 2006/07 - 2016/17</t>
    </r>
  </si>
  <si>
    <t>studenti</t>
  </si>
  <si>
    <t>privátní</t>
  </si>
  <si>
    <r>
      <rPr>
        <i/>
        <vertAlign val="superscript"/>
        <sz val="8"/>
        <rFont val="Arial"/>
        <family val="2"/>
        <charset val="238"/>
      </rPr>
      <t xml:space="preserve">1) </t>
    </r>
    <r>
      <rPr>
        <i/>
        <sz val="8"/>
        <rFont val="Arial"/>
        <family val="2"/>
        <charset val="238"/>
      </rPr>
      <t>jedna škola může poskytovat více forem vzdělávání (součet škol dle jednotlivých forem poskytovaného vzdělávání tedy nemusí odpovídat celkovému počtu škol)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</si>
  <si>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přepočteni na plně zaměstnané</t>
    </r>
  </si>
  <si>
    <r>
      <t xml:space="preserve">Tab. 44  </t>
    </r>
    <r>
      <rPr>
        <b/>
        <sz val="10"/>
        <color theme="1"/>
        <rFont val="Arial"/>
        <family val="2"/>
        <charset val="238"/>
      </rPr>
      <t>Vyšší odborné školy</t>
    </r>
    <r>
      <rPr>
        <sz val="10"/>
        <color theme="1"/>
        <rFont val="Arial"/>
        <family val="2"/>
        <charset val="238"/>
      </rPr>
      <t xml:space="preserve"> - školy, studenti, nově přijatí, absolventi, učitelé - krajské srovnání (školní rok 2016/17)</t>
    </r>
  </si>
  <si>
    <t>absolventi
za školní rok 2015/16</t>
  </si>
  <si>
    <r>
      <t xml:space="preserve">Tab. 45  </t>
    </r>
    <r>
      <rPr>
        <b/>
        <sz val="10"/>
        <color theme="1"/>
        <rFont val="Arial"/>
        <family val="2"/>
        <charset val="238"/>
      </rPr>
      <t xml:space="preserve">Vyšší odborné školy </t>
    </r>
    <r>
      <rPr>
        <sz val="10"/>
        <color theme="1"/>
        <rFont val="Arial"/>
        <family val="2"/>
        <charset val="238"/>
      </rPr>
      <t>- studenti podle skupin oborů vzdělávání - časová řada 2006/07 - 2016/17</t>
    </r>
  </si>
  <si>
    <t>16 ekologie a ochrana životního prostředí</t>
  </si>
  <si>
    <t>28 technická chemie, chemie silikátů</t>
  </si>
  <si>
    <t>31 textilní výroba a oděvnictví</t>
  </si>
  <si>
    <t>61 filozofie, teologie</t>
  </si>
  <si>
    <t>63 ekonomika a administrativa</t>
  </si>
  <si>
    <t>74 tělesná kultura,tělovýchova,sport</t>
  </si>
  <si>
    <t>91 teorie vojenského umění</t>
  </si>
  <si>
    <r>
      <t xml:space="preserve">Tab. 46  </t>
    </r>
    <r>
      <rPr>
        <b/>
        <sz val="11"/>
        <color theme="1"/>
        <rFont val="Calibri"/>
        <family val="2"/>
        <charset val="238"/>
        <scheme val="minor"/>
      </rPr>
      <t>Vysoké školy veřejné a soukromé</t>
    </r>
    <r>
      <rPr>
        <sz val="11"/>
        <color theme="1"/>
        <rFont val="Calibri"/>
        <family val="2"/>
        <charset val="238"/>
        <scheme val="minor"/>
      </rPr>
      <t xml:space="preserve"> - školy, studenti, absolventi - časová řada 2006 - 2016</t>
    </r>
  </si>
  <si>
    <t xml:space="preserve">
rok</t>
  </si>
  <si>
    <r>
      <t>celkem</t>
    </r>
    <r>
      <rPr>
        <vertAlign val="superscript"/>
        <sz val="8"/>
        <rFont val="Arial"/>
        <family val="2"/>
        <charset val="238"/>
      </rPr>
      <t>1)</t>
    </r>
  </si>
  <si>
    <t>veřejné</t>
  </si>
  <si>
    <t>soukromé</t>
  </si>
  <si>
    <t>na
veřejných
VŠ</t>
  </si>
  <si>
    <t>na soukromých VŠ</t>
  </si>
  <si>
    <t>z
veřejných
VŠ</t>
  </si>
  <si>
    <t>ze soukromých VŠ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</si>
  <si>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vysoké školy, protože jeden student/absolvent může souběžně studovat/absolvovat více VŠ najednou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</si>
  <si>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</si>
  <si>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t>VŠ - vysoká škola</t>
  </si>
  <si>
    <r>
      <t xml:space="preserve">Tab. 47  </t>
    </r>
    <r>
      <rPr>
        <b/>
        <sz val="11"/>
        <color theme="1"/>
        <rFont val="Calibri"/>
        <family val="2"/>
        <charset val="238"/>
        <scheme val="minor"/>
      </rPr>
      <t>Vysoké školy</t>
    </r>
    <r>
      <rPr>
        <sz val="11"/>
        <color theme="1"/>
        <rFont val="Calibri"/>
        <family val="2"/>
        <charset val="238"/>
        <scheme val="minor"/>
      </rPr>
      <t xml:space="preserve"> veřejné a soukromé - studenti dle studijního programu a formy vzdělávání - časová řada 2006 - 2016</t>
    </r>
  </si>
  <si>
    <t>rok</t>
  </si>
  <si>
    <t>prezenční studium</t>
  </si>
  <si>
    <t>distanční a kombinované studium</t>
  </si>
  <si>
    <r>
      <t>celkem</t>
    </r>
    <r>
      <rPr>
        <vertAlign val="superscript"/>
        <sz val="9"/>
        <rFont val="Calibri"/>
        <family val="2"/>
        <charset val="238"/>
        <scheme val="minor"/>
      </rPr>
      <t>1)</t>
    </r>
  </si>
  <si>
    <t>z toho studijní program</t>
  </si>
  <si>
    <t>bakalář-
ský</t>
  </si>
  <si>
    <r>
      <t>magister-
ský</t>
    </r>
    <r>
      <rPr>
        <vertAlign val="superscript"/>
        <sz val="9"/>
        <rFont val="Calibri"/>
        <family val="2"/>
        <charset val="238"/>
        <scheme val="minor"/>
      </rPr>
      <t>2)</t>
    </r>
  </si>
  <si>
    <t>navazující
magister-
ský</t>
  </si>
  <si>
    <t>doktor-
ský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</si>
  <si>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studijní programy, protože  jeden student může souběžně studovat více studijních programů najednou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</si>
  <si>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studijní programy ve standartní délce 4 - 6let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</si>
  <si>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</si>
  <si>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t xml:space="preserve">Tab. 48  </t>
    </r>
    <r>
      <rPr>
        <b/>
        <sz val="10"/>
        <color theme="1"/>
        <rFont val="Arial"/>
        <family val="2"/>
        <charset val="238"/>
      </rPr>
      <t xml:space="preserve">Vysoké školy veřejné a soukromé </t>
    </r>
    <r>
      <rPr>
        <sz val="10"/>
        <color theme="1"/>
        <rFont val="Arial"/>
        <family val="2"/>
        <charset val="238"/>
      </rPr>
      <t>- absolventi dle studijního programu a zřizovatele - časová řada 2006 - 2016</t>
    </r>
  </si>
  <si>
    <t>veřejných vysokých škol</t>
  </si>
  <si>
    <t>soukromých vysokých škol</t>
  </si>
  <si>
    <t>navaz.
magister-
ský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</si>
  <si>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studijní programy ve standartní délce 4 - 6let</t>
    </r>
  </si>
  <si>
    <r>
      <t xml:space="preserve">Tab. 49  </t>
    </r>
    <r>
      <rPr>
        <b/>
        <sz val="11"/>
        <color theme="1"/>
        <rFont val="Calibri"/>
        <family val="2"/>
        <charset val="238"/>
        <scheme val="minor"/>
      </rPr>
      <t xml:space="preserve">Vysoké školy veřejné </t>
    </r>
    <r>
      <rPr>
        <sz val="11"/>
        <color theme="1"/>
        <rFont val="Calibri"/>
        <family val="2"/>
        <charset val="238"/>
        <scheme val="minor"/>
      </rPr>
      <t>- školy, fakulty, studenti, pedagogičtí pracovníci - časová řada 2006 - 2016</t>
    </r>
  </si>
  <si>
    <t>fakulty</t>
  </si>
  <si>
    <r>
      <t>profesoři 
a docenti</t>
    </r>
    <r>
      <rPr>
        <vertAlign val="superscript"/>
        <sz val="8"/>
        <rFont val="Arial"/>
        <family val="2"/>
        <charset val="238"/>
      </rPr>
      <t>3)</t>
    </r>
  </si>
  <si>
    <r>
      <t>ostatní pedagogičtí pracovníci</t>
    </r>
    <r>
      <rPr>
        <vertAlign val="superscript"/>
        <sz val="8"/>
        <rFont val="Arial"/>
        <family val="2"/>
        <charset val="238"/>
      </rPr>
      <t>3)</t>
    </r>
  </si>
  <si>
    <t>z toho dle formy studia</t>
  </si>
  <si>
    <t>z toho dle studijního programu</t>
  </si>
  <si>
    <t>prezenční</t>
  </si>
  <si>
    <t>distanční 
a kombinované</t>
  </si>
  <si>
    <t>bakalářský</t>
  </si>
  <si>
    <r>
      <t>magisterský</t>
    </r>
    <r>
      <rPr>
        <vertAlign val="superscript"/>
        <sz val="8"/>
        <rFont val="Arial"/>
        <family val="2"/>
        <charset val="238"/>
      </rPr>
      <t>2)</t>
    </r>
  </si>
  <si>
    <t xml:space="preserve">doktorský 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</si>
  <si>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studijní programy a formy studia, protože  jeden student může souběžně studovat více studijních programů v různých formách studia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</si>
  <si>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zahrnuje magisterské studijní programy klasické ve standartní délce 4 - 6let i magisterské studijní programy navazující na bakalářské studium</t>
    </r>
  </si>
  <si>
    <r>
      <rPr>
        <i/>
        <vertAlign val="superscript"/>
        <sz val="8"/>
        <color theme="1"/>
        <rFont val="Arial"/>
        <family val="2"/>
        <charset val="238"/>
      </rPr>
      <t xml:space="preserve">3) </t>
    </r>
    <r>
      <rPr>
        <i/>
        <sz val="8"/>
        <color theme="1"/>
        <rFont val="Arial"/>
        <family val="2"/>
        <charset val="238"/>
      </rPr>
      <t>přepočtení na plně zaměstnané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</si>
  <si>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</si>
  <si>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t xml:space="preserve">Tab. 50  </t>
    </r>
    <r>
      <rPr>
        <b/>
        <sz val="10"/>
        <rFont val="Arial"/>
        <family val="2"/>
        <charset val="238"/>
      </rPr>
      <t xml:space="preserve">Vysoké školy veřejné </t>
    </r>
    <r>
      <rPr>
        <sz val="10"/>
        <rFont val="Arial"/>
        <family val="2"/>
        <charset val="238"/>
      </rPr>
      <t>- studenti dle instituce - časová řada 2006 - 2016</t>
    </r>
  </si>
  <si>
    <t>vysoká škola</t>
  </si>
  <si>
    <r>
      <t>Veřejné vysoké školy</t>
    </r>
    <r>
      <rPr>
        <b/>
        <vertAlign val="superscript"/>
        <sz val="8"/>
        <color theme="1"/>
        <rFont val="Arial"/>
        <family val="2"/>
        <charset val="238"/>
      </rPr>
      <t>1)</t>
    </r>
  </si>
  <si>
    <t>Univerzita Karlova v Praze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</si>
  <si>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</si>
  <si>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</si>
  <si>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</si>
  <si>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</si>
  <si>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 xml:space="preserve">Veterinární a farmaceutická univerzita Brno </t>
  </si>
  <si>
    <t xml:space="preserve">Ostravská univerzita v Ostravě 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</si>
  <si>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</si>
  <si>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</si>
  <si>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</si>
  <si>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</si>
  <si>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</si>
  <si>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</si>
  <si>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</si>
  <si>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</si>
  <si>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–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</si>
  <si>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</si>
  <si>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</si>
  <si>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</si>
  <si>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</si>
  <si>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</si>
  <si>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</si>
  <si>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umělecko-průmyslová v Praze</t>
  </si>
  <si>
    <t>Janáčkova akademie múzických umění v Brně</t>
  </si>
  <si>
    <t>Vysoká škola polytechnická Jihlava</t>
  </si>
  <si>
    <t>Vysoká škola technická a ekonomická v Českých Budějovicích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</si>
  <si>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vysoké školy, protože jeden student / absolvent může souběžně studovat/ absolvovat více VŠ najednou</t>
    </r>
  </si>
  <si>
    <r>
      <t xml:space="preserve">Tab. 51  </t>
    </r>
    <r>
      <rPr>
        <b/>
        <sz val="11"/>
        <color theme="1"/>
        <rFont val="Calibri"/>
        <family val="2"/>
        <charset val="238"/>
        <scheme val="minor"/>
      </rPr>
      <t>Vysoké školy soukromé</t>
    </r>
    <r>
      <rPr>
        <sz val="11"/>
        <color theme="1"/>
        <rFont val="Calibri"/>
        <family val="2"/>
        <charset val="238"/>
        <scheme val="minor"/>
      </rPr>
      <t xml:space="preserve"> - školy, studenti - časová řada 2006 - 2016</t>
    </r>
  </si>
  <si>
    <r>
      <t>1,79</t>
    </r>
    <r>
      <rPr>
        <vertAlign val="superscript"/>
        <sz val="8"/>
        <color theme="1"/>
        <rFont val="Arial"/>
        <family val="2"/>
        <charset val="238"/>
      </rPr>
      <t>4)</t>
    </r>
  </si>
  <si>
    <r>
      <t>12,57</t>
    </r>
    <r>
      <rPr>
        <vertAlign val="superscript"/>
        <sz val="8"/>
        <color theme="1"/>
        <rFont val="Arial"/>
        <family val="2"/>
        <charset val="238"/>
      </rPr>
      <t>5)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</si>
  <si>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zahrnuje magisterské studijní programy klasické i magisterské studijní programy navazující</t>
    </r>
  </si>
  <si>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index změny mezi roky 2006 a 2015;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</si>
  <si>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>5)</t>
    </r>
    <r>
      <rPr>
        <i/>
        <sz val="8"/>
        <color theme="1"/>
        <rFont val="Arial"/>
        <family val="2"/>
        <charset val="238"/>
      </rPr>
      <t xml:space="preserve"> index změny mezi roky 2007 a 2016;  např.: 1=beze změny; 2=nárůst o 100 % (zdvojnásobení); 1,15=nárůst o 15 %; 0,85=pokles o 15 %</t>
    </r>
  </si>
  <si>
    <r>
      <t xml:space="preserve">Tab. 52  </t>
    </r>
    <r>
      <rPr>
        <b/>
        <sz val="10"/>
        <rFont val="Arial"/>
        <family val="2"/>
        <charset val="238"/>
      </rPr>
      <t xml:space="preserve">Vysoké školy soukromé </t>
    </r>
    <r>
      <rPr>
        <sz val="10"/>
        <rFont val="Arial"/>
        <family val="2"/>
        <charset val="238"/>
      </rPr>
      <t>- studenti dle instituce - časová řada 2006 - 2016</t>
    </r>
  </si>
  <si>
    <r>
      <t>Soukromé vysoké školy</t>
    </r>
    <r>
      <rPr>
        <b/>
        <vertAlign val="superscript"/>
        <sz val="8"/>
        <color theme="1"/>
        <rFont val="Arial"/>
        <family val="2"/>
        <charset val="238"/>
      </rPr>
      <t>1)</t>
    </r>
  </si>
  <si>
    <t>Bankovní institut vysoká škola, a.s.</t>
  </si>
  <si>
    <t>Evropský polytechnický institut, s.r.o.</t>
  </si>
  <si>
    <t>Vysoká škola hotelová v Praze 8, spol. s  r.o.</t>
  </si>
  <si>
    <t>Vysoká škola finanční a správní, z.ú.</t>
  </si>
  <si>
    <t>Vysoká škola Karlovy Vary, o.p.s.</t>
  </si>
  <si>
    <t>International ART CAMPUS Prague, s.r.o.</t>
  </si>
  <si>
    <t>Vysoká škola podnikání, a.s.</t>
  </si>
  <si>
    <t>Vysoká škola aplikovaného práva, s.r.o.</t>
  </si>
  <si>
    <t>Vysoká škola ekonomie a managementu, o.p.s.</t>
  </si>
  <si>
    <t>University of New York in Prague, s.r.o.</t>
  </si>
  <si>
    <t>Vysoká škola manažerské informatiky, ekonomiky a práva, a.s.</t>
  </si>
  <si>
    <t>Vysoká škola mezinárodních a veřejných vztahů Praha, o.p.s.</t>
  </si>
  <si>
    <t>Academia Rerum Civilium - Vysoká škola politických a společenských věd, s.r.o.</t>
  </si>
  <si>
    <t>Vysoká škola evropských a regionálních studií, o.p.s.</t>
  </si>
  <si>
    <t>Vysoká škola regionálního rozvoje, s.r.o.</t>
  </si>
  <si>
    <t>Filmová akademie Miroslava Ondříčka v Písku, o.p.s.</t>
  </si>
  <si>
    <t>Vysoká škola tělesné výchovy a sportu Palestra, spol s.r.o.</t>
  </si>
  <si>
    <t>Newton College, a.s.</t>
  </si>
  <si>
    <t>Vysoká škola logistiky, o.p.s.</t>
  </si>
  <si>
    <t>Vysoká škola zdravotnická, o.p.s.</t>
  </si>
  <si>
    <t>B.I.B.S., a.s.</t>
  </si>
  <si>
    <t>Soukromá vysoká škola ekonomických studií, s.r.o.</t>
  </si>
  <si>
    <t>Vysoká škola obchodní v Praze, o.p.s.</t>
  </si>
  <si>
    <t>AKADEMIE STING, o.p.s.</t>
  </si>
  <si>
    <t>Metropolitní univerzita Praha, o.p.s.</t>
  </si>
  <si>
    <t>Univerzita Jana Amose Komenského Praha s.r.o.</t>
  </si>
  <si>
    <t>Vysoká škola Karla Engliše v Brně, a.s.</t>
  </si>
  <si>
    <t>Anglo-americká vysoká škola, o.p.s.</t>
  </si>
  <si>
    <t>Pražská vysoká škola psychosociálních studií, s.r.o.</t>
  </si>
  <si>
    <t>Západomoravská vysoká škola Třebíč o.p.s</t>
  </si>
  <si>
    <t>Soukromá vysoká škola ekonomická Znojmo, s.r.o.</t>
  </si>
  <si>
    <t>Moravská vysoká škola Olomouc, o.p.s.</t>
  </si>
  <si>
    <t>CEVRO institut, z.ú.</t>
  </si>
  <si>
    <t>Unicorn College s.r.o.</t>
  </si>
  <si>
    <t>Vysoká škola obchodní a hotelová s.r.o.</t>
  </si>
  <si>
    <t>Vysoká škola realitní - Institut Franka Dysona s.r.o.</t>
  </si>
  <si>
    <t>Vysoká škola sociálně správní, institut celoživotního vzdělávání Havířov, o.p.s.</t>
  </si>
  <si>
    <t>AKCENT College s.r.o.</t>
  </si>
  <si>
    <t>Archip s.r.o.</t>
  </si>
  <si>
    <t>Vysoká škola aplikované psychologie , s.r.o.</t>
  </si>
  <si>
    <t>ART &amp; DESIGN INSTITUT, s.r.o.</t>
  </si>
  <si>
    <t xml:space="preserve">ŠKODA AUTO VŠ, a.s. </t>
  </si>
  <si>
    <t>ŠKODA AUTO Vysoká škola, o.p.s.</t>
  </si>
  <si>
    <t xml:space="preserve">Vysoká škola v Plzni, o.p.s. </t>
  </si>
  <si>
    <t>Mezinárodní baptistický teologický seminář Evropské baptistické federace, o.p.s.</t>
  </si>
  <si>
    <t xml:space="preserve">Středočeský vysokoškolský institut, s.r.o. </t>
  </si>
  <si>
    <t xml:space="preserve"> Rašínova vysoká škola, s.r.o. </t>
  </si>
  <si>
    <t xml:space="preserve">Vysoká škola cestovního ruchu, hotelnictví a lázeňství, s.r.o </t>
  </si>
  <si>
    <t xml:space="preserve">Pražský technologický institut, o.p.s. </t>
  </si>
  <si>
    <t xml:space="preserve">Vysoká škola aplikovaných ekonomických studií, s.r.o. </t>
  </si>
  <si>
    <t xml:space="preserve">VŠ cestovního ruchu a teritoriálních studií, spol .s r. o. </t>
  </si>
  <si>
    <t xml:space="preserve">Vysoká škola podnikání a práva, a.s. 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</si>
  <si>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vysoké školy, protože jeden student / absolvent může souběžně studovat/ absolvovat více VŠ nejednou</t>
    </r>
  </si>
  <si>
    <t>Značka "x" je tam, kde údaj není možné uvést z logických důvodů, resp. škola neexistovala.</t>
  </si>
  <si>
    <r>
      <t>studenti</t>
    </r>
    <r>
      <rPr>
        <vertAlign val="superscript"/>
        <sz val="8"/>
        <color theme="1"/>
        <rFont val="Arial"/>
        <family val="2"/>
        <charset val="238"/>
      </rPr>
      <t>1)</t>
    </r>
  </si>
  <si>
    <r>
      <t>z toho dle studijního programu</t>
    </r>
    <r>
      <rPr>
        <vertAlign val="superscript"/>
        <sz val="8"/>
        <rFont val="Arial"/>
        <family val="2"/>
        <charset val="238"/>
      </rPr>
      <t>2)</t>
    </r>
  </si>
  <si>
    <t>z toho dle instituce</t>
  </si>
  <si>
    <t>bakalář-
ské</t>
  </si>
  <si>
    <r>
      <t>magister-
ské</t>
    </r>
    <r>
      <rPr>
        <vertAlign val="superscript"/>
        <sz val="9"/>
        <rFont val="Calibri"/>
        <family val="2"/>
        <charset val="238"/>
        <scheme val="minor"/>
      </rPr>
      <t>3)</t>
    </r>
  </si>
  <si>
    <t>navazující
magister-
ské</t>
  </si>
  <si>
    <t>doktor-
ské</t>
  </si>
  <si>
    <t>Policejní akademie ČR</t>
  </si>
  <si>
    <t>Univerzita obrany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</si>
  <si>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studenti vysokých škol státních jsou uváděni v počtech studií, včetně přerušných studií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</si>
  <si>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ve všech formách studia</t>
    </r>
  </si>
  <si>
    <r>
      <rPr>
        <i/>
        <vertAlign val="superscript"/>
        <sz val="8"/>
        <color theme="1"/>
        <rFont val="Arial"/>
        <family val="2"/>
        <charset val="238"/>
      </rPr>
      <t>3)</t>
    </r>
    <r>
      <rPr>
        <i/>
        <sz val="8"/>
        <color theme="1"/>
        <rFont val="Arial"/>
        <family val="2"/>
        <charset val="238"/>
      </rPr>
      <t xml:space="preserve"> zahrnuje magisterské studijní programy klasické ve standardní délce 4 - 6let</t>
    </r>
  </si>
  <si>
    <r>
      <t xml:space="preserve">Tab. 54 </t>
    </r>
    <r>
      <rPr>
        <b/>
        <sz val="10"/>
        <color theme="1"/>
        <rFont val="Arial"/>
        <family val="2"/>
        <charset val="238"/>
      </rPr>
      <t xml:space="preserve"> Základní umělecké školy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školy, pobočky, žáci - časová řada 2006/07 - 2016/17</t>
    </r>
  </si>
  <si>
    <t>pobočky</t>
  </si>
  <si>
    <t>obory
taneční</t>
  </si>
  <si>
    <t>obory výtvarné</t>
  </si>
  <si>
    <t>obory literárně-dramatické</t>
  </si>
  <si>
    <t xml:space="preserve">obory hudební </t>
  </si>
  <si>
    <r>
      <t xml:space="preserve">Tab. 55 </t>
    </r>
    <r>
      <rPr>
        <b/>
        <sz val="10"/>
        <color theme="1"/>
        <rFont val="Arial"/>
        <family val="2"/>
        <charset val="238"/>
      </rPr>
      <t xml:space="preserve"> Základní umělecké školy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školy, pobočky, žáci - krajské srovnání (školní rok 2016/17)</t>
    </r>
  </si>
  <si>
    <r>
      <t xml:space="preserve">Tab. 56 </t>
    </r>
    <r>
      <rPr>
        <b/>
        <sz val="10"/>
        <color theme="1"/>
        <rFont val="Arial"/>
        <family val="2"/>
        <charset val="238"/>
      </rPr>
      <t xml:space="preserve"> Školní družiny</t>
    </r>
    <r>
      <rPr>
        <sz val="10"/>
        <color theme="1"/>
        <rFont val="Arial"/>
        <family val="2"/>
        <charset val="238"/>
      </rPr>
      <t xml:space="preserve"> 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družiny, oddělení, žáci, pracovníci - časová řada 2006/07 - 2016/17</t>
    </r>
  </si>
  <si>
    <t>družiny</t>
  </si>
  <si>
    <t>oddělení</t>
  </si>
  <si>
    <t>zapsaní žáci</t>
  </si>
  <si>
    <r>
      <t>vychovatelé</t>
    </r>
    <r>
      <rPr>
        <vertAlign val="superscript"/>
        <sz val="8"/>
        <rFont val="Arial"/>
        <family val="2"/>
        <charset val="238"/>
      </rPr>
      <t>1)</t>
    </r>
  </si>
  <si>
    <r>
      <t>ostatní pedagogičtí pracovníci</t>
    </r>
    <r>
      <rPr>
        <vertAlign val="superscript"/>
        <sz val="8"/>
        <rFont val="Arial"/>
        <family val="2"/>
        <charset val="238"/>
      </rPr>
      <t>1)</t>
    </r>
  </si>
  <si>
    <t>žáci
I. stupně ZŠ</t>
  </si>
  <si>
    <t>žáci
II. stupně ZŠ</t>
  </si>
  <si>
    <t>v 1. a 2. ročníku ZŠ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</si>
  <si>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fyzické osoby</t>
    </r>
  </si>
  <si>
    <r>
      <t xml:space="preserve">Tab. 57 </t>
    </r>
    <r>
      <rPr>
        <b/>
        <sz val="10"/>
        <color theme="1"/>
        <rFont val="Arial"/>
        <family val="2"/>
        <charset val="238"/>
      </rPr>
      <t xml:space="preserve"> Školní družiny </t>
    </r>
    <r>
      <rPr>
        <sz val="10"/>
        <color theme="1"/>
        <rFont val="Arial"/>
        <family val="2"/>
        <charset val="238"/>
      </rPr>
      <t>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družiny, oddělení, žáci, pracovníci - krajské srovnání (školní rok 2016/17)</t>
    </r>
  </si>
  <si>
    <t xml:space="preserve">z toho
</t>
  </si>
  <si>
    <r>
      <t xml:space="preserve">Tab. 58 </t>
    </r>
    <r>
      <rPr>
        <b/>
        <sz val="10"/>
        <color theme="1"/>
        <rFont val="Arial"/>
        <family val="2"/>
        <charset val="238"/>
      </rPr>
      <t xml:space="preserve"> Školní knihovny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- knihovny, knihovní jednotky, uživatelé, výpůjčky - časová řada 2006/07 - 2016/17</t>
    </r>
  </si>
  <si>
    <t>počet knihoven</t>
  </si>
  <si>
    <t>knihovní jednotky</t>
  </si>
  <si>
    <t>počet titulů odebíraných periodik</t>
  </si>
  <si>
    <t>výdaje na nákup knihovního fondu v Kč</t>
  </si>
  <si>
    <t>uživatelé knihovny</t>
  </si>
  <si>
    <t>výpůjčky</t>
  </si>
  <si>
    <t>knihy</t>
  </si>
  <si>
    <t>audiovizuální dokumenty</t>
  </si>
  <si>
    <t>ostatní dokumenty</t>
  </si>
  <si>
    <t>žáci a pedagogové</t>
  </si>
  <si>
    <t>evidovaní externí uživatelé</t>
  </si>
  <si>
    <r>
      <rPr>
        <i/>
        <vertAlign val="superscript"/>
        <sz val="8"/>
        <color theme="1"/>
        <rFont val="Arial"/>
        <family val="2"/>
        <charset val="238"/>
      </rPr>
      <t xml:space="preserve">1) </t>
    </r>
    <r>
      <rPr>
        <i/>
        <sz val="8"/>
        <color theme="1"/>
        <rFont val="Arial"/>
        <family val="2"/>
        <charset val="238"/>
      </rPr>
      <t>zahrnuje školní knihovny, vč. vysokoškolských</t>
    </r>
  </si>
  <si>
    <r>
      <t xml:space="preserve">Tab. 59  </t>
    </r>
    <r>
      <rPr>
        <b/>
        <sz val="10"/>
        <color theme="1"/>
        <rFont val="Arial"/>
        <family val="2"/>
        <charset val="238"/>
      </rPr>
      <t>Školní knihovny</t>
    </r>
    <r>
      <rPr>
        <vertAlign val="superscript"/>
        <sz val="10"/>
        <color theme="1"/>
        <rFont val="Arial"/>
        <family val="2"/>
        <charset val="238"/>
      </rPr>
      <t xml:space="preserve">1) </t>
    </r>
    <r>
      <rPr>
        <sz val="10"/>
        <color theme="1"/>
        <rFont val="Arial"/>
        <family val="2"/>
        <charset val="238"/>
      </rPr>
      <t>- knihovny, knihovní jednotky, uživatelé, výpůjčky - krajské srovnání (školní rok 2016/17)</t>
    </r>
  </si>
  <si>
    <t>uživatelé knihovny za školní rok 2015/16</t>
  </si>
  <si>
    <t>výpůjčky
za školní rok 2015/16</t>
  </si>
  <si>
    <r>
      <t xml:space="preserve">Tab. 60 </t>
    </r>
    <r>
      <rPr>
        <b/>
        <sz val="11"/>
        <color theme="1"/>
        <rFont val="Calibri"/>
        <family val="2"/>
        <charset val="238"/>
        <scheme val="minor"/>
      </rPr>
      <t xml:space="preserve"> Zařízení pro výkon ústavní a ochranné výchovy</t>
    </r>
    <r>
      <rPr>
        <sz val="11"/>
        <color theme="1"/>
        <rFont val="Calibri"/>
        <family val="2"/>
        <charset val="238"/>
        <scheme val="minor"/>
      </rPr>
      <t xml:space="preserve"> - časová řada  2006/07 - 2016/17</t>
    </r>
  </si>
  <si>
    <t>počet zařízení celkem</t>
  </si>
  <si>
    <t>počet dětí 
a mládeže celkem</t>
  </si>
  <si>
    <t>dětské domovy</t>
  </si>
  <si>
    <t>dětské domovy se školou</t>
  </si>
  <si>
    <t>výchovné ústavy</t>
  </si>
  <si>
    <t>diagnostické ústavy</t>
  </si>
  <si>
    <t>počet zařízení</t>
  </si>
  <si>
    <t>lůžková kapacita</t>
  </si>
  <si>
    <t>počet dětí 
a mládeže</t>
  </si>
  <si>
    <r>
      <t xml:space="preserve">Tab. 61 </t>
    </r>
    <r>
      <rPr>
        <b/>
        <sz val="11"/>
        <color theme="1"/>
        <rFont val="Calibri"/>
        <family val="2"/>
        <charset val="238"/>
        <scheme val="minor"/>
      </rPr>
      <t xml:space="preserve"> Dětské domovy</t>
    </r>
    <r>
      <rPr>
        <sz val="11"/>
        <color theme="1"/>
        <rFont val="Calibri"/>
        <family val="2"/>
        <charset val="238"/>
        <scheme val="minor"/>
      </rPr>
      <t xml:space="preserve"> - časová řada  2006/07 - 2016/17</t>
    </r>
  </si>
  <si>
    <t>počet dětí (mládeže)</t>
  </si>
  <si>
    <t>před zahájením PŠD</t>
  </si>
  <si>
    <t>plnící PŠD</t>
  </si>
  <si>
    <t>po ukončení PŠD</t>
  </si>
  <si>
    <t>z toho z EU</t>
  </si>
  <si>
    <t>ve středním vzdělávání mimo zařízení</t>
  </si>
  <si>
    <t>na VOŠ a VŠ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</si>
  <si>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</si>
  <si>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t>PŠD - povinná školní docházka</t>
  </si>
  <si>
    <t>VOŠ - vyšší odborná škola</t>
  </si>
  <si>
    <t>Tab. 1  Mateřské školy - školy, třídy, děti, učitelé - časová řada 2006/07 - 2016/17</t>
  </si>
  <si>
    <t>Tab. 2  Mateřské školy - školy, třídy, děti, učitelé - krajské srovnání (školní rok 2016/17)</t>
  </si>
  <si>
    <t>Tab. 3  Mateřské školy - školy, třídy, děti, učitelé dle zřizovatele - časová řada 2006/07 - 2016/17</t>
  </si>
  <si>
    <t>Tab. 4  Mateřské školy - školy, třídy, děti, učitelé dle zřizovatele - krajské srovnání (školní rok 2016/17)</t>
  </si>
  <si>
    <t>Tab. 5  Mateřské školy - děti dle věku a pohlaví - krajské srovnání (školní rok 2016/17)</t>
  </si>
  <si>
    <t>Tab. 6  Mateřské školy - děti dle státního občanství - časová řada 2006/07 - 2016/17</t>
  </si>
  <si>
    <t>Tab. 9  Přípravné třídy základních škol a přípravný stupeň základních škol speciálních  -  školy, třídy, děti, učitelé - časová řada 2006/07 - 2016/17</t>
  </si>
  <si>
    <t>Tab. 10  Přípravné třídy základních škol a přípravný stupeň základních škol speciálních  -  školy, třídy, děti, učitelé - krajské srovnání (školní rok 2016/17)</t>
  </si>
  <si>
    <t>Tab. 11  Základní vzdělávání - žáci dle stupně a typu vzdělávání (základní školy, gymnázia, konzervatoře) - časová řada 2006/07 - 2016/17</t>
  </si>
  <si>
    <t>Tab. 12  Základní školy - školy, třídy, žáci, učitelé - časová řada 2006/07 - 2016/17</t>
  </si>
  <si>
    <t>Tab. 13  Základní školy - školy, třídy, žáci, učitelé - krajské srovnání (školní rok 2016/17)</t>
  </si>
  <si>
    <t>Tab. 14  Základní školy - školy, třídy, žáci, učitelé dle zřizovatele - časová řada 2006/07 - 2016/17</t>
  </si>
  <si>
    <t>Tab. 15  Základní školy - školy, třídy, žáci, učitelé dle zřizovatele - krajské srovnání (školní rok 2016/17)</t>
  </si>
  <si>
    <t>Tab. 17  Základní školy - žáci přijatí do 1. ročníku dle věku; žáci, kteří ukončili povinnou školní docházku - časová řada 2006/07 - 2016/17</t>
  </si>
  <si>
    <t>Tab. 18  Základní školy - žáci přijatí do 1. ročníku dle věku; žáci, kteří ukončili povinnou školní docházku - krajské srovnání (školní rok 2016/17)</t>
  </si>
  <si>
    <t>Tab. 23  Střední vzdělávání - školy, třídy, žáci, učitelé - časová řada 2006/07 - 2016/17</t>
  </si>
  <si>
    <t>Tab. 24  Střední vzdělávání - školy, třídy, žáci, učitelé - krajské srovnání (školní rok 2016/17)</t>
  </si>
  <si>
    <t>Tab. 25  Střední vzdělávání - školy, třídy, žáci dle druhu středního vzdělávání - časová řada 2006/07 - 2016/17</t>
  </si>
  <si>
    <t>Tab. 26  Střední vzdělávání - školy, třídy, žáci, nově přijatí, absolventi - krajské srovnání (školní rok 2016/17)</t>
  </si>
  <si>
    <t>Tab. 28  Střední vzdělávání s výučním listem - školy, třídy, žáci, nově přijatí, absolventi - časová řada 2006/07 - 2016/17</t>
  </si>
  <si>
    <t>Tab. 29  Střední vzdělávání s výučním listem - dle zřizovatele školy - časová řada 2007/08 - 2016/17</t>
  </si>
  <si>
    <t>Tab. 32  Střední vzdělávání s maturitní zkouškou - dle zřizovatele školy - časová řada 2006/07 - 2016/17</t>
  </si>
  <si>
    <t>Tab. 35  Střední vzdělávání s maturitní zkouškou všeobecné (gymnázia) - školy, třídy, žáci, nově přijatí, absolventi - časová řada 2006/07 - 2016/17</t>
  </si>
  <si>
    <t>Tab. 36  Střední vzdělávání s maturitní zkouškou všeobecné (gymnázia) - žáci dle typu a ročníku gymnázia - časová řada 2006/07 - 2016/17</t>
  </si>
  <si>
    <t>Tab. 37  Střední vzdělávání - nástavbové studium - školy, třídy, žáci, nově přijatí, absolventi - časová řada 2006/07 - 2016/17</t>
  </si>
  <si>
    <t>Tab. 38  Střední vzdělávání - žáci se speciálními vzdělávacími potřebami dle pohlaví a druhu postižení1) - časová řada 2006/07 - 2016/17</t>
  </si>
  <si>
    <t>Tab. 39  Střední vzdělávání - žáci se speciálními vzdělávacími potřebami dle pohlaví a druhu postižení1) - krajské srovnání (školní rok 2016/17)</t>
  </si>
  <si>
    <t>Tab. 40  Konzervatoře - školy, žáci, nově přijatí, absolventi, učitelé - časová řada 2006/07 - 2016/17</t>
  </si>
  <si>
    <t>Tab. 41  Konzervatoře - školy, žáci, nově přijatí, absolventi, učitelé - krajské srovnání (školní rok 2016/17)</t>
  </si>
  <si>
    <t>Tab. 42  Konzervatoře - žáci, nově přijatí, absolventi dle skupin oborů vzdělávání - časová řada 2006/07 - 2016/17</t>
  </si>
  <si>
    <t>Tab. 43  Vyšší odborné  školy - školy, studenti, nově přijatí, absolventi, učitelé - časová řada 2006/07 - 2016/17</t>
  </si>
  <si>
    <t>Tab. 44  Vyšší odborné školy - školy, studenti, nově přijatí, absolventi, učitelé - krajské srovnání (školní rok 2016/17)</t>
  </si>
  <si>
    <t>Tab. 45  Vyšší odborné školy - studenti podle skupin oborů vzdělávání - časová řada 2006/07 - 2016/17</t>
  </si>
  <si>
    <t>Tab. 46  Vysoké školy veřejné a soukromé - školy, studenti, absolventi - časová řada 2006 - 2016</t>
  </si>
  <si>
    <t>Tab. 47  Vysoké školy veřejné a soukromé - studenti dle studijního programu a formy vzdělávání - časová řada 2006 - 2016</t>
  </si>
  <si>
    <t>Tab. 48  Vysoké školy veřejné a soukromé - absolventi dle studijního programu a zřizovatele - časová řada 2006 - 2016</t>
  </si>
  <si>
    <t>Tab. 49  Vysoké školy veřejné - školy, fakulty, studenti, pedagogičtí pracovníci - časová řada 2006 - 2016</t>
  </si>
  <si>
    <t>Tab. 50  Vysoké školy veřejné - studenti dle instituce - časová řada 2006 - 2016</t>
  </si>
  <si>
    <t>Tab. 51  Vysoké školy soukromé - školy, studenti - časová řada 2006 - 2016</t>
  </si>
  <si>
    <t>Tab. 52  Vysoké školy soukromé - studenti dle instituce - časová řada 2006 - 2016</t>
  </si>
  <si>
    <t>Tab. 53  Vysoké školy státní - školy, fakulty, studenti - časová řada 2005 - 2016</t>
  </si>
  <si>
    <t>Tab. 54  Základní umělecké školy - školy, pobočky, žáci - časová řada 2006/07 - 2016/17</t>
  </si>
  <si>
    <t>Tab. 55  Základní umělecké školy - školy, pobočky, žáci - krajské srovnání (školní rok 2016/17)</t>
  </si>
  <si>
    <t>Tab. 56  Školní družiny - družiny, oddělení, žáci, pracovníci - časová řada 2006/07 - 2016/17</t>
  </si>
  <si>
    <t>Tab. 57  Školní družiny - družiny, oddělení, žáci, pracovníci - krajské srovnání (školní rok 2016/17)</t>
  </si>
  <si>
    <t>Tab. 60  Zařízení pro výkon ústavní a ochranné výchovy - časová řada  2006/07 - 2016/17</t>
  </si>
  <si>
    <t>Tab. 61  Dětské domovy - časová řada  2006/07 - 2016/17</t>
  </si>
  <si>
    <t>Předškolní vzdělávání</t>
  </si>
  <si>
    <t>Základní vzdělávání</t>
  </si>
  <si>
    <t>Střední vzdělávání</t>
  </si>
  <si>
    <t>Konzervatoře</t>
  </si>
  <si>
    <t>Vyšší odborné vzdělávání</t>
  </si>
  <si>
    <t>Vysokoškolské vzdělávání</t>
  </si>
  <si>
    <t>Školská zařízení</t>
  </si>
  <si>
    <t>Tab. 16  Základní školy - žáci dle státního občanství - časová řada 2006/07 - 2016/17</t>
  </si>
  <si>
    <t>Tab. 27  Střední vzdělávání  - žáci dle státního občanství - časová řada 2006/07 - 2016/17</t>
  </si>
  <si>
    <t>Tab. 30  Střední vzdělávání s výučním listem - žáci podle skupin oborů vzdělávání - časová řada 2006/07 - 2016/17</t>
  </si>
  <si>
    <t>Tab. 31  Střední vzdělávání s maturitní zkouškou - časová řada 2006/07 - 2016/17</t>
  </si>
  <si>
    <t>Tab. 33  Střední vzdělávání s maturitní zkouškou odborné - školy, třídy, žáci, nově přijatí, absolventi - časová řada 2006/07 - 2016/17</t>
  </si>
  <si>
    <t>Tab. 34  Střední vzdělávání s maturitní zkouškou odborné - žáci podle skupin oborů vzdělávání - časová řada 2006/07 - 2016/17</t>
  </si>
  <si>
    <t>Tab. 58  Školní knihovny - knihovny, knihovní jednotky, uživatelé, výpůjčky - časová řada 2006/07 - 2016/17</t>
  </si>
  <si>
    <t>Tab. 59  Školní knihovny - knihovny, knihovní jednotky, uživatelé, výpůjčky - krajské srovnání (školní rok 2016/17)</t>
  </si>
  <si>
    <r>
      <rPr>
        <b/>
        <sz val="14"/>
        <color theme="3" tint="-0.249977111117893"/>
        <rFont val="Calibri"/>
        <family val="2"/>
        <charset val="238"/>
        <scheme val="minor"/>
      </rPr>
      <t>Český statistický úřad: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4"/>
        <color rgb="FFC00000"/>
        <rFont val="Calibri"/>
        <family val="2"/>
        <charset val="238"/>
        <scheme val="minor"/>
      </rPr>
      <t>Školy a školská zařízení ve školním roce 2016/2017</t>
    </r>
  </si>
  <si>
    <r>
      <t>0,70</t>
    </r>
    <r>
      <rPr>
        <vertAlign val="superscript"/>
        <sz val="8"/>
        <color theme="1"/>
        <rFont val="Arial"/>
        <family val="2"/>
        <charset val="238"/>
      </rPr>
      <t>3)</t>
    </r>
  </si>
  <si>
    <r>
      <t xml:space="preserve">Tab. 53  </t>
    </r>
    <r>
      <rPr>
        <b/>
        <sz val="11"/>
        <color theme="1"/>
        <rFont val="Calibri"/>
        <family val="2"/>
        <charset val="238"/>
        <scheme val="minor"/>
      </rPr>
      <t>Vysoké školy státní</t>
    </r>
    <r>
      <rPr>
        <sz val="11"/>
        <color theme="1"/>
        <rFont val="Calibri"/>
        <family val="2"/>
        <charset val="238"/>
        <scheme val="minor"/>
      </rPr>
      <t xml:space="preserve"> - školy, fakulty, studenti - časová řada 2006 - 2016</t>
    </r>
  </si>
  <si>
    <t>Tab. 7  Mateřské školy - děti se speciálními vzdělávacími potřebami dle pohlaví a druhu postižení - časová řada 2006/07 - 2016/17</t>
  </si>
  <si>
    <t>Tab. 8  Mateřské školy - děti se speciálními vzdělávacími potřebami dle pohlaví a druhu postižení - krajské srovnání (školní rok 2016/17)</t>
  </si>
  <si>
    <t>Tab. 19  Základní školy - speciální vzdělávání - školy, třídy, žáci, učitelé - časová řada 2006/07 - 2016/17</t>
  </si>
  <si>
    <t>Tab. 20  Základní školy - speciální vzdělávání - školy, třídy, žáci, učitelé - krajské srovnání (školní rok 2016/17)</t>
  </si>
  <si>
    <t>Tab. 21  Základní školy - žáci se speciálními vzdělávacími potřebami dle pohlaví a druhu postižení - časová řada 2006/07 - 2016/17</t>
  </si>
  <si>
    <t>Tab. 22  Základní školy - žáci se speciálními vzdělávacími potřebami dle pohlaví a druhu postižení - krajské srovnání (školní rok 2016/17)</t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</si>
</sst>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_ ;\-#,##0\ "/>
    <numFmt numFmtId="165" formatCode="#,##0_ ;[Red]\-#,##0\ ;\–\ "/>
    <numFmt numFmtId="166" formatCode="#,##0.0_ ;\-#,##0.0\ "/>
    <numFmt numFmtId="167" formatCode="#,##0.00_ ;\-#,##0.00\ "/>
    <numFmt numFmtId="168" formatCode="#,##0.0"/>
  </numFmts>
  <fonts count="5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00B05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i/>
      <vertAlign val="superscript"/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 Narrow"/>
      <family val="2"/>
    </font>
    <font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6" tint="-0.499984740745262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Gentium Basic"/>
      <charset val="238"/>
    </font>
    <font>
      <i/>
      <sz val="10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i/>
      <sz val="11"/>
      <color theme="6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60">
    <xf numFmtId="0" fontId="0" fillId="0" borderId="0"/>
    <xf numFmtId="3" fontId="7" fillId="0" borderId="0"/>
    <xf numFmtId="0" fontId="7" fillId="0" borderId="0" applyBorder="0" applyProtection="0"/>
    <xf numFmtId="10" fontId="7" fillId="3" borderId="0" applyFont="0" applyFill="0" applyBorder="0" applyAlignment="0" applyProtection="0"/>
    <xf numFmtId="0" fontId="7" fillId="3" borderId="36" applyNumberFormat="0" applyFont="0" applyBorder="0" applyAlignment="0" applyProtection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3" borderId="0" applyFont="0" applyFill="0" applyBorder="0" applyAlignment="0" applyProtection="0"/>
    <xf numFmtId="4" fontId="7" fillId="3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3" borderId="0" applyFont="0" applyFill="0" applyBorder="0" applyAlignment="0" applyProtection="0"/>
    <xf numFmtId="2" fontId="7" fillId="0" borderId="0" applyFont="0" applyFill="0" applyBorder="0" applyAlignment="0" applyProtection="0"/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7" fontId="7" fillId="3" borderId="0" applyFont="0" applyFill="0" applyBorder="0" applyAlignment="0" applyProtection="0"/>
    <xf numFmtId="7" fontId="7" fillId="3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3" borderId="0" applyFont="0" applyFill="0" applyBorder="0" applyAlignment="0" applyProtection="0"/>
    <xf numFmtId="5" fontId="7" fillId="3" borderId="0" applyFont="0" applyFill="0" applyBorder="0" applyAlignment="0" applyProtection="0"/>
    <xf numFmtId="5" fontId="7" fillId="0" borderId="0" applyFont="0" applyFill="0" applyBorder="0" applyAlignment="0" applyProtection="0"/>
    <xf numFmtId="0" fontId="7" fillId="0" borderId="0" applyBorder="0" applyProtection="0">
      <alignment vertical="top"/>
    </xf>
    <xf numFmtId="0" fontId="17" fillId="0" borderId="0"/>
    <xf numFmtId="3" fontId="7" fillId="0" borderId="0" applyBorder="0" applyProtection="0">
      <alignment wrapText="1"/>
    </xf>
    <xf numFmtId="3" fontId="7" fillId="0" borderId="0" applyBorder="0" applyProtection="0">
      <alignment wrapText="1"/>
    </xf>
    <xf numFmtId="3" fontId="7" fillId="0" borderId="0" applyBorder="0" applyProtection="0">
      <alignment wrapText="1"/>
    </xf>
    <xf numFmtId="0" fontId="7" fillId="0" borderId="0">
      <alignment vertical="top"/>
    </xf>
    <xf numFmtId="0" fontId="7" fillId="0" borderId="0" applyBorder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 applyBorder="0" applyProtection="0"/>
    <xf numFmtId="0" fontId="7" fillId="0" borderId="0" applyBorder="0" applyProtection="0"/>
    <xf numFmtId="3" fontId="7" fillId="0" borderId="0" applyBorder="0" applyProtection="0">
      <alignment wrapText="1"/>
    </xf>
    <xf numFmtId="0" fontId="7" fillId="0" borderId="0" applyBorder="0" applyProtection="0">
      <alignment vertical="center" wrapText="1"/>
    </xf>
    <xf numFmtId="0" fontId="18" fillId="0" borderId="0" applyBorder="0" applyProtection="0">
      <alignment vertical="center" wrapText="1"/>
    </xf>
    <xf numFmtId="3" fontId="7" fillId="0" borderId="0" applyBorder="0" applyProtection="0"/>
    <xf numFmtId="0" fontId="17" fillId="0" borderId="0"/>
    <xf numFmtId="3" fontId="7" fillId="0" borderId="0" applyBorder="0" applyProtection="0">
      <alignment wrapText="1"/>
    </xf>
    <xf numFmtId="0" fontId="7" fillId="0" borderId="0" applyBorder="0" applyProtection="0">
      <alignment vertical="center" wrapText="1"/>
    </xf>
    <xf numFmtId="0" fontId="7" fillId="0" borderId="0">
      <alignment vertical="top"/>
    </xf>
    <xf numFmtId="0" fontId="7" fillId="0" borderId="0">
      <alignment vertical="top"/>
    </xf>
    <xf numFmtId="0" fontId="7" fillId="0" borderId="0" applyBorder="0" applyProtection="0"/>
    <xf numFmtId="0" fontId="1" fillId="0" borderId="0"/>
    <xf numFmtId="0" fontId="1" fillId="0" borderId="0"/>
    <xf numFmtId="0" fontId="17" fillId="0" borderId="0" applyBorder="0">
      <alignment vertical="top"/>
    </xf>
    <xf numFmtId="2" fontId="7" fillId="0" borderId="0" applyFont="0" applyFill="0" applyBorder="0" applyAlignment="0" applyProtection="0"/>
    <xf numFmtId="2" fontId="7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36" applyNumberFormat="0" applyFont="0" applyBorder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  <xf numFmtId="0" fontId="16" fillId="0" borderId="0" applyNumberFormat="0" applyFill="0" applyBorder="0" applyAlignment="0" applyProtection="0"/>
    <xf numFmtId="0" fontId="16" fillId="3" borderId="0" applyNumberFormat="0" applyFont="0" applyFill="0" applyAlignment="0" applyProtection="0"/>
    <xf numFmtId="0" fontId="17" fillId="0" borderId="0"/>
    <xf numFmtId="0" fontId="17" fillId="0" borderId="0"/>
    <xf numFmtId="0" fontId="51" fillId="0" borderId="0" applyNumberFormat="0" applyFill="0" applyBorder="0" applyAlignment="0" applyProtection="0">
      <alignment vertical="top"/>
      <protection locked="0"/>
    </xf>
  </cellStyleXfs>
  <cellXfs count="130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10" fillId="0" borderId="0" xfId="0" applyFont="1"/>
    <xf numFmtId="0" fontId="8" fillId="0" borderId="7" xfId="2" applyFont="1" applyFill="1" applyBorder="1" applyAlignment="1" applyProtection="1">
      <alignment horizontal="center" vertical="center"/>
      <protection locked="0"/>
    </xf>
    <xf numFmtId="164" fontId="8" fillId="0" borderId="22" xfId="1" applyNumberFormat="1" applyFont="1" applyFill="1" applyBorder="1" applyAlignment="1" applyProtection="1">
      <alignment vertical="center"/>
      <protection locked="0"/>
    </xf>
    <xf numFmtId="164" fontId="8" fillId="0" borderId="7" xfId="1" applyNumberFormat="1" applyFont="1" applyFill="1" applyBorder="1" applyAlignment="1" applyProtection="1">
      <alignment vertical="center"/>
      <protection locked="0"/>
    </xf>
    <xf numFmtId="164" fontId="8" fillId="0" borderId="15" xfId="1" applyNumberFormat="1" applyFont="1" applyFill="1" applyBorder="1" applyAlignment="1" applyProtection="1">
      <alignment vertical="center"/>
      <protection locked="0"/>
    </xf>
    <xf numFmtId="164" fontId="8" fillId="0" borderId="22" xfId="1" applyNumberFormat="1" applyFont="1" applyFill="1" applyBorder="1" applyAlignment="1" applyProtection="1">
      <alignment horizontal="right" vertical="center"/>
      <protection locked="0"/>
    </xf>
    <xf numFmtId="164" fontId="8" fillId="0" borderId="23" xfId="1" applyNumberFormat="1" applyFont="1" applyFill="1" applyBorder="1" applyAlignment="1" applyProtection="1">
      <alignment horizontal="right" vertical="center"/>
      <protection locked="0"/>
    </xf>
    <xf numFmtId="165" fontId="8" fillId="0" borderId="0" xfId="0" applyNumberFormat="1" applyFont="1" applyFill="1" applyBorder="1" applyAlignment="1" applyProtection="1">
      <alignment horizontal="right" vertical="center"/>
    </xf>
    <xf numFmtId="164" fontId="8" fillId="0" borderId="23" xfId="1" applyNumberFormat="1" applyFont="1" applyFill="1" applyBorder="1" applyAlignment="1" applyProtection="1">
      <alignment vertical="center"/>
      <protection locked="0"/>
    </xf>
    <xf numFmtId="166" fontId="8" fillId="0" borderId="7" xfId="1" applyNumberFormat="1" applyFont="1" applyFill="1" applyBorder="1" applyAlignment="1" applyProtection="1">
      <alignment horizontal="right" vertical="center"/>
      <protection locked="0"/>
    </xf>
    <xf numFmtId="166" fontId="8" fillId="0" borderId="24" xfId="0" applyNumberFormat="1" applyFont="1" applyFill="1" applyBorder="1" applyAlignment="1" applyProtection="1">
      <alignment horizontal="right" vertical="center"/>
    </xf>
    <xf numFmtId="166" fontId="8" fillId="0" borderId="25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8" fillId="0" borderId="26" xfId="0" applyNumberFormat="1" applyFont="1" applyFill="1" applyBorder="1" applyAlignment="1" applyProtection="1">
      <alignment horizontal="right" vertical="center"/>
    </xf>
    <xf numFmtId="164" fontId="8" fillId="0" borderId="26" xfId="1" applyNumberFormat="1" applyFont="1" applyFill="1" applyBorder="1" applyAlignment="1" applyProtection="1">
      <alignment horizontal="right" vertical="center"/>
      <protection locked="0"/>
    </xf>
    <xf numFmtId="164" fontId="8" fillId="0" borderId="26" xfId="1" applyNumberFormat="1" applyFont="1" applyFill="1" applyBorder="1" applyAlignment="1" applyProtection="1">
      <alignment vertical="center"/>
      <protection locked="0"/>
    </xf>
    <xf numFmtId="166" fontId="8" fillId="0" borderId="26" xfId="0" applyNumberFormat="1" applyFont="1" applyFill="1" applyBorder="1" applyAlignment="1" applyProtection="1">
      <alignment horizontal="right" vertical="center"/>
    </xf>
    <xf numFmtId="166" fontId="8" fillId="0" borderId="15" xfId="1" applyNumberFormat="1" applyFont="1" applyFill="1" applyBorder="1" applyAlignment="1" applyProtection="1">
      <alignment vertical="center"/>
      <protection locked="0"/>
    </xf>
    <xf numFmtId="164" fontId="8" fillId="0" borderId="14" xfId="1" applyNumberFormat="1" applyFont="1" applyFill="1" applyBorder="1" applyAlignment="1" applyProtection="1">
      <alignment vertical="center"/>
      <protection locked="0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4" fontId="8" fillId="0" borderId="14" xfId="1" applyNumberFormat="1" applyFont="1" applyFill="1" applyBorder="1" applyAlignment="1" applyProtection="1">
      <alignment horizontal="right" vertical="center"/>
      <protection locked="0"/>
    </xf>
    <xf numFmtId="164" fontId="8" fillId="0" borderId="29" xfId="1" applyNumberFormat="1" applyFont="1" applyFill="1" applyBorder="1" applyAlignment="1" applyProtection="1">
      <alignment vertical="center"/>
      <protection locked="0"/>
    </xf>
    <xf numFmtId="0" fontId="8" fillId="0" borderId="31" xfId="2" applyFont="1" applyFill="1" applyBorder="1" applyAlignment="1" applyProtection="1">
      <alignment horizontal="center" vertical="center" wrapText="1"/>
      <protection locked="0"/>
    </xf>
    <xf numFmtId="167" fontId="8" fillId="0" borderId="33" xfId="1" applyNumberFormat="1" applyFont="1" applyFill="1" applyBorder="1" applyAlignment="1" applyProtection="1">
      <alignment vertical="center"/>
      <protection locked="0"/>
    </xf>
    <xf numFmtId="167" fontId="8" fillId="0" borderId="34" xfId="0" applyNumberFormat="1" applyFont="1" applyFill="1" applyBorder="1" applyAlignment="1" applyProtection="1">
      <alignment horizontal="right" vertical="center"/>
    </xf>
    <xf numFmtId="0" fontId="12" fillId="0" borderId="0" xfId="2" applyFont="1" applyBorder="1" applyProtection="1">
      <protection locked="0"/>
    </xf>
    <xf numFmtId="0" fontId="12" fillId="0" borderId="0" xfId="2" applyFont="1"/>
    <xf numFmtId="0" fontId="6" fillId="0" borderId="0" xfId="2" applyFont="1"/>
    <xf numFmtId="0" fontId="6" fillId="0" borderId="0" xfId="2" applyFont="1" applyBorder="1" applyProtection="1">
      <protection locked="0"/>
    </xf>
    <xf numFmtId="0" fontId="14" fillId="0" borderId="0" xfId="0" applyFont="1"/>
    <xf numFmtId="0" fontId="19" fillId="0" borderId="7" xfId="0" applyFont="1" applyBorder="1" applyAlignment="1">
      <alignment horizontal="left" vertical="center" wrapText="1"/>
    </xf>
    <xf numFmtId="164" fontId="20" fillId="0" borderId="14" xfId="0" applyNumberFormat="1" applyFont="1" applyFill="1" applyBorder="1" applyAlignment="1" applyProtection="1">
      <alignment horizontal="right" vertical="center"/>
    </xf>
    <xf numFmtId="164" fontId="20" fillId="0" borderId="29" xfId="0" applyNumberFormat="1" applyFont="1" applyFill="1" applyBorder="1" applyAlignment="1" applyProtection="1">
      <alignment horizontal="right" vertical="center"/>
    </xf>
    <xf numFmtId="164" fontId="20" fillId="0" borderId="30" xfId="0" applyNumberFormat="1" applyFont="1" applyFill="1" applyBorder="1" applyAlignment="1" applyProtection="1">
      <alignment horizontal="right" vertical="center"/>
    </xf>
    <xf numFmtId="164" fontId="20" fillId="0" borderId="28" xfId="0" applyNumberFormat="1" applyFont="1" applyFill="1" applyBorder="1" applyAlignment="1" applyProtection="1">
      <alignment horizontal="right" vertical="center"/>
    </xf>
    <xf numFmtId="164" fontId="19" fillId="0" borderId="28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 applyAlignment="1">
      <alignment horizontal="right" vertical="center"/>
    </xf>
    <xf numFmtId="166" fontId="19" fillId="0" borderId="28" xfId="0" applyNumberFormat="1" applyFont="1" applyBorder="1" applyAlignment="1">
      <alignment horizontal="right" vertical="center"/>
    </xf>
    <xf numFmtId="166" fontId="19" fillId="0" borderId="46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 indent="1"/>
    </xf>
    <xf numFmtId="164" fontId="8" fillId="0" borderId="14" xfId="0" applyNumberFormat="1" applyFont="1" applyFill="1" applyBorder="1" applyAlignment="1" applyProtection="1">
      <alignment horizontal="right" vertical="center"/>
    </xf>
    <xf numFmtId="164" fontId="8" fillId="0" borderId="29" xfId="0" applyNumberFormat="1" applyFont="1" applyFill="1" applyBorder="1" applyAlignment="1" applyProtection="1">
      <alignment horizontal="right" vertical="center"/>
    </xf>
    <xf numFmtId="164" fontId="8" fillId="0" borderId="30" xfId="0" applyNumberFormat="1" applyFont="1" applyFill="1" applyBorder="1" applyAlignment="1" applyProtection="1">
      <alignment horizontal="right" vertical="center"/>
    </xf>
    <xf numFmtId="164" fontId="8" fillId="0" borderId="28" xfId="0" applyNumberFormat="1" applyFont="1" applyFill="1" applyBorder="1" applyAlignment="1" applyProtection="1">
      <alignment horizontal="right" vertical="center"/>
    </xf>
    <xf numFmtId="164" fontId="10" fillId="0" borderId="28" xfId="0" applyNumberFormat="1" applyFont="1" applyBorder="1" applyAlignment="1">
      <alignment horizontal="right" vertical="center" wrapText="1"/>
    </xf>
    <xf numFmtId="166" fontId="10" fillId="0" borderId="0" xfId="0" applyNumberFormat="1" applyFont="1" applyBorder="1" applyAlignment="1">
      <alignment horizontal="right" vertical="center"/>
    </xf>
    <xf numFmtId="166" fontId="10" fillId="0" borderId="28" xfId="0" applyNumberFormat="1" applyFont="1" applyBorder="1" applyAlignment="1">
      <alignment horizontal="right" vertical="center"/>
    </xf>
    <xf numFmtId="166" fontId="10" fillId="0" borderId="46" xfId="0" applyNumberFormat="1" applyFont="1" applyBorder="1" applyAlignment="1">
      <alignment horizontal="right" vertical="center"/>
    </xf>
    <xf numFmtId="164" fontId="10" fillId="0" borderId="28" xfId="0" applyNumberFormat="1" applyFont="1" applyBorder="1" applyAlignment="1">
      <alignment vertical="center"/>
    </xf>
    <xf numFmtId="0" fontId="10" fillId="0" borderId="17" xfId="0" applyFont="1" applyBorder="1" applyAlignment="1">
      <alignment horizontal="left" vertical="center" wrapText="1" indent="1"/>
    </xf>
    <xf numFmtId="164" fontId="8" fillId="0" borderId="18" xfId="0" applyNumberFormat="1" applyFont="1" applyFill="1" applyBorder="1" applyAlignment="1" applyProtection="1">
      <alignment horizontal="right" vertical="center"/>
    </xf>
    <xf numFmtId="164" fontId="8" fillId="0" borderId="21" xfId="0" applyNumberFormat="1" applyFont="1" applyFill="1" applyBorder="1" applyAlignment="1" applyProtection="1">
      <alignment horizontal="right" vertical="center"/>
    </xf>
    <xf numFmtId="164" fontId="8" fillId="0" borderId="19" xfId="0" applyNumberFormat="1" applyFont="1" applyFill="1" applyBorder="1" applyAlignment="1" applyProtection="1">
      <alignment horizontal="right" vertical="center"/>
    </xf>
    <xf numFmtId="164" fontId="8" fillId="0" borderId="20" xfId="0" applyNumberFormat="1" applyFont="1" applyFill="1" applyBorder="1" applyAlignment="1" applyProtection="1">
      <alignment horizontal="right" vertical="center"/>
    </xf>
    <xf numFmtId="164" fontId="10" fillId="0" borderId="20" xfId="0" applyNumberFormat="1" applyFont="1" applyBorder="1" applyAlignment="1">
      <alignment horizontal="right" vertical="center" wrapText="1"/>
    </xf>
    <xf numFmtId="166" fontId="10" fillId="0" borderId="47" xfId="0" applyNumberFormat="1" applyFont="1" applyBorder="1" applyAlignment="1">
      <alignment horizontal="right" vertical="center"/>
    </xf>
    <xf numFmtId="166" fontId="10" fillId="0" borderId="20" xfId="0" applyNumberFormat="1" applyFont="1" applyBorder="1" applyAlignment="1">
      <alignment horizontal="right" vertical="center"/>
    </xf>
    <xf numFmtId="166" fontId="10" fillId="0" borderId="48" xfId="0" applyNumberFormat="1" applyFont="1" applyBorder="1" applyAlignment="1">
      <alignment horizontal="right" vertical="center"/>
    </xf>
    <xf numFmtId="164" fontId="12" fillId="0" borderId="0" xfId="2" applyNumberFormat="1" applyFont="1"/>
    <xf numFmtId="166" fontId="12" fillId="0" borderId="0" xfId="2" applyNumberFormat="1" applyFont="1"/>
    <xf numFmtId="0" fontId="12" fillId="0" borderId="0" xfId="2" applyFont="1" applyBorder="1"/>
    <xf numFmtId="0" fontId="12" fillId="0" borderId="0" xfId="2" applyFont="1" applyBorder="1" applyProtection="1"/>
    <xf numFmtId="164" fontId="0" fillId="0" borderId="0" xfId="0" applyNumberFormat="1"/>
    <xf numFmtId="0" fontId="8" fillId="0" borderId="38" xfId="2" applyFont="1" applyFill="1" applyBorder="1" applyAlignment="1" applyProtection="1">
      <alignment horizontal="center" vertical="center"/>
      <protection locked="0"/>
    </xf>
    <xf numFmtId="164" fontId="8" fillId="0" borderId="43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>
      <alignment vertical="center"/>
    </xf>
    <xf numFmtId="164" fontId="10" fillId="0" borderId="14" xfId="0" applyNumberFormat="1" applyFont="1" applyFill="1" applyBorder="1" applyAlignment="1">
      <alignment horizontal="right" vertical="center"/>
    </xf>
    <xf numFmtId="0" fontId="8" fillId="0" borderId="53" xfId="2" applyFont="1" applyFill="1" applyBorder="1" applyAlignment="1" applyProtection="1">
      <alignment horizontal="center" vertical="center" wrapText="1"/>
      <protection locked="0"/>
    </xf>
    <xf numFmtId="167" fontId="8" fillId="0" borderId="54" xfId="0" applyNumberFormat="1" applyFont="1" applyFill="1" applyBorder="1" applyAlignment="1" applyProtection="1">
      <alignment horizontal="right" vertical="center"/>
    </xf>
    <xf numFmtId="167" fontId="10" fillId="0" borderId="33" xfId="0" applyNumberFormat="1" applyFont="1" applyFill="1" applyBorder="1" applyAlignment="1">
      <alignment horizontal="right" vertical="center"/>
    </xf>
    <xf numFmtId="167" fontId="10" fillId="0" borderId="35" xfId="0" applyNumberFormat="1" applyFont="1" applyFill="1" applyBorder="1" applyAlignment="1">
      <alignment horizontal="right" vertical="center"/>
    </xf>
    <xf numFmtId="167" fontId="10" fillId="0" borderId="55" xfId="0" applyNumberFormat="1" applyFont="1" applyFill="1" applyBorder="1" applyAlignment="1">
      <alignment horizontal="right" vertical="center"/>
    </xf>
    <xf numFmtId="167" fontId="8" fillId="0" borderId="32" xfId="0" applyNumberFormat="1" applyFont="1" applyFill="1" applyBorder="1" applyAlignment="1" applyProtection="1">
      <alignment horizontal="right" vertical="center"/>
    </xf>
    <xf numFmtId="167" fontId="10" fillId="0" borderId="54" xfId="0" applyNumberFormat="1" applyFont="1" applyFill="1" applyBorder="1" applyAlignment="1">
      <alignment horizontal="right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9" fillId="0" borderId="38" xfId="0" applyFont="1" applyBorder="1" applyAlignment="1">
      <alignment horizontal="left" vertical="center" wrapText="1"/>
    </xf>
    <xf numFmtId="164" fontId="20" fillId="0" borderId="43" xfId="0" applyNumberFormat="1" applyFont="1" applyFill="1" applyBorder="1" applyAlignment="1" applyProtection="1">
      <alignment horizontal="right" vertical="center"/>
    </xf>
    <xf numFmtId="164" fontId="19" fillId="0" borderId="43" xfId="0" applyNumberFormat="1" applyFont="1" applyBorder="1" applyAlignment="1">
      <alignment horizontal="right" vertical="center"/>
    </xf>
    <xf numFmtId="164" fontId="19" fillId="0" borderId="29" xfId="0" applyNumberFormat="1" applyFont="1" applyBorder="1" applyAlignment="1">
      <alignment horizontal="right" vertical="center"/>
    </xf>
    <xf numFmtId="164" fontId="19" fillId="0" borderId="14" xfId="0" applyNumberFormat="1" applyFont="1" applyBorder="1" applyAlignment="1">
      <alignment horizontal="right" vertical="center"/>
    </xf>
    <xf numFmtId="164" fontId="19" fillId="0" borderId="28" xfId="0" applyNumberFormat="1" applyFont="1" applyBorder="1" applyAlignment="1">
      <alignment horizontal="right" vertical="center"/>
    </xf>
    <xf numFmtId="164" fontId="19" fillId="0" borderId="30" xfId="0" applyNumberFormat="1" applyFont="1" applyBorder="1" applyAlignment="1">
      <alignment vertical="center"/>
    </xf>
    <xf numFmtId="164" fontId="19" fillId="0" borderId="43" xfId="0" applyNumberFormat="1" applyFont="1" applyBorder="1" applyAlignment="1">
      <alignment vertical="center"/>
    </xf>
    <xf numFmtId="164" fontId="19" fillId="0" borderId="28" xfId="0" applyNumberFormat="1" applyFont="1" applyBorder="1" applyAlignment="1">
      <alignment vertical="center"/>
    </xf>
    <xf numFmtId="0" fontId="10" fillId="0" borderId="38" xfId="0" applyFont="1" applyBorder="1" applyAlignment="1">
      <alignment horizontal="left" vertical="center" wrapText="1" indent="1"/>
    </xf>
    <xf numFmtId="164" fontId="10" fillId="0" borderId="43" xfId="0" applyNumberFormat="1" applyFont="1" applyBorder="1" applyAlignment="1">
      <alignment horizontal="right" vertical="center"/>
    </xf>
    <xf numFmtId="164" fontId="10" fillId="0" borderId="29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right" vertical="center"/>
    </xf>
    <xf numFmtId="164" fontId="10" fillId="0" borderId="28" xfId="0" applyNumberFormat="1" applyFont="1" applyBorder="1" applyAlignment="1">
      <alignment horizontal="right" vertical="center"/>
    </xf>
    <xf numFmtId="164" fontId="10" fillId="0" borderId="30" xfId="0" applyNumberFormat="1" applyFont="1" applyBorder="1" applyAlignment="1">
      <alignment vertical="center"/>
    </xf>
    <xf numFmtId="164" fontId="10" fillId="0" borderId="43" xfId="0" applyNumberFormat="1" applyFont="1" applyBorder="1" applyAlignment="1">
      <alignment vertical="center"/>
    </xf>
    <xf numFmtId="164" fontId="8" fillId="0" borderId="43" xfId="0" applyNumberFormat="1" applyFont="1" applyFill="1" applyBorder="1" applyAlignment="1" applyProtection="1">
      <alignment horizontal="center" vertical="center"/>
    </xf>
    <xf numFmtId="164" fontId="8" fillId="0" borderId="28" xfId="0" applyNumberFormat="1" applyFont="1" applyFill="1" applyBorder="1" applyAlignment="1" applyProtection="1">
      <alignment horizontal="center" vertical="center"/>
    </xf>
    <xf numFmtId="164" fontId="8" fillId="0" borderId="29" xfId="0" applyNumberFormat="1" applyFont="1" applyFill="1" applyBorder="1" applyAlignment="1" applyProtection="1">
      <alignment horizontal="center" vertical="center"/>
    </xf>
    <xf numFmtId="164" fontId="10" fillId="0" borderId="43" xfId="0" applyNumberFormat="1" applyFont="1" applyBorder="1" applyAlignment="1">
      <alignment horizontal="center" vertical="center"/>
    </xf>
    <xf numFmtId="164" fontId="10" fillId="0" borderId="29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 wrapText="1" indent="1"/>
    </xf>
    <xf numFmtId="164" fontId="8" fillId="0" borderId="45" xfId="0" applyNumberFormat="1" applyFont="1" applyFill="1" applyBorder="1" applyAlignment="1" applyProtection="1">
      <alignment horizontal="center" vertical="center"/>
    </xf>
    <xf numFmtId="164" fontId="8" fillId="0" borderId="20" xfId="0" applyNumberFormat="1" applyFont="1" applyFill="1" applyBorder="1" applyAlignment="1" applyProtection="1">
      <alignment horizontal="center" vertical="center"/>
    </xf>
    <xf numFmtId="164" fontId="8" fillId="0" borderId="21" xfId="0" applyNumberFormat="1" applyFont="1" applyFill="1" applyBorder="1" applyAlignment="1" applyProtection="1">
      <alignment horizontal="center" vertical="center"/>
    </xf>
    <xf numFmtId="164" fontId="10" fillId="0" borderId="45" xfId="0" applyNumberFormat="1" applyFont="1" applyBorder="1" applyAlignment="1">
      <alignment horizontal="right" vertical="center"/>
    </xf>
    <xf numFmtId="164" fontId="10" fillId="0" borderId="21" xfId="0" applyNumberFormat="1" applyFont="1" applyBorder="1" applyAlignment="1">
      <alignment horizontal="right" vertical="center"/>
    </xf>
    <xf numFmtId="164" fontId="10" fillId="0" borderId="18" xfId="0" applyNumberFormat="1" applyFont="1" applyBorder="1" applyAlignment="1">
      <alignment horizontal="right" vertical="center"/>
    </xf>
    <xf numFmtId="164" fontId="10" fillId="0" borderId="20" xfId="0" applyNumberFormat="1" applyFont="1" applyBorder="1" applyAlignment="1">
      <alignment horizontal="right" vertical="center"/>
    </xf>
    <xf numFmtId="164" fontId="10" fillId="0" borderId="19" xfId="0" applyNumberFormat="1" applyFont="1" applyBorder="1" applyAlignment="1">
      <alignment vertical="center"/>
    </xf>
    <xf numFmtId="164" fontId="10" fillId="0" borderId="45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0" fillId="0" borderId="0" xfId="0" applyFont="1" applyAlignment="1">
      <alignment vertical="top"/>
    </xf>
    <xf numFmtId="0" fontId="2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19" fillId="0" borderId="57" xfId="0" applyNumberFormat="1" applyFont="1" applyBorder="1" applyAlignment="1">
      <alignment vertical="center"/>
    </xf>
    <xf numFmtId="164" fontId="20" fillId="0" borderId="24" xfId="0" applyNumberFormat="1" applyFont="1" applyFill="1" applyBorder="1" applyAlignment="1" applyProtection="1">
      <alignment vertical="center"/>
    </xf>
    <xf numFmtId="164" fontId="19" fillId="0" borderId="58" xfId="0" applyNumberFormat="1" applyFont="1" applyBorder="1" applyAlignment="1">
      <alignment vertical="center"/>
    </xf>
    <xf numFmtId="164" fontId="19" fillId="0" borderId="24" xfId="0" applyNumberFormat="1" applyFont="1" applyBorder="1" applyAlignment="1">
      <alignment vertical="center"/>
    </xf>
    <xf numFmtId="164" fontId="19" fillId="0" borderId="25" xfId="0" applyNumberFormat="1" applyFont="1" applyBorder="1" applyAlignment="1">
      <alignment vertical="center"/>
    </xf>
    <xf numFmtId="164" fontId="10" fillId="0" borderId="30" xfId="0" applyNumberFormat="1" applyFont="1" applyBorder="1" applyAlignment="1">
      <alignment horizontal="right" vertical="center"/>
    </xf>
    <xf numFmtId="164" fontId="10" fillId="0" borderId="19" xfId="0" applyNumberFormat="1" applyFont="1" applyBorder="1" applyAlignment="1">
      <alignment horizontal="right" vertical="center"/>
    </xf>
    <xf numFmtId="0" fontId="21" fillId="0" borderId="0" xfId="0" applyFont="1" applyBorder="1"/>
    <xf numFmtId="0" fontId="21" fillId="0" borderId="0" xfId="0" applyFont="1" applyBorder="1" applyAlignment="1">
      <alignment horizontal="right" wrapText="1"/>
    </xf>
    <xf numFmtId="0" fontId="21" fillId="0" borderId="0" xfId="0" applyFont="1"/>
    <xf numFmtId="0" fontId="10" fillId="2" borderId="3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vertical="center"/>
    </xf>
    <xf numFmtId="164" fontId="10" fillId="0" borderId="46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10" fillId="0" borderId="29" xfId="0" applyNumberFormat="1" applyFont="1" applyFill="1" applyBorder="1" applyAlignment="1">
      <alignment vertical="center"/>
    </xf>
    <xf numFmtId="167" fontId="10" fillId="0" borderId="34" xfId="0" applyNumberFormat="1" applyFont="1" applyFill="1" applyBorder="1" applyAlignment="1">
      <alignment vertical="center"/>
    </xf>
    <xf numFmtId="167" fontId="10" fillId="0" borderId="35" xfId="0" applyNumberFormat="1" applyFont="1" applyFill="1" applyBorder="1" applyAlignment="1">
      <alignment vertical="center"/>
    </xf>
    <xf numFmtId="167" fontId="10" fillId="0" borderId="33" xfId="0" applyNumberFormat="1" applyFont="1" applyFill="1" applyBorder="1" applyAlignment="1">
      <alignment vertical="center"/>
    </xf>
    <xf numFmtId="3" fontId="12" fillId="0" borderId="0" xfId="2" applyNumberFormat="1" applyFont="1" applyFill="1" applyBorder="1" applyAlignment="1" applyProtection="1">
      <alignment horizontal="left" vertical="center"/>
      <protection locked="0"/>
    </xf>
    <xf numFmtId="3" fontId="10" fillId="0" borderId="0" xfId="0" applyNumberFormat="1" applyFont="1" applyAlignment="1">
      <alignment vertical="center"/>
    </xf>
    <xf numFmtId="167" fontId="10" fillId="0" borderId="54" xfId="0" applyNumberFormat="1" applyFont="1" applyFill="1" applyBorder="1" applyAlignment="1">
      <alignment vertical="center"/>
    </xf>
    <xf numFmtId="167" fontId="10" fillId="0" borderId="32" xfId="0" applyNumberFormat="1" applyFont="1" applyFill="1" applyBorder="1" applyAlignment="1">
      <alignment vertical="center"/>
    </xf>
    <xf numFmtId="3" fontId="19" fillId="0" borderId="7" xfId="0" applyNumberFormat="1" applyFont="1" applyBorder="1" applyAlignment="1">
      <alignment horizontal="left" vertical="center" wrapText="1"/>
    </xf>
    <xf numFmtId="164" fontId="19" fillId="0" borderId="57" xfId="0" applyNumberFormat="1" applyFont="1" applyBorder="1" applyAlignment="1">
      <alignment horizontal="right" vertical="center"/>
    </xf>
    <xf numFmtId="164" fontId="19" fillId="0" borderId="29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164" fontId="10" fillId="0" borderId="14" xfId="0" applyNumberFormat="1" applyFont="1" applyBorder="1" applyAlignment="1">
      <alignment vertical="center"/>
    </xf>
    <xf numFmtId="164" fontId="10" fillId="0" borderId="21" xfId="0" applyNumberFormat="1" applyFont="1" applyBorder="1" applyAlignment="1">
      <alignment vertical="center"/>
    </xf>
    <xf numFmtId="0" fontId="24" fillId="0" borderId="0" xfId="0" applyFont="1"/>
    <xf numFmtId="164" fontId="24" fillId="0" borderId="0" xfId="0" applyNumberFormat="1" applyFont="1"/>
    <xf numFmtId="164" fontId="8" fillId="0" borderId="69" xfId="1" applyNumberFormat="1" applyFont="1" applyFill="1" applyBorder="1" applyAlignment="1" applyProtection="1">
      <alignment vertical="center"/>
      <protection locked="0"/>
    </xf>
    <xf numFmtId="164" fontId="10" fillId="0" borderId="0" xfId="0" applyNumberFormat="1" applyFont="1" applyBorder="1" applyAlignment="1">
      <alignment vertical="center"/>
    </xf>
    <xf numFmtId="164" fontId="8" fillId="0" borderId="70" xfId="1" applyNumberFormat="1" applyFont="1" applyFill="1" applyBorder="1" applyAlignment="1" applyProtection="1">
      <alignment vertical="center"/>
      <protection locked="0"/>
    </xf>
    <xf numFmtId="164" fontId="8" fillId="0" borderId="70" xfId="1" applyNumberFormat="1" applyFont="1" applyFill="1" applyBorder="1" applyAlignment="1" applyProtection="1">
      <alignment horizontal="right" vertical="center"/>
      <protection locked="0"/>
    </xf>
    <xf numFmtId="164" fontId="8" fillId="0" borderId="43" xfId="1" applyNumberFormat="1" applyFont="1" applyFill="1" applyBorder="1" applyAlignment="1" applyProtection="1">
      <alignment horizontal="center" vertical="center"/>
      <protection locked="0"/>
    </xf>
    <xf numFmtId="3" fontId="10" fillId="0" borderId="15" xfId="0" applyNumberFormat="1" applyFont="1" applyBorder="1" applyAlignment="1">
      <alignment horizontal="center" vertical="center" wrapText="1"/>
    </xf>
    <xf numFmtId="164" fontId="8" fillId="0" borderId="43" xfId="1" applyNumberFormat="1" applyFont="1" applyFill="1" applyBorder="1" applyAlignment="1" applyProtection="1">
      <alignment horizontal="right" vertical="center"/>
      <protection locked="0"/>
    </xf>
    <xf numFmtId="167" fontId="8" fillId="0" borderId="0" xfId="1" applyNumberFormat="1" applyFont="1" applyFill="1" applyBorder="1" applyAlignment="1" applyProtection="1">
      <alignment horizontal="right" vertical="center"/>
      <protection locked="0"/>
    </xf>
    <xf numFmtId="164" fontId="8" fillId="0" borderId="71" xfId="1" applyNumberFormat="1" applyFont="1" applyFill="1" applyBorder="1" applyAlignment="1" applyProtection="1">
      <alignment vertical="center"/>
      <protection locked="0"/>
    </xf>
    <xf numFmtId="164" fontId="8" fillId="0" borderId="71" xfId="1" applyNumberFormat="1" applyFont="1" applyFill="1" applyBorder="1" applyAlignment="1" applyProtection="1">
      <alignment horizontal="right" vertical="center"/>
      <protection locked="0"/>
    </xf>
    <xf numFmtId="164" fontId="8" fillId="0" borderId="72" xfId="1" applyNumberFormat="1" applyFont="1" applyFill="1" applyBorder="1" applyAlignment="1" applyProtection="1">
      <alignment horizontal="center" vertical="center"/>
      <protection locked="0"/>
    </xf>
    <xf numFmtId="164" fontId="8" fillId="0" borderId="72" xfId="1" applyNumberFormat="1" applyFont="1" applyFill="1" applyBorder="1" applyAlignment="1" applyProtection="1">
      <alignment horizontal="right" vertical="center"/>
      <protection locked="0"/>
    </xf>
    <xf numFmtId="166" fontId="8" fillId="0" borderId="0" xfId="1" applyNumberFormat="1" applyFont="1" applyFill="1" applyBorder="1" applyAlignment="1" applyProtection="1">
      <alignment horizontal="right" vertical="center"/>
      <protection locked="0"/>
    </xf>
    <xf numFmtId="166" fontId="10" fillId="0" borderId="15" xfId="0" applyNumberFormat="1" applyFont="1" applyBorder="1" applyAlignment="1">
      <alignment horizontal="center" vertical="center" wrapText="1"/>
    </xf>
    <xf numFmtId="164" fontId="8" fillId="0" borderId="72" xfId="1" applyNumberFormat="1" applyFont="1" applyFill="1" applyBorder="1" applyAlignment="1" applyProtection="1">
      <alignment vertical="center"/>
      <protection locked="0"/>
    </xf>
    <xf numFmtId="164" fontId="8" fillId="0" borderId="23" xfId="1" applyNumberFormat="1" applyFont="1" applyFill="1" applyBorder="1" applyAlignment="1" applyProtection="1">
      <alignment horizontal="center" vertical="center"/>
      <protection locked="0"/>
    </xf>
    <xf numFmtId="166" fontId="10" fillId="0" borderId="15" xfId="0" applyNumberFormat="1" applyFont="1" applyBorder="1" applyAlignment="1">
      <alignment horizontal="right" vertical="center"/>
    </xf>
    <xf numFmtId="166" fontId="8" fillId="0" borderId="72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43" xfId="1" applyNumberFormat="1" applyFont="1" applyFill="1" applyBorder="1" applyAlignment="1" applyProtection="1">
      <alignment vertical="center"/>
      <protection locked="0"/>
    </xf>
    <xf numFmtId="164" fontId="8" fillId="0" borderId="43" xfId="1" applyNumberFormat="1" applyFont="1" applyFill="1" applyBorder="1" applyAlignment="1" applyProtection="1">
      <alignment vertical="center"/>
      <protection locked="0"/>
    </xf>
    <xf numFmtId="164" fontId="10" fillId="0" borderId="26" xfId="0" applyNumberFormat="1" applyFont="1" applyBorder="1" applyAlignment="1">
      <alignment horizontal="right" vertical="center"/>
    </xf>
    <xf numFmtId="166" fontId="10" fillId="0" borderId="73" xfId="0" applyNumberFormat="1" applyFont="1" applyBorder="1" applyAlignment="1">
      <alignment horizontal="right" vertical="center"/>
    </xf>
    <xf numFmtId="164" fontId="10" fillId="0" borderId="72" xfId="0" applyNumberFormat="1" applyFont="1" applyBorder="1" applyAlignment="1">
      <alignment horizontal="right" vertical="center"/>
    </xf>
    <xf numFmtId="166" fontId="10" fillId="0" borderId="26" xfId="0" applyNumberFormat="1" applyFont="1" applyBorder="1" applyAlignment="1">
      <alignment horizontal="right" vertical="center"/>
    </xf>
    <xf numFmtId="164" fontId="8" fillId="0" borderId="33" xfId="1" applyNumberFormat="1" applyFont="1" applyFill="1" applyBorder="1" applyAlignment="1" applyProtection="1">
      <alignment horizontal="center" vertical="center"/>
      <protection locked="0"/>
    </xf>
    <xf numFmtId="3" fontId="10" fillId="0" borderId="3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0" fillId="0" borderId="0" xfId="0" applyFont="1" applyBorder="1"/>
    <xf numFmtId="164" fontId="19" fillId="0" borderId="23" xfId="0" applyNumberFormat="1" applyFont="1" applyBorder="1" applyAlignment="1">
      <alignment horizontal="right" vertical="center"/>
    </xf>
    <xf numFmtId="166" fontId="19" fillId="0" borderId="23" xfId="0" applyNumberFormat="1" applyFont="1" applyBorder="1" applyAlignment="1">
      <alignment horizontal="right" vertical="center"/>
    </xf>
    <xf numFmtId="166" fontId="19" fillId="0" borderId="15" xfId="0" applyNumberFormat="1" applyFont="1" applyBorder="1" applyAlignment="1">
      <alignment horizontal="right" vertical="center"/>
    </xf>
    <xf numFmtId="164" fontId="19" fillId="0" borderId="7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64" fontId="10" fillId="0" borderId="23" xfId="0" applyNumberFormat="1" applyFont="1" applyBorder="1" applyAlignment="1">
      <alignment horizontal="right" vertical="center"/>
    </xf>
    <xf numFmtId="166" fontId="10" fillId="0" borderId="23" xfId="0" applyNumberFormat="1" applyFont="1" applyBorder="1" applyAlignment="1">
      <alignment horizontal="right" vertical="center"/>
    </xf>
    <xf numFmtId="166" fontId="10" fillId="0" borderId="23" xfId="0" applyNumberFormat="1" applyFont="1" applyFill="1" applyBorder="1" applyAlignment="1">
      <alignment horizontal="right" vertical="center"/>
    </xf>
    <xf numFmtId="166" fontId="10" fillId="0" borderId="19" xfId="0" applyNumberFormat="1" applyFont="1" applyBorder="1" applyAlignment="1">
      <alignment horizontal="right" vertical="center"/>
    </xf>
    <xf numFmtId="0" fontId="10" fillId="2" borderId="76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164" fontId="8" fillId="0" borderId="15" xfId="1" applyNumberFormat="1" applyFont="1" applyFill="1" applyBorder="1" applyAlignment="1" applyProtection="1">
      <alignment horizontal="right" vertical="center"/>
      <protection locked="0"/>
    </xf>
    <xf numFmtId="164" fontId="10" fillId="0" borderId="15" xfId="0" applyNumberFormat="1" applyFont="1" applyBorder="1" applyAlignment="1">
      <alignment horizontal="right" vertical="center"/>
    </xf>
    <xf numFmtId="164" fontId="10" fillId="0" borderId="46" xfId="0" applyNumberFormat="1" applyFont="1" applyBorder="1" applyAlignment="1">
      <alignment horizontal="right" vertical="center"/>
    </xf>
    <xf numFmtId="167" fontId="10" fillId="0" borderId="55" xfId="0" applyNumberFormat="1" applyFont="1" applyFill="1" applyBorder="1" applyAlignment="1">
      <alignment vertical="center"/>
    </xf>
    <xf numFmtId="0" fontId="0" fillId="0" borderId="0" xfId="0" applyFont="1"/>
    <xf numFmtId="0" fontId="8" fillId="0" borderId="38" xfId="2" applyFont="1" applyFill="1" applyBorder="1" applyAlignment="1" applyProtection="1">
      <alignment horizontal="center"/>
      <protection locked="0"/>
    </xf>
    <xf numFmtId="164" fontId="8" fillId="0" borderId="57" xfId="41" applyNumberFormat="1" applyFont="1" applyFill="1" applyBorder="1" applyAlignment="1" applyProtection="1"/>
    <xf numFmtId="164" fontId="8" fillId="0" borderId="25" xfId="41" applyNumberFormat="1" applyFont="1" applyFill="1" applyBorder="1" applyAlignment="1" applyProtection="1"/>
    <xf numFmtId="164" fontId="8" fillId="0" borderId="14" xfId="41" applyNumberFormat="1" applyFont="1" applyFill="1" applyBorder="1" applyAlignment="1" applyProtection="1"/>
    <xf numFmtId="164" fontId="8" fillId="0" borderId="0" xfId="1" applyNumberFormat="1" applyFont="1" applyFill="1" applyBorder="1" applyProtection="1">
      <protection locked="0"/>
    </xf>
    <xf numFmtId="164" fontId="8" fillId="0" borderId="25" xfId="1" applyNumberFormat="1" applyFont="1" applyFill="1" applyBorder="1" applyProtection="1">
      <protection locked="0"/>
    </xf>
    <xf numFmtId="164" fontId="8" fillId="0" borderId="1" xfId="41" applyNumberFormat="1" applyFont="1" applyFill="1" applyBorder="1" applyAlignment="1" applyProtection="1">
      <alignment horizontal="right"/>
    </xf>
    <xf numFmtId="164" fontId="8" fillId="0" borderId="65" xfId="41" applyNumberFormat="1" applyFont="1" applyFill="1" applyBorder="1" applyAlignment="1" applyProtection="1">
      <alignment horizontal="right"/>
    </xf>
    <xf numFmtId="164" fontId="10" fillId="0" borderId="57" xfId="0" applyNumberFormat="1" applyFont="1" applyBorder="1" applyAlignment="1"/>
    <xf numFmtId="164" fontId="10" fillId="0" borderId="46" xfId="0" applyNumberFormat="1" applyFont="1" applyBorder="1" applyAlignment="1"/>
    <xf numFmtId="166" fontId="8" fillId="0" borderId="1" xfId="41" applyNumberFormat="1" applyFont="1" applyFill="1" applyBorder="1" applyAlignment="1" applyProtection="1">
      <alignment horizontal="right"/>
    </xf>
    <xf numFmtId="166" fontId="8" fillId="0" borderId="65" xfId="41" applyNumberFormat="1" applyFont="1" applyFill="1" applyBorder="1" applyAlignment="1" applyProtection="1">
      <alignment horizontal="right"/>
    </xf>
    <xf numFmtId="166" fontId="8" fillId="0" borderId="25" xfId="41" applyNumberFormat="1" applyFont="1" applyFill="1" applyBorder="1" applyAlignment="1" applyProtection="1">
      <alignment horizontal="right"/>
    </xf>
    <xf numFmtId="166" fontId="10" fillId="0" borderId="1" xfId="0" applyNumberFormat="1" applyFont="1" applyBorder="1" applyAlignment="1"/>
    <xf numFmtId="166" fontId="10" fillId="0" borderId="65" xfId="0" applyNumberFormat="1" applyFont="1" applyBorder="1" applyAlignment="1"/>
    <xf numFmtId="166" fontId="10" fillId="0" borderId="25" xfId="0" applyNumberFormat="1" applyFont="1" applyBorder="1" applyAlignment="1"/>
    <xf numFmtId="164" fontId="0" fillId="0" borderId="0" xfId="0" applyNumberFormat="1" applyFont="1"/>
    <xf numFmtId="164" fontId="8" fillId="0" borderId="7" xfId="41" applyNumberFormat="1" applyFont="1" applyFill="1" applyBorder="1" applyAlignment="1" applyProtection="1">
      <alignment horizontal="right"/>
    </xf>
    <xf numFmtId="164" fontId="10" fillId="0" borderId="14" xfId="0" applyNumberFormat="1" applyFont="1" applyBorder="1" applyAlignment="1">
      <alignment horizontal="right"/>
    </xf>
    <xf numFmtId="164" fontId="10" fillId="0" borderId="46" xfId="0" applyNumberFormat="1" applyFont="1" applyBorder="1" applyAlignment="1">
      <alignment horizontal="right"/>
    </xf>
    <xf numFmtId="166" fontId="8" fillId="0" borderId="7" xfId="41" applyNumberFormat="1" applyFont="1" applyFill="1" applyBorder="1" applyAlignment="1" applyProtection="1">
      <alignment horizontal="right"/>
    </xf>
    <xf numFmtId="166" fontId="10" fillId="0" borderId="7" xfId="0" applyNumberFormat="1" applyFont="1" applyBorder="1" applyAlignment="1"/>
    <xf numFmtId="164" fontId="8" fillId="0" borderId="7" xfId="41" applyNumberFormat="1" applyFont="1" applyFill="1" applyBorder="1" applyAlignment="1" applyProtection="1"/>
    <xf numFmtId="164" fontId="8" fillId="0" borderId="7" xfId="36" applyNumberFormat="1" applyFont="1" applyFill="1" applyBorder="1" applyAlignment="1" applyProtection="1">
      <protection locked="0"/>
    </xf>
    <xf numFmtId="164" fontId="8" fillId="0" borderId="46" xfId="36" applyNumberFormat="1" applyFont="1" applyFill="1" applyBorder="1" applyAlignment="1" applyProtection="1">
      <protection locked="0"/>
    </xf>
    <xf numFmtId="164" fontId="10" fillId="0" borderId="7" xfId="0" applyNumberFormat="1" applyFont="1" applyBorder="1" applyAlignment="1"/>
    <xf numFmtId="164" fontId="10" fillId="0" borderId="15" xfId="0" applyNumberFormat="1" applyFont="1" applyBorder="1" applyAlignment="1"/>
    <xf numFmtId="0" fontId="8" fillId="0" borderId="0" xfId="0" applyFont="1" applyFill="1"/>
    <xf numFmtId="0" fontId="8" fillId="0" borderId="0" xfId="0" applyFont="1" applyFill="1" applyBorder="1"/>
    <xf numFmtId="49" fontId="20" fillId="0" borderId="7" xfId="0" applyNumberFormat="1" applyFont="1" applyFill="1" applyBorder="1" applyAlignment="1" applyProtection="1">
      <alignment horizontal="left"/>
      <protection locked="0"/>
    </xf>
    <xf numFmtId="49" fontId="20" fillId="0" borderId="0" xfId="0" applyNumberFormat="1" applyFont="1" applyFill="1" applyBorder="1" applyAlignment="1" applyProtection="1">
      <alignment horizontal="left"/>
      <protection locked="0"/>
    </xf>
    <xf numFmtId="164" fontId="19" fillId="0" borderId="14" xfId="0" applyNumberFormat="1" applyFont="1" applyBorder="1" applyAlignment="1">
      <alignment horizontal="right"/>
    </xf>
    <xf numFmtId="164" fontId="19" fillId="0" borderId="27" xfId="0" applyNumberFormat="1" applyFont="1" applyBorder="1" applyAlignment="1">
      <alignment horizontal="right"/>
    </xf>
    <xf numFmtId="164" fontId="19" fillId="0" borderId="26" xfId="0" applyNumberFormat="1" applyFont="1" applyBorder="1" applyAlignment="1">
      <alignment horizontal="right"/>
    </xf>
    <xf numFmtId="164" fontId="19" fillId="0" borderId="0" xfId="0" applyNumberFormat="1" applyFont="1" applyBorder="1" applyAlignment="1">
      <alignment horizontal="right"/>
    </xf>
    <xf numFmtId="164" fontId="19" fillId="0" borderId="46" xfId="0" applyNumberFormat="1" applyFont="1" applyBorder="1" applyAlignment="1">
      <alignment horizontal="right"/>
    </xf>
    <xf numFmtId="164" fontId="19" fillId="0" borderId="58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166" fontId="19" fillId="0" borderId="14" xfId="0" applyNumberFormat="1" applyFont="1" applyBorder="1" applyAlignment="1">
      <alignment horizontal="right"/>
    </xf>
    <xf numFmtId="166" fontId="19" fillId="0" borderId="26" xfId="0" applyNumberFormat="1" applyFont="1" applyFill="1" applyBorder="1" applyAlignment="1"/>
    <xf numFmtId="166" fontId="19" fillId="0" borderId="46" xfId="0" applyNumberFormat="1" applyFont="1" applyFill="1" applyBorder="1" applyAlignment="1"/>
    <xf numFmtId="166" fontId="19" fillId="0" borderId="72" xfId="0" applyNumberFormat="1" applyFont="1" applyBorder="1" applyAlignment="1"/>
    <xf numFmtId="166" fontId="20" fillId="0" borderId="26" xfId="0" applyNumberFormat="1" applyFont="1" applyFill="1" applyBorder="1" applyAlignment="1"/>
    <xf numFmtId="166" fontId="20" fillId="0" borderId="46" xfId="0" applyNumberFormat="1" applyFont="1" applyFill="1" applyBorder="1" applyAlignment="1">
      <alignment horizontal="right"/>
    </xf>
    <xf numFmtId="0" fontId="0" fillId="0" borderId="0" xfId="0" applyAlignment="1">
      <alignment horizontal="right" wrapText="1"/>
    </xf>
    <xf numFmtId="0" fontId="26" fillId="0" borderId="0" xfId="0" applyFont="1" applyFill="1"/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164" fontId="10" fillId="0" borderId="27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0" borderId="72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6" fontId="10" fillId="0" borderId="14" xfId="0" applyNumberFormat="1" applyFont="1" applyBorder="1" applyAlignment="1">
      <alignment vertical="center"/>
    </xf>
    <xf numFmtId="166" fontId="10" fillId="0" borderId="26" xfId="0" applyNumberFormat="1" applyFont="1" applyFill="1" applyBorder="1" applyAlignment="1">
      <alignment vertical="center"/>
    </xf>
    <xf numFmtId="166" fontId="10" fillId="0" borderId="46" xfId="0" applyNumberFormat="1" applyFont="1" applyFill="1" applyBorder="1" applyAlignment="1">
      <alignment vertical="center"/>
    </xf>
    <xf numFmtId="166" fontId="10" fillId="0" borderId="72" xfId="0" applyNumberFormat="1" applyFont="1" applyBorder="1" applyAlignment="1">
      <alignment vertical="center"/>
    </xf>
    <xf numFmtId="166" fontId="8" fillId="0" borderId="26" xfId="0" applyNumberFormat="1" applyFont="1" applyFill="1" applyBorder="1" applyAlignment="1">
      <alignment vertical="center"/>
    </xf>
    <xf numFmtId="166" fontId="8" fillId="0" borderId="15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66" fontId="10" fillId="0" borderId="46" xfId="0" applyNumberFormat="1" applyFont="1" applyFill="1" applyBorder="1" applyAlignment="1">
      <alignment horizontal="right" vertical="center"/>
    </xf>
    <xf numFmtId="166" fontId="10" fillId="0" borderId="26" xfId="0" applyNumberFormat="1" applyFont="1" applyFill="1" applyBorder="1" applyAlignment="1">
      <alignment horizontal="right" vertical="center"/>
    </xf>
    <xf numFmtId="166" fontId="8" fillId="0" borderId="46" xfId="0" applyNumberFormat="1" applyFont="1" applyFill="1" applyBorder="1" applyAlignment="1">
      <alignment vertical="center"/>
    </xf>
    <xf numFmtId="166" fontId="8" fillId="0" borderId="26" xfId="0" applyNumberFormat="1" applyFont="1" applyFill="1" applyBorder="1" applyAlignment="1">
      <alignment horizontal="right" vertical="center"/>
    </xf>
    <xf numFmtId="166" fontId="8" fillId="0" borderId="46" xfId="0" applyNumberFormat="1" applyFont="1" applyFill="1" applyBorder="1" applyAlignment="1">
      <alignment horizontal="right" vertical="center"/>
    </xf>
    <xf numFmtId="49" fontId="8" fillId="0" borderId="47" xfId="0" applyNumberFormat="1" applyFont="1" applyFill="1" applyBorder="1" applyAlignment="1" applyProtection="1">
      <alignment horizontal="left" vertical="center"/>
      <protection locked="0"/>
    </xf>
    <xf numFmtId="164" fontId="10" fillId="0" borderId="47" xfId="0" applyNumberFormat="1" applyFont="1" applyBorder="1" applyAlignment="1">
      <alignment horizontal="right" vertical="center"/>
    </xf>
    <xf numFmtId="164" fontId="10" fillId="0" borderId="48" xfId="0" applyNumberFormat="1" applyFont="1" applyBorder="1" applyAlignment="1">
      <alignment horizontal="right" vertical="center"/>
    </xf>
    <xf numFmtId="164" fontId="10" fillId="0" borderId="45" xfId="0" applyNumberFormat="1" applyFont="1" applyFill="1" applyBorder="1" applyAlignment="1">
      <alignment horizontal="right" vertical="center"/>
    </xf>
    <xf numFmtId="164" fontId="10" fillId="0" borderId="47" xfId="0" applyNumberFormat="1" applyFont="1" applyFill="1" applyBorder="1" applyAlignment="1">
      <alignment horizontal="right" vertical="center"/>
    </xf>
    <xf numFmtId="166" fontId="10" fillId="0" borderId="18" xfId="0" applyNumberFormat="1" applyFont="1" applyBorder="1" applyAlignment="1">
      <alignment vertical="center"/>
    </xf>
    <xf numFmtId="166" fontId="10" fillId="0" borderId="20" xfId="0" applyNumberFormat="1" applyFont="1" applyFill="1" applyBorder="1" applyAlignment="1">
      <alignment vertical="center"/>
    </xf>
    <xf numFmtId="166" fontId="10" fillId="0" borderId="48" xfId="0" applyNumberFormat="1" applyFont="1" applyFill="1" applyBorder="1" applyAlignment="1">
      <alignment vertical="center"/>
    </xf>
    <xf numFmtId="166" fontId="10" fillId="0" borderId="45" xfId="0" applyNumberFormat="1" applyFont="1" applyBorder="1" applyAlignment="1">
      <alignment vertical="center"/>
    </xf>
    <xf numFmtId="166" fontId="8" fillId="0" borderId="20" xfId="0" applyNumberFormat="1" applyFont="1" applyFill="1" applyBorder="1" applyAlignment="1">
      <alignment vertical="center"/>
    </xf>
    <xf numFmtId="166" fontId="8" fillId="0" borderId="48" xfId="0" applyNumberFormat="1" applyFont="1" applyFill="1" applyBorder="1" applyAlignment="1">
      <alignment vertical="center"/>
    </xf>
    <xf numFmtId="0" fontId="27" fillId="0" borderId="0" xfId="0" applyFont="1" applyFill="1"/>
    <xf numFmtId="164" fontId="8" fillId="0" borderId="72" xfId="0" applyNumberFormat="1" applyFont="1" applyFill="1" applyBorder="1" applyAlignment="1" applyProtection="1">
      <alignment horizontal="right" vertical="center"/>
    </xf>
    <xf numFmtId="164" fontId="8" fillId="0" borderId="26" xfId="0" applyNumberFormat="1" applyFont="1" applyFill="1" applyBorder="1" applyAlignment="1" applyProtection="1">
      <alignment horizontal="right" vertical="center"/>
    </xf>
    <xf numFmtId="166" fontId="8" fillId="0" borderId="27" xfId="0" applyNumberFormat="1" applyFont="1" applyFill="1" applyBorder="1" applyAlignment="1" applyProtection="1">
      <alignment vertical="center"/>
    </xf>
    <xf numFmtId="166" fontId="8" fillId="0" borderId="15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7" xfId="0" applyBorder="1"/>
    <xf numFmtId="0" fontId="10" fillId="2" borderId="5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164" fontId="20" fillId="0" borderId="57" xfId="0" applyNumberFormat="1" applyFont="1" applyFill="1" applyBorder="1" applyAlignment="1">
      <alignment horizontal="right" vertical="center"/>
    </xf>
    <xf numFmtId="164" fontId="20" fillId="0" borderId="26" xfId="0" applyNumberFormat="1" applyFont="1" applyFill="1" applyBorder="1" applyAlignment="1">
      <alignment horizontal="right" vertical="center"/>
    </xf>
    <xf numFmtId="164" fontId="20" fillId="0" borderId="15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horizontal="right" vertical="center"/>
    </xf>
    <xf numFmtId="164" fontId="20" fillId="0" borderId="72" xfId="0" applyNumberFormat="1" applyFont="1" applyFill="1" applyBorder="1" applyAlignment="1">
      <alignment horizontal="right" vertical="center"/>
    </xf>
    <xf numFmtId="164" fontId="8" fillId="0" borderId="58" xfId="41" applyNumberFormat="1" applyFont="1" applyFill="1" applyBorder="1" applyAlignment="1" applyProtection="1">
      <alignment horizontal="right" vertical="center"/>
    </xf>
    <xf numFmtId="164" fontId="10" fillId="0" borderId="26" xfId="0" applyNumberFormat="1" applyFont="1" applyFill="1" applyBorder="1" applyAlignment="1">
      <alignment horizontal="right" vertical="center"/>
    </xf>
    <xf numFmtId="164" fontId="10" fillId="0" borderId="46" xfId="0" applyNumberFormat="1" applyFont="1" applyFill="1" applyBorder="1" applyAlignment="1">
      <alignment horizontal="right" vertical="center"/>
    </xf>
    <xf numFmtId="164" fontId="8" fillId="0" borderId="72" xfId="41" applyNumberFormat="1" applyFont="1" applyFill="1" applyBorder="1" applyAlignment="1" applyProtection="1">
      <alignment horizontal="right" vertical="center"/>
    </xf>
    <xf numFmtId="164" fontId="10" fillId="0" borderId="26" xfId="0" applyNumberFormat="1" applyFont="1" applyFill="1" applyBorder="1" applyAlignment="1">
      <alignment vertical="center"/>
    </xf>
    <xf numFmtId="164" fontId="8" fillId="0" borderId="72" xfId="41" applyNumberFormat="1" applyFont="1" applyFill="1" applyBorder="1" applyAlignment="1" applyProtection="1">
      <alignment vertical="center"/>
    </xf>
    <xf numFmtId="164" fontId="8" fillId="0" borderId="72" xfId="36" applyNumberFormat="1" applyFont="1" applyFill="1" applyBorder="1" applyAlignment="1" applyProtection="1">
      <alignment vertical="center"/>
      <protection locked="0"/>
    </xf>
    <xf numFmtId="164" fontId="10" fillId="0" borderId="72" xfId="0" applyNumberFormat="1" applyFont="1" applyFill="1" applyBorder="1" applyAlignment="1">
      <alignment vertical="center"/>
    </xf>
    <xf numFmtId="164" fontId="8" fillId="0" borderId="0" xfId="36" applyNumberFormat="1" applyFont="1" applyFill="1" applyBorder="1" applyAlignment="1" applyProtection="1">
      <alignment vertical="center"/>
      <protection locked="0"/>
    </xf>
    <xf numFmtId="164" fontId="10" fillId="0" borderId="27" xfId="0" applyNumberFormat="1" applyFont="1" applyFill="1" applyBorder="1" applyAlignment="1">
      <alignment vertical="center"/>
    </xf>
    <xf numFmtId="164" fontId="10" fillId="0" borderId="27" xfId="0" applyNumberFormat="1" applyFont="1" applyFill="1" applyBorder="1" applyAlignment="1">
      <alignment horizontal="right" vertical="center"/>
    </xf>
    <xf numFmtId="164" fontId="10" fillId="0" borderId="74" xfId="0" applyNumberFormat="1" applyFont="1" applyFill="1" applyBorder="1" applyAlignment="1">
      <alignment horizontal="right"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10" fillId="0" borderId="15" xfId="0" applyNumberFormat="1" applyFont="1" applyFill="1" applyBorder="1" applyAlignment="1">
      <alignment horizontal="right" vertical="center"/>
    </xf>
    <xf numFmtId="164" fontId="0" fillId="0" borderId="0" xfId="0" applyNumberFormat="1" applyFill="1" applyAlignment="1">
      <alignment vertical="center"/>
    </xf>
    <xf numFmtId="164" fontId="10" fillId="0" borderId="72" xfId="0" applyNumberFormat="1" applyFont="1" applyFill="1" applyBorder="1" applyAlignment="1">
      <alignment horizontal="center" vertical="center"/>
    </xf>
    <xf numFmtId="164" fontId="10" fillId="0" borderId="15" xfId="0" applyNumberFormat="1" applyFont="1" applyFill="1" applyBorder="1" applyAlignment="1">
      <alignment horizontal="center" vertical="center"/>
    </xf>
    <xf numFmtId="4" fontId="10" fillId="0" borderId="54" xfId="0" applyNumberFormat="1" applyFont="1" applyFill="1" applyBorder="1" applyAlignment="1">
      <alignment horizontal="right" vertical="center"/>
    </xf>
    <xf numFmtId="4" fontId="10" fillId="0" borderId="8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164" fontId="19" fillId="0" borderId="26" xfId="0" applyNumberFormat="1" applyFont="1" applyBorder="1" applyAlignment="1">
      <alignment horizontal="right" vertical="center"/>
    </xf>
    <xf numFmtId="164" fontId="19" fillId="0" borderId="15" xfId="0" applyNumberFormat="1" applyFont="1" applyBorder="1" applyAlignment="1">
      <alignment horizontal="right" vertical="center"/>
    </xf>
    <xf numFmtId="164" fontId="19" fillId="0" borderId="72" xfId="0" applyNumberFormat="1" applyFont="1" applyBorder="1" applyAlignment="1">
      <alignment vertical="center"/>
    </xf>
    <xf numFmtId="164" fontId="19" fillId="0" borderId="15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164" fontId="10" fillId="0" borderId="72" xfId="0" applyNumberFormat="1" applyFont="1" applyBorder="1" applyAlignment="1">
      <alignment vertical="center"/>
    </xf>
    <xf numFmtId="164" fontId="10" fillId="0" borderId="15" xfId="0" applyNumberFormat="1" applyFont="1" applyBorder="1" applyAlignment="1">
      <alignment vertical="center"/>
    </xf>
    <xf numFmtId="0" fontId="29" fillId="0" borderId="0" xfId="0" applyFont="1" applyAlignment="1">
      <alignment horizontal="right" vertical="center" wrapText="1"/>
    </xf>
    <xf numFmtId="0" fontId="30" fillId="0" borderId="0" xfId="0" applyFont="1" applyBorder="1"/>
    <xf numFmtId="0" fontId="30" fillId="0" borderId="0" xfId="0" applyFont="1"/>
    <xf numFmtId="0" fontId="31" fillId="0" borderId="0" xfId="0" applyFont="1"/>
    <xf numFmtId="0" fontId="0" fillId="0" borderId="0" xfId="0" applyAlignment="1">
      <alignment horizontal="center" vertical="center"/>
    </xf>
    <xf numFmtId="3" fontId="8" fillId="2" borderId="33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2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4" xfId="2" applyNumberFormat="1" applyFont="1" applyFill="1" applyBorder="1" applyAlignment="1" applyProtection="1">
      <alignment horizontal="right" vertical="center"/>
      <protection locked="0"/>
    </xf>
    <xf numFmtId="164" fontId="8" fillId="0" borderId="26" xfId="2" applyNumberFormat="1" applyFont="1" applyFill="1" applyBorder="1" applyAlignment="1" applyProtection="1">
      <alignment horizontal="right" vertical="center"/>
      <protection locked="0"/>
    </xf>
    <xf numFmtId="166" fontId="10" fillId="0" borderId="72" xfId="0" applyNumberFormat="1" applyFont="1" applyBorder="1" applyAlignment="1">
      <alignment horizontal="right" vertical="center"/>
    </xf>
    <xf numFmtId="164" fontId="8" fillId="0" borderId="15" xfId="2" applyNumberFormat="1" applyFont="1" applyFill="1" applyBorder="1" applyAlignment="1" applyProtection="1">
      <alignment horizontal="right" vertical="center"/>
      <protection locked="0"/>
    </xf>
    <xf numFmtId="166" fontId="8" fillId="0" borderId="72" xfId="1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>
      <alignment vertical="center"/>
    </xf>
    <xf numFmtId="164" fontId="20" fillId="0" borderId="0" xfId="2" applyNumberFormat="1" applyFont="1" applyFill="1" applyBorder="1" applyAlignment="1" applyProtection="1">
      <alignment horizontal="right" vertical="center"/>
      <protection locked="0"/>
    </xf>
    <xf numFmtId="164" fontId="20" fillId="0" borderId="27" xfId="2" applyNumberFormat="1" applyFont="1" applyFill="1" applyBorder="1" applyAlignment="1" applyProtection="1">
      <alignment horizontal="right" vertical="center"/>
      <protection locked="0"/>
    </xf>
    <xf numFmtId="164" fontId="20" fillId="0" borderId="7" xfId="2" applyNumberFormat="1" applyFont="1" applyFill="1" applyBorder="1" applyAlignment="1" applyProtection="1">
      <alignment horizontal="right" vertical="center"/>
      <protection locked="0"/>
    </xf>
    <xf numFmtId="164" fontId="20" fillId="0" borderId="15" xfId="2" applyNumberFormat="1" applyFont="1" applyFill="1" applyBorder="1" applyAlignment="1" applyProtection="1">
      <alignment horizontal="right" vertical="center"/>
      <protection locked="0"/>
    </xf>
    <xf numFmtId="166" fontId="20" fillId="0" borderId="58" xfId="1" applyNumberFormat="1" applyFont="1" applyFill="1" applyBorder="1" applyAlignment="1" applyProtection="1">
      <alignment horizontal="right" vertical="center"/>
      <protection locked="0"/>
    </xf>
    <xf numFmtId="166" fontId="19" fillId="0" borderId="46" xfId="0" applyNumberFormat="1" applyFont="1" applyBorder="1" applyAlignment="1">
      <alignment vertical="center"/>
    </xf>
    <xf numFmtId="164" fontId="8" fillId="0" borderId="0" xfId="2" applyNumberFormat="1" applyFont="1" applyFill="1" applyBorder="1" applyAlignment="1" applyProtection="1">
      <alignment horizontal="right" vertical="center"/>
      <protection locked="0"/>
    </xf>
    <xf numFmtId="164" fontId="8" fillId="0" borderId="27" xfId="2" applyNumberFormat="1" applyFont="1" applyFill="1" applyBorder="1" applyAlignment="1" applyProtection="1">
      <alignment horizontal="right" vertical="center"/>
      <protection locked="0"/>
    </xf>
    <xf numFmtId="164" fontId="8" fillId="0" borderId="7" xfId="2" applyNumberFormat="1" applyFont="1" applyFill="1" applyBorder="1" applyAlignment="1" applyProtection="1">
      <alignment horizontal="right" vertical="center"/>
      <protection locked="0"/>
    </xf>
    <xf numFmtId="164" fontId="8" fillId="0" borderId="47" xfId="2" applyNumberFormat="1" applyFont="1" applyFill="1" applyBorder="1" applyAlignment="1" applyProtection="1">
      <alignment horizontal="right" vertical="center"/>
      <protection locked="0"/>
    </xf>
    <xf numFmtId="164" fontId="8" fillId="0" borderId="21" xfId="2" applyNumberFormat="1" applyFont="1" applyFill="1" applyBorder="1" applyAlignment="1" applyProtection="1">
      <alignment horizontal="right" vertical="center"/>
      <protection locked="0"/>
    </xf>
    <xf numFmtId="164" fontId="8" fillId="0" borderId="17" xfId="2" applyNumberFormat="1" applyFont="1" applyFill="1" applyBorder="1" applyAlignment="1" applyProtection="1">
      <alignment horizontal="right" vertical="center"/>
      <protection locked="0"/>
    </xf>
    <xf numFmtId="164" fontId="8" fillId="0" borderId="19" xfId="2" applyNumberFormat="1" applyFont="1" applyFill="1" applyBorder="1" applyAlignment="1" applyProtection="1">
      <alignment horizontal="right" vertical="center"/>
      <protection locked="0"/>
    </xf>
    <xf numFmtId="166" fontId="10" fillId="0" borderId="45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wrapText="1"/>
    </xf>
    <xf numFmtId="164" fontId="10" fillId="0" borderId="26" xfId="0" applyNumberFormat="1" applyFont="1" applyBorder="1" applyAlignment="1">
      <alignment vertical="center"/>
    </xf>
    <xf numFmtId="164" fontId="10" fillId="0" borderId="27" xfId="0" applyNumberFormat="1" applyFont="1" applyBorder="1" applyAlignment="1">
      <alignment vertical="center"/>
    </xf>
    <xf numFmtId="0" fontId="0" fillId="0" borderId="0" xfId="0" applyBorder="1"/>
    <xf numFmtId="164" fontId="19" fillId="0" borderId="26" xfId="0" applyNumberFormat="1" applyFont="1" applyBorder="1" applyAlignment="1">
      <alignment vertical="center"/>
    </xf>
    <xf numFmtId="164" fontId="19" fillId="0" borderId="27" xfId="0" applyNumberFormat="1" applyFont="1" applyBorder="1" applyAlignment="1">
      <alignment vertical="center"/>
    </xf>
    <xf numFmtId="0" fontId="32" fillId="0" borderId="0" xfId="0" applyFont="1"/>
    <xf numFmtId="0" fontId="24" fillId="0" borderId="0" xfId="0" applyFont="1" applyAlignment="1">
      <alignment vertical="center"/>
    </xf>
    <xf numFmtId="3" fontId="8" fillId="0" borderId="38" xfId="2" applyNumberFormat="1" applyFont="1" applyFill="1" applyBorder="1" applyAlignment="1" applyProtection="1">
      <alignment horizontal="center" vertical="center"/>
      <protection locked="0"/>
    </xf>
    <xf numFmtId="166" fontId="10" fillId="0" borderId="14" xfId="0" applyNumberFormat="1" applyFont="1" applyBorder="1" applyAlignment="1">
      <alignment horizontal="right" vertical="center"/>
    </xf>
    <xf numFmtId="164" fontId="8" fillId="0" borderId="15" xfId="0" applyNumberFormat="1" applyFont="1" applyFill="1" applyBorder="1" applyAlignment="1" applyProtection="1">
      <alignment horizontal="right" vertical="center"/>
    </xf>
    <xf numFmtId="166" fontId="8" fillId="0" borderId="14" xfId="26" applyNumberFormat="1" applyFont="1" applyBorder="1" applyAlignment="1">
      <alignment horizontal="right" vertical="center"/>
    </xf>
    <xf numFmtId="166" fontId="8" fillId="0" borderId="26" xfId="26" applyNumberFormat="1" applyFont="1" applyBorder="1" applyAlignment="1">
      <alignment horizontal="right" vertical="center"/>
    </xf>
    <xf numFmtId="166" fontId="8" fillId="0" borderId="15" xfId="26" applyNumberFormat="1" applyFont="1" applyBorder="1" applyAlignment="1">
      <alignment horizontal="right" vertical="center"/>
    </xf>
    <xf numFmtId="0" fontId="8" fillId="0" borderId="38" xfId="2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/>
    <xf numFmtId="166" fontId="20" fillId="0" borderId="72" xfId="26" applyNumberFormat="1" applyFont="1" applyBorder="1" applyAlignment="1">
      <alignment horizontal="right" vertical="center"/>
    </xf>
    <xf numFmtId="166" fontId="20" fillId="0" borderId="26" xfId="26" applyNumberFormat="1" applyFont="1" applyBorder="1" applyAlignment="1">
      <alignment horizontal="right" vertical="center"/>
    </xf>
    <xf numFmtId="166" fontId="20" fillId="0" borderId="15" xfId="26" applyNumberFormat="1" applyFont="1" applyBorder="1" applyAlignment="1">
      <alignment horizontal="right" vertical="center"/>
    </xf>
    <xf numFmtId="166" fontId="8" fillId="0" borderId="72" xfId="26" applyNumberFormat="1" applyFont="1" applyBorder="1" applyAlignment="1">
      <alignment horizontal="right" vertical="center"/>
    </xf>
    <xf numFmtId="166" fontId="8" fillId="0" borderId="45" xfId="26" applyNumberFormat="1" applyFont="1" applyBorder="1" applyAlignment="1">
      <alignment horizontal="right" vertical="center"/>
    </xf>
    <xf numFmtId="166" fontId="8" fillId="0" borderId="20" xfId="26" applyNumberFormat="1" applyFont="1" applyBorder="1" applyAlignment="1">
      <alignment horizontal="right" vertical="center"/>
    </xf>
    <xf numFmtId="166" fontId="8" fillId="0" borderId="19" xfId="26" applyNumberFormat="1" applyFont="1" applyBorder="1" applyAlignment="1">
      <alignment horizontal="right" vertical="center"/>
    </xf>
    <xf numFmtId="0" fontId="6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168" fontId="8" fillId="0" borderId="0" xfId="26" applyNumberFormat="1" applyFont="1" applyBorder="1" applyAlignment="1">
      <alignment horizontal="right"/>
    </xf>
    <xf numFmtId="164" fontId="8" fillId="0" borderId="46" xfId="0" applyNumberFormat="1" applyFont="1" applyFill="1" applyBorder="1" applyAlignment="1" applyProtection="1">
      <alignment vertical="center"/>
      <protection locked="0"/>
    </xf>
    <xf numFmtId="164" fontId="8" fillId="0" borderId="15" xfId="0" applyNumberFormat="1" applyFont="1" applyFill="1" applyBorder="1" applyAlignment="1" applyProtection="1">
      <alignment vertical="center"/>
      <protection locked="0"/>
    </xf>
    <xf numFmtId="164" fontId="19" fillId="0" borderId="38" xfId="0" applyNumberFormat="1" applyFont="1" applyBorder="1" applyAlignment="1">
      <alignment horizontal="right" vertical="center"/>
    </xf>
    <xf numFmtId="164" fontId="10" fillId="0" borderId="38" xfId="0" applyNumberFormat="1" applyFont="1" applyBorder="1" applyAlignment="1">
      <alignment horizontal="right" vertical="center"/>
    </xf>
    <xf numFmtId="164" fontId="10" fillId="0" borderId="44" xfId="0" applyNumberFormat="1" applyFont="1" applyBorder="1" applyAlignment="1">
      <alignment horizontal="right" vertical="center"/>
    </xf>
    <xf numFmtId="0" fontId="34" fillId="0" borderId="0" xfId="0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26" xfId="0" applyNumberFormat="1" applyFont="1" applyFill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167" fontId="10" fillId="0" borderId="32" xfId="0" applyNumberFormat="1" applyFont="1" applyFill="1" applyBorder="1" applyAlignment="1">
      <alignment horizontal="right" vertical="center"/>
    </xf>
    <xf numFmtId="0" fontId="35" fillId="0" borderId="7" xfId="0" applyFont="1" applyBorder="1" applyAlignment="1">
      <alignment horizontal="left" vertical="center"/>
    </xf>
    <xf numFmtId="164" fontId="8" fillId="0" borderId="7" xfId="0" applyNumberFormat="1" applyFont="1" applyFill="1" applyBorder="1" applyAlignment="1" applyProtection="1">
      <alignment horizontal="right" vertical="center"/>
      <protection locked="0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/>
    </xf>
    <xf numFmtId="0" fontId="10" fillId="0" borderId="38" xfId="0" applyFont="1" applyBorder="1" applyAlignment="1">
      <alignment horizontal="center" vertical="center"/>
    </xf>
    <xf numFmtId="164" fontId="10" fillId="0" borderId="72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7" fontId="10" fillId="0" borderId="53" xfId="0" applyNumberFormat="1" applyFont="1" applyFill="1" applyBorder="1" applyAlignment="1">
      <alignment vertical="center"/>
    </xf>
    <xf numFmtId="4" fontId="10" fillId="0" borderId="33" xfId="0" applyNumberFormat="1" applyFont="1" applyFill="1" applyBorder="1" applyAlignment="1">
      <alignment horizontal="right" vertical="center"/>
    </xf>
    <xf numFmtId="4" fontId="10" fillId="0" borderId="32" xfId="0" applyNumberFormat="1" applyFont="1" applyFill="1" applyBorder="1" applyAlignment="1">
      <alignment horizontal="right" vertical="center"/>
    </xf>
    <xf numFmtId="0" fontId="13" fillId="0" borderId="0" xfId="2" applyFont="1" applyBorder="1" applyProtection="1">
      <protection locked="0"/>
    </xf>
    <xf numFmtId="164" fontId="36" fillId="0" borderId="14" xfId="0" applyNumberFormat="1" applyFont="1" applyBorder="1" applyAlignment="1">
      <alignment vertical="center"/>
    </xf>
    <xf numFmtId="164" fontId="8" fillId="0" borderId="14" xfId="0" applyNumberFormat="1" applyFont="1" applyFill="1" applyBorder="1" applyAlignment="1" applyProtection="1">
      <alignment vertical="center"/>
      <protection locked="0"/>
    </xf>
    <xf numFmtId="164" fontId="8" fillId="0" borderId="14" xfId="0" applyNumberFormat="1" applyFont="1" applyFill="1" applyBorder="1" applyAlignment="1" applyProtection="1">
      <alignment horizontal="center" vertical="center"/>
      <protection locked="0"/>
    </xf>
    <xf numFmtId="164" fontId="8" fillId="0" borderId="15" xfId="0" applyNumberFormat="1" applyFont="1" applyFill="1" applyBorder="1" applyAlignment="1" applyProtection="1">
      <alignment horizontal="center" vertical="center"/>
      <protection locked="0"/>
    </xf>
    <xf numFmtId="164" fontId="8" fillId="0" borderId="14" xfId="0" applyNumberFormat="1" applyFont="1" applyFill="1" applyBorder="1" applyAlignment="1" applyProtection="1">
      <alignment horizontal="right" vertical="center"/>
      <protection locked="0"/>
    </xf>
    <xf numFmtId="164" fontId="8" fillId="0" borderId="15" xfId="0" applyNumberFormat="1" applyFont="1" applyFill="1" applyBorder="1" applyAlignment="1" applyProtection="1">
      <alignment horizontal="right" vertical="center"/>
      <protection locked="0"/>
    </xf>
    <xf numFmtId="164" fontId="36" fillId="0" borderId="14" xfId="0" applyNumberFormat="1" applyFont="1" applyBorder="1" applyAlignment="1">
      <alignment horizontal="right" vertical="center"/>
    </xf>
    <xf numFmtId="164" fontId="8" fillId="0" borderId="72" xfId="0" applyNumberFormat="1" applyFont="1" applyFill="1" applyBorder="1" applyAlignment="1" applyProtection="1">
      <alignment horizontal="right" vertical="center"/>
      <protection locked="0"/>
    </xf>
    <xf numFmtId="164" fontId="36" fillId="0" borderId="15" xfId="0" applyNumberFormat="1" applyFont="1" applyBorder="1" applyAlignment="1">
      <alignment vertical="center"/>
    </xf>
    <xf numFmtId="164" fontId="36" fillId="0" borderId="15" xfId="0" applyNumberFormat="1" applyFont="1" applyBorder="1" applyAlignment="1">
      <alignment horizontal="right" vertical="center"/>
    </xf>
    <xf numFmtId="164" fontId="36" fillId="0" borderId="72" xfId="0" applyNumberFormat="1" applyFont="1" applyBorder="1" applyAlignment="1">
      <alignment vertical="center"/>
    </xf>
    <xf numFmtId="167" fontId="36" fillId="0" borderId="55" xfId="0" applyNumberFormat="1" applyFont="1" applyBorder="1" applyAlignment="1">
      <alignment horizontal="right" vertical="center"/>
    </xf>
    <xf numFmtId="167" fontId="36" fillId="0" borderId="32" xfId="0" applyNumberFormat="1" applyFont="1" applyBorder="1" applyAlignment="1">
      <alignment horizontal="right" vertical="center"/>
    </xf>
    <xf numFmtId="0" fontId="20" fillId="0" borderId="38" xfId="43" applyFont="1" applyFill="1" applyBorder="1" applyAlignment="1" applyProtection="1">
      <alignment wrapText="1"/>
      <protection locked="0"/>
    </xf>
    <xf numFmtId="164" fontId="38" fillId="0" borderId="72" xfId="0" applyNumberFormat="1" applyFont="1" applyBorder="1" applyAlignment="1">
      <alignment vertical="center"/>
    </xf>
    <xf numFmtId="164" fontId="38" fillId="0" borderId="26" xfId="0" applyNumberFormat="1" applyFont="1" applyBorder="1" applyAlignment="1">
      <alignment vertical="center"/>
    </xf>
    <xf numFmtId="164" fontId="38" fillId="0" borderId="65" xfId="0" applyNumberFormat="1" applyFont="1" applyBorder="1" applyAlignment="1">
      <alignment vertical="center"/>
    </xf>
    <xf numFmtId="164" fontId="38" fillId="0" borderId="24" xfId="0" applyNumberFormat="1" applyFont="1" applyBorder="1" applyAlignment="1">
      <alignment vertical="center"/>
    </xf>
    <xf numFmtId="164" fontId="36" fillId="0" borderId="26" xfId="0" applyNumberFormat="1" applyFont="1" applyBorder="1" applyAlignment="1">
      <alignment vertical="center"/>
    </xf>
    <xf numFmtId="164" fontId="36" fillId="0" borderId="0" xfId="0" applyNumberFormat="1" applyFont="1" applyBorder="1" applyAlignment="1">
      <alignment vertical="center"/>
    </xf>
    <xf numFmtId="167" fontId="10" fillId="0" borderId="26" xfId="0" applyNumberFormat="1" applyFont="1" applyBorder="1" applyAlignment="1">
      <alignment vertical="center"/>
    </xf>
    <xf numFmtId="164" fontId="7" fillId="0" borderId="72" xfId="27" applyNumberFormat="1" applyFont="1" applyFill="1" applyBorder="1" applyAlignment="1">
      <alignment horizontal="center" vertical="center"/>
    </xf>
    <xf numFmtId="164" fontId="7" fillId="0" borderId="26" xfId="27" applyNumberFormat="1" applyFont="1" applyFill="1" applyBorder="1" applyAlignment="1">
      <alignment horizontal="center" vertical="center"/>
    </xf>
    <xf numFmtId="167" fontId="10" fillId="0" borderId="26" xfId="0" applyNumberFormat="1" applyFont="1" applyBorder="1" applyAlignment="1">
      <alignment horizontal="center" vertical="center"/>
    </xf>
    <xf numFmtId="164" fontId="7" fillId="0" borderId="0" xfId="27" applyNumberFormat="1" applyFont="1" applyFill="1" applyBorder="1" applyAlignment="1">
      <alignment horizontal="center" vertical="center"/>
    </xf>
    <xf numFmtId="164" fontId="36" fillId="0" borderId="45" xfId="0" applyNumberFormat="1" applyFont="1" applyBorder="1" applyAlignment="1">
      <alignment vertical="center"/>
    </xf>
    <xf numFmtId="164" fontId="36" fillId="0" borderId="20" xfId="0" applyNumberFormat="1" applyFont="1" applyBorder="1" applyAlignment="1">
      <alignment vertical="center"/>
    </xf>
    <xf numFmtId="164" fontId="36" fillId="0" borderId="47" xfId="0" applyNumberFormat="1" applyFont="1" applyBorder="1" applyAlignment="1">
      <alignment vertical="center"/>
    </xf>
    <xf numFmtId="167" fontId="10" fillId="0" borderId="20" xfId="0" applyNumberFormat="1" applyFont="1" applyBorder="1" applyAlignment="1">
      <alignment vertical="center"/>
    </xf>
    <xf numFmtId="164" fontId="10" fillId="0" borderId="38" xfId="0" applyNumberFormat="1" applyFont="1" applyFill="1" applyBorder="1" applyAlignment="1">
      <alignment horizontal="right" vertical="center"/>
    </xf>
    <xf numFmtId="164" fontId="10" fillId="0" borderId="27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6" fillId="2" borderId="55" xfId="0" applyFont="1" applyFill="1" applyBorder="1" applyAlignment="1">
      <alignment horizontal="center" vertical="center"/>
    </xf>
    <xf numFmtId="0" fontId="36" fillId="2" borderId="33" xfId="0" applyFont="1" applyFill="1" applyBorder="1" applyAlignment="1">
      <alignment horizontal="center" vertical="center"/>
    </xf>
    <xf numFmtId="0" fontId="36" fillId="2" borderId="35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 applyProtection="1">
      <alignment horizontal="right" vertical="center"/>
      <protection locked="0"/>
    </xf>
    <xf numFmtId="164" fontId="8" fillId="0" borderId="26" xfId="0" applyNumberFormat="1" applyFont="1" applyFill="1" applyBorder="1" applyAlignment="1" applyProtection="1">
      <alignment vertical="center"/>
      <protection locked="0"/>
    </xf>
    <xf numFmtId="164" fontId="8" fillId="0" borderId="27" xfId="0" applyNumberFormat="1" applyFont="1" applyFill="1" applyBorder="1" applyAlignment="1" applyProtection="1">
      <alignment vertical="center"/>
      <protection locked="0"/>
    </xf>
    <xf numFmtId="164" fontId="36" fillId="0" borderId="26" xfId="0" applyNumberFormat="1" applyFont="1" applyBorder="1" applyAlignment="1">
      <alignment horizontal="right" vertical="center"/>
    </xf>
    <xf numFmtId="164" fontId="36" fillId="0" borderId="27" xfId="0" applyNumberFormat="1" applyFont="1" applyBorder="1" applyAlignment="1">
      <alignment vertical="center"/>
    </xf>
    <xf numFmtId="0" fontId="8" fillId="0" borderId="55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40" fillId="0" borderId="0" xfId="0" applyFont="1"/>
    <xf numFmtId="164" fontId="8" fillId="0" borderId="14" xfId="0" applyNumberFormat="1" applyFont="1" applyBorder="1" applyAlignment="1">
      <alignment vertical="center"/>
    </xf>
    <xf numFmtId="164" fontId="8" fillId="0" borderId="26" xfId="0" applyNumberFormat="1" applyFont="1" applyBorder="1" applyAlignment="1">
      <alignment vertical="center"/>
    </xf>
    <xf numFmtId="164" fontId="8" fillId="0" borderId="15" xfId="0" applyNumberFormat="1" applyFont="1" applyBorder="1" applyAlignment="1">
      <alignment vertical="center"/>
    </xf>
    <xf numFmtId="164" fontId="8" fillId="0" borderId="38" xfId="0" applyNumberFormat="1" applyFont="1" applyBorder="1" applyAlignment="1">
      <alignment horizontal="center" vertical="center"/>
    </xf>
    <xf numFmtId="164" fontId="8" fillId="0" borderId="72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164" fontId="8" fillId="0" borderId="38" xfId="0" applyNumberFormat="1" applyFont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164" fontId="8" fillId="0" borderId="15" xfId="0" applyNumberFormat="1" applyFont="1" applyBorder="1" applyAlignment="1">
      <alignment horizontal="right" vertical="center"/>
    </xf>
    <xf numFmtId="164" fontId="8" fillId="0" borderId="72" xfId="0" applyNumberFormat="1" applyFont="1" applyBorder="1" applyAlignment="1">
      <alignment horizontal="right" vertical="center"/>
    </xf>
    <xf numFmtId="164" fontId="8" fillId="0" borderId="26" xfId="0" applyNumberFormat="1" applyFont="1" applyFill="1" applyBorder="1" applyAlignment="1">
      <alignment horizontal="right" vertical="center"/>
    </xf>
    <xf numFmtId="164" fontId="8" fillId="4" borderId="26" xfId="0" applyNumberFormat="1" applyFont="1" applyFill="1" applyBorder="1" applyAlignment="1">
      <alignment vertical="center"/>
    </xf>
    <xf numFmtId="164" fontId="8" fillId="0" borderId="72" xfId="0" applyNumberFormat="1" applyFont="1" applyBorder="1" applyAlignment="1">
      <alignment horizontal="center" vertical="center"/>
    </xf>
    <xf numFmtId="164" fontId="8" fillId="0" borderId="26" xfId="0" applyNumberFormat="1" applyFont="1" applyFill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7" fontId="10" fillId="0" borderId="53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0" fillId="0" borderId="0" xfId="0" applyFill="1"/>
    <xf numFmtId="0" fontId="19" fillId="0" borderId="38" xfId="0" applyFont="1" applyBorder="1" applyAlignment="1">
      <alignment vertical="center" wrapText="1"/>
    </xf>
    <xf numFmtId="167" fontId="10" fillId="0" borderId="46" xfId="0" applyNumberFormat="1" applyFont="1" applyBorder="1" applyAlignment="1">
      <alignment vertical="center"/>
    </xf>
    <xf numFmtId="3" fontId="10" fillId="0" borderId="0" xfId="0" applyNumberFormat="1" applyFont="1"/>
    <xf numFmtId="167" fontId="10" fillId="0" borderId="46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 indent="1"/>
    </xf>
    <xf numFmtId="0" fontId="10" fillId="0" borderId="44" xfId="0" applyFont="1" applyBorder="1" applyAlignment="1">
      <alignment horizontal="left" vertical="center" indent="1"/>
    </xf>
    <xf numFmtId="167" fontId="10" fillId="0" borderId="48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3" fontId="10" fillId="2" borderId="54" xfId="0" applyNumberFormat="1" applyFont="1" applyFill="1" applyBorder="1" applyAlignment="1">
      <alignment horizontal="center"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164" fontId="8" fillId="0" borderId="72" xfId="0" applyNumberFormat="1" applyFont="1" applyFill="1" applyBorder="1" applyAlignment="1" applyProtection="1">
      <alignment vertical="center"/>
    </xf>
    <xf numFmtId="164" fontId="10" fillId="0" borderId="15" xfId="0" applyNumberFormat="1" applyFont="1" applyFill="1" applyBorder="1" applyAlignment="1">
      <alignment vertical="center"/>
    </xf>
    <xf numFmtId="164" fontId="10" fillId="0" borderId="38" xfId="0" applyNumberFormat="1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 applyProtection="1">
      <alignment vertical="center"/>
    </xf>
    <xf numFmtId="164" fontId="8" fillId="0" borderId="15" xfId="0" applyNumberFormat="1" applyFont="1" applyFill="1" applyBorder="1" applyAlignment="1" applyProtection="1">
      <alignment vertical="center"/>
    </xf>
    <xf numFmtId="164" fontId="8" fillId="0" borderId="14" xfId="0" applyNumberFormat="1" applyFont="1" applyFill="1" applyBorder="1" applyAlignment="1" applyProtection="1">
      <alignment vertical="center"/>
    </xf>
    <xf numFmtId="164" fontId="10" fillId="0" borderId="38" xfId="0" applyNumberFormat="1" applyFont="1" applyFill="1" applyBorder="1" applyAlignment="1">
      <alignment vertical="center"/>
    </xf>
    <xf numFmtId="164" fontId="10" fillId="0" borderId="38" xfId="0" applyNumberFormat="1" applyFont="1" applyBorder="1" applyAlignment="1">
      <alignment vertical="center"/>
    </xf>
    <xf numFmtId="164" fontId="10" fillId="0" borderId="14" xfId="0" applyNumberFormat="1" applyFont="1" applyFill="1" applyBorder="1" applyAlignment="1">
      <alignment vertical="center"/>
    </xf>
    <xf numFmtId="164" fontId="8" fillId="0" borderId="26" xfId="40" applyNumberFormat="1" applyFont="1" applyFill="1" applyBorder="1" applyAlignment="1" applyProtection="1">
      <alignment vertical="center"/>
      <protection locked="0"/>
    </xf>
    <xf numFmtId="164" fontId="10" fillId="0" borderId="14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164" fontId="8" fillId="0" borderId="38" xfId="0" applyNumberFormat="1" applyFont="1" applyFill="1" applyBorder="1" applyAlignment="1" applyProtection="1">
      <alignment horizontal="right" vertical="center"/>
    </xf>
    <xf numFmtId="164" fontId="8" fillId="0" borderId="26" xfId="40" applyNumberFormat="1" applyFont="1" applyFill="1" applyBorder="1" applyAlignment="1">
      <alignment vertical="center"/>
    </xf>
    <xf numFmtId="164" fontId="8" fillId="0" borderId="26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 wrapText="1"/>
    </xf>
    <xf numFmtId="164" fontId="8" fillId="0" borderId="38" xfId="40" applyNumberFormat="1" applyFont="1" applyFill="1" applyBorder="1" applyAlignment="1" applyProtection="1">
      <alignment vertical="center"/>
      <protection locked="0"/>
    </xf>
    <xf numFmtId="164" fontId="8" fillId="0" borderId="72" xfId="40" applyNumberFormat="1" applyFont="1" applyFill="1" applyBorder="1" applyAlignment="1" applyProtection="1">
      <alignment vertical="center"/>
      <protection locked="0"/>
    </xf>
    <xf numFmtId="164" fontId="8" fillId="0" borderId="15" xfId="40" applyNumberFormat="1" applyFont="1" applyFill="1" applyBorder="1" applyAlignment="1" applyProtection="1">
      <alignment vertical="center"/>
    </xf>
    <xf numFmtId="164" fontId="8" fillId="0" borderId="15" xfId="40" applyNumberFormat="1" applyFont="1" applyFill="1" applyBorder="1" applyAlignment="1" applyProtection="1">
      <alignment vertical="center"/>
      <protection locked="0"/>
    </xf>
    <xf numFmtId="0" fontId="41" fillId="0" borderId="0" xfId="0" applyFont="1"/>
    <xf numFmtId="0" fontId="43" fillId="0" borderId="0" xfId="0" applyFont="1"/>
    <xf numFmtId="0" fontId="10" fillId="2" borderId="2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3" fontId="26" fillId="0" borderId="0" xfId="0" applyNumberFormat="1" applyFont="1" applyBorder="1"/>
    <xf numFmtId="164" fontId="8" fillId="0" borderId="26" xfId="0" applyNumberFormat="1" applyFont="1" applyFill="1" applyBorder="1" applyAlignment="1" applyProtection="1">
      <alignment horizontal="right"/>
      <protection locked="0"/>
    </xf>
    <xf numFmtId="164" fontId="8" fillId="0" borderId="26" xfId="0" applyNumberFormat="1" applyFont="1" applyFill="1" applyBorder="1" applyAlignment="1" applyProtection="1">
      <alignment horizontal="right"/>
    </xf>
    <xf numFmtId="164" fontId="8" fillId="0" borderId="25" xfId="0" applyNumberFormat="1" applyFont="1" applyFill="1" applyBorder="1" applyAlignment="1" applyProtection="1">
      <alignment horizontal="right"/>
    </xf>
    <xf numFmtId="164" fontId="8" fillId="0" borderId="72" xfId="0" applyNumberFormat="1" applyFont="1" applyFill="1" applyBorder="1" applyAlignment="1" applyProtection="1">
      <alignment horizontal="right"/>
      <protection locked="0"/>
    </xf>
    <xf numFmtId="164" fontId="8" fillId="0" borderId="15" xfId="0" applyNumberFormat="1" applyFont="1" applyFill="1" applyBorder="1" applyAlignment="1" applyProtection="1">
      <alignment horizontal="right"/>
    </xf>
    <xf numFmtId="164" fontId="8" fillId="0" borderId="72" xfId="0" applyNumberFormat="1" applyFont="1" applyFill="1" applyBorder="1" applyAlignment="1" applyProtection="1">
      <alignment horizontal="right"/>
    </xf>
    <xf numFmtId="164" fontId="8" fillId="0" borderId="46" xfId="0" applyNumberFormat="1" applyFont="1" applyFill="1" applyBorder="1" applyAlignment="1" applyProtection="1">
      <alignment horizontal="right"/>
    </xf>
    <xf numFmtId="164" fontId="10" fillId="0" borderId="26" xfId="0" applyNumberFormat="1" applyFont="1" applyFill="1" applyBorder="1" applyAlignment="1">
      <alignment horizontal="right"/>
    </xf>
    <xf numFmtId="164" fontId="10" fillId="0" borderId="72" xfId="0" applyNumberFormat="1" applyFont="1" applyFill="1" applyBorder="1" applyAlignment="1">
      <alignment horizontal="right"/>
    </xf>
    <xf numFmtId="164" fontId="10" fillId="0" borderId="46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right"/>
    </xf>
    <xf numFmtId="3" fontId="44" fillId="0" borderId="0" xfId="0" applyNumberFormat="1" applyFont="1"/>
    <xf numFmtId="164" fontId="10" fillId="0" borderId="26" xfId="0" applyNumberFormat="1" applyFont="1" applyFill="1" applyBorder="1" applyAlignment="1">
      <alignment horizontal="center" vertical="center"/>
    </xf>
    <xf numFmtId="164" fontId="10" fillId="0" borderId="74" xfId="0" applyNumberFormat="1" applyFont="1" applyFill="1" applyBorder="1" applyAlignment="1">
      <alignment horizontal="center" vertical="center"/>
    </xf>
    <xf numFmtId="164" fontId="10" fillId="0" borderId="77" xfId="0" applyNumberFormat="1" applyFont="1" applyFill="1" applyBorder="1" applyAlignment="1">
      <alignment horizontal="center" vertical="center"/>
    </xf>
    <xf numFmtId="0" fontId="8" fillId="0" borderId="53" xfId="2" applyFont="1" applyFill="1" applyBorder="1" applyAlignment="1" applyProtection="1">
      <alignment horizontal="center" wrapText="1"/>
      <protection locked="0"/>
    </xf>
    <xf numFmtId="167" fontId="10" fillId="0" borderId="54" xfId="0" applyNumberFormat="1" applyFont="1" applyFill="1" applyBorder="1" applyAlignment="1"/>
    <xf numFmtId="167" fontId="10" fillId="0" borderId="33" xfId="0" applyNumberFormat="1" applyFont="1" applyFill="1" applyBorder="1" applyAlignment="1"/>
    <xf numFmtId="167" fontId="10" fillId="0" borderId="32" xfId="0" applyNumberFormat="1" applyFont="1" applyFill="1" applyBorder="1" applyAlignment="1"/>
    <xf numFmtId="167" fontId="10" fillId="0" borderId="54" xfId="0" applyNumberFormat="1" applyFont="1" applyFill="1" applyBorder="1" applyAlignment="1">
      <alignment horizontal="right"/>
    </xf>
    <xf numFmtId="167" fontId="10" fillId="0" borderId="80" xfId="0" applyNumberFormat="1" applyFont="1" applyFill="1" applyBorder="1" applyAlignment="1">
      <alignment horizontal="right"/>
    </xf>
    <xf numFmtId="0" fontId="8" fillId="0" borderId="37" xfId="2" applyFont="1" applyFill="1" applyBorder="1" applyAlignment="1" applyProtection="1">
      <alignment horizontal="center" vertical="center"/>
      <protection locked="0"/>
    </xf>
    <xf numFmtId="164" fontId="10" fillId="0" borderId="57" xfId="0" applyNumberFormat="1" applyFont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65" xfId="0" applyNumberFormat="1" applyFont="1" applyBorder="1" applyAlignment="1">
      <alignment horizontal="center"/>
    </xf>
    <xf numFmtId="164" fontId="10" fillId="0" borderId="25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164" fontId="10" fillId="0" borderId="26" xfId="0" applyNumberFormat="1" applyFont="1" applyBorder="1" applyAlignment="1">
      <alignment horizontal="right"/>
    </xf>
    <xf numFmtId="164" fontId="10" fillId="0" borderId="27" xfId="0" applyNumberFormat="1" applyFont="1" applyBorder="1" applyAlignment="1">
      <alignment horizontal="right"/>
    </xf>
    <xf numFmtId="164" fontId="10" fillId="0" borderId="15" xfId="0" applyNumberFormat="1" applyFont="1" applyBorder="1" applyAlignment="1">
      <alignment horizontal="right"/>
    </xf>
    <xf numFmtId="164" fontId="8" fillId="0" borderId="26" xfId="28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right"/>
    </xf>
    <xf numFmtId="164" fontId="10" fillId="0" borderId="27" xfId="0" applyNumberFormat="1" applyFont="1" applyFill="1" applyBorder="1" applyAlignment="1">
      <alignment horizontal="right"/>
    </xf>
    <xf numFmtId="164" fontId="10" fillId="0" borderId="76" xfId="0" applyNumberFormat="1" applyFont="1" applyFill="1" applyBorder="1" applyAlignment="1">
      <alignment horizontal="right"/>
    </xf>
    <xf numFmtId="164" fontId="10" fillId="0" borderId="74" xfId="0" applyNumberFormat="1" applyFont="1" applyFill="1" applyBorder="1" applyAlignment="1">
      <alignment horizontal="right"/>
    </xf>
    <xf numFmtId="164" fontId="10" fillId="0" borderId="75" xfId="0" applyNumberFormat="1" applyFont="1" applyFill="1" applyBorder="1" applyAlignment="1">
      <alignment horizontal="right"/>
    </xf>
    <xf numFmtId="164" fontId="10" fillId="0" borderId="77" xfId="0" applyNumberFormat="1" applyFont="1" applyFill="1" applyBorder="1" applyAlignment="1">
      <alignment horizontal="right"/>
    </xf>
    <xf numFmtId="167" fontId="10" fillId="0" borderId="18" xfId="0" applyNumberFormat="1" applyFont="1" applyBorder="1" applyAlignment="1">
      <alignment vertical="center"/>
    </xf>
    <xf numFmtId="167" fontId="10" fillId="0" borderId="19" xfId="0" applyNumberFormat="1" applyFont="1" applyBorder="1" applyAlignment="1">
      <alignment vertical="center"/>
    </xf>
    <xf numFmtId="0" fontId="12" fillId="0" borderId="0" xfId="2" applyFont="1" applyBorder="1" applyAlignment="1" applyProtection="1">
      <alignment horizontal="left" wrapText="1"/>
      <protection locked="0"/>
    </xf>
    <xf numFmtId="0" fontId="24" fillId="0" borderId="0" xfId="0" applyFont="1" applyBorder="1"/>
    <xf numFmtId="3" fontId="19" fillId="0" borderId="38" xfId="0" applyNumberFormat="1" applyFont="1" applyBorder="1" applyAlignment="1">
      <alignment horizontal="left" vertical="center" wrapText="1"/>
    </xf>
    <xf numFmtId="164" fontId="19" fillId="0" borderId="0" xfId="0" applyNumberFormat="1" applyFont="1" applyBorder="1" applyAlignment="1">
      <alignment vertical="center"/>
    </xf>
    <xf numFmtId="164" fontId="8" fillId="0" borderId="26" xfId="27" applyNumberFormat="1" applyFont="1" applyFill="1" applyBorder="1" applyAlignment="1">
      <alignment horizontal="center" vertical="center"/>
    </xf>
    <xf numFmtId="164" fontId="10" fillId="0" borderId="47" xfId="0" applyNumberFormat="1" applyFont="1" applyBorder="1" applyAlignment="1">
      <alignment vertical="center"/>
    </xf>
    <xf numFmtId="164" fontId="8" fillId="0" borderId="26" xfId="1" applyNumberFormat="1" applyFont="1" applyFill="1" applyBorder="1" applyAlignment="1" applyProtection="1">
      <alignment horizontal="center" vertical="center"/>
      <protection locked="0"/>
    </xf>
    <xf numFmtId="164" fontId="8" fillId="0" borderId="15" xfId="1" applyNumberFormat="1" applyFont="1" applyFill="1" applyBorder="1" applyAlignment="1" applyProtection="1">
      <alignment horizontal="center" vertical="center"/>
      <protection locked="0"/>
    </xf>
    <xf numFmtId="166" fontId="8" fillId="0" borderId="72" xfId="0" applyNumberFormat="1" applyFont="1" applyFill="1" applyBorder="1" applyAlignment="1" applyProtection="1">
      <alignment horizontal="right" vertical="center"/>
    </xf>
    <xf numFmtId="166" fontId="8" fillId="0" borderId="15" xfId="0" applyNumberFormat="1" applyFont="1" applyFill="1" applyBorder="1" applyAlignment="1" applyProtection="1">
      <alignment horizontal="right" vertical="center"/>
    </xf>
    <xf numFmtId="164" fontId="8" fillId="0" borderId="26" xfId="1" applyNumberFormat="1" applyFont="1" applyFill="1" applyBorder="1" applyAlignment="1" applyProtection="1">
      <protection locked="0"/>
    </xf>
    <xf numFmtId="164" fontId="8" fillId="0" borderId="15" xfId="1" applyNumberFormat="1" applyFont="1" applyFill="1" applyBorder="1" applyAlignment="1" applyProtection="1">
      <protection locked="0"/>
    </xf>
    <xf numFmtId="164" fontId="8" fillId="0" borderId="14" xfId="1" applyNumberFormat="1" applyFont="1" applyFill="1" applyBorder="1" applyAlignment="1" applyProtection="1">
      <protection locked="0"/>
    </xf>
    <xf numFmtId="164" fontId="8" fillId="0" borderId="14" xfId="1" applyNumberFormat="1" applyFont="1" applyFill="1" applyBorder="1" applyAlignment="1" applyProtection="1">
      <alignment horizontal="right"/>
      <protection locked="0"/>
    </xf>
    <xf numFmtId="164" fontId="8" fillId="0" borderId="15" xfId="1" applyNumberFormat="1" applyFont="1" applyFill="1" applyBorder="1" applyAlignment="1" applyProtection="1">
      <alignment horizontal="right"/>
      <protection locked="0"/>
    </xf>
    <xf numFmtId="166" fontId="8" fillId="0" borderId="72" xfId="1" applyNumberFormat="1" applyFont="1" applyFill="1" applyBorder="1" applyAlignment="1" applyProtection="1">
      <alignment horizontal="right"/>
      <protection locked="0"/>
    </xf>
    <xf numFmtId="166" fontId="10" fillId="0" borderId="15" xfId="0" applyNumberFormat="1" applyFont="1" applyFill="1" applyBorder="1" applyAlignment="1"/>
    <xf numFmtId="164" fontId="8" fillId="0" borderId="14" xfId="1" applyNumberFormat="1" applyFont="1" applyFill="1" applyBorder="1" applyAlignment="1" applyProtection="1">
      <alignment horizontal="center" vertical="center"/>
      <protection locked="0"/>
    </xf>
    <xf numFmtId="167" fontId="10" fillId="0" borderId="55" xfId="0" applyNumberFormat="1" applyFont="1" applyFill="1" applyBorder="1" applyAlignment="1"/>
    <xf numFmtId="167" fontId="10" fillId="0" borderId="33" xfId="0" applyNumberFormat="1" applyFont="1" applyFill="1" applyBorder="1" applyAlignment="1">
      <alignment horizontal="center"/>
    </xf>
    <xf numFmtId="167" fontId="10" fillId="0" borderId="32" xfId="0" applyNumberFormat="1" applyFont="1" applyFill="1" applyBorder="1" applyAlignment="1">
      <alignment horizontal="center"/>
    </xf>
    <xf numFmtId="167" fontId="10" fillId="0" borderId="55" xfId="0" applyNumberFormat="1" applyFont="1" applyFill="1" applyBorder="1" applyAlignment="1">
      <alignment horizontal="center"/>
    </xf>
    <xf numFmtId="0" fontId="12" fillId="0" borderId="6" xfId="2" applyFont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164" fontId="20" fillId="0" borderId="14" xfId="1" applyNumberFormat="1" applyFont="1" applyFill="1" applyBorder="1" applyAlignment="1" applyProtection="1">
      <alignment horizontal="right" vertical="center"/>
      <protection locked="0"/>
    </xf>
    <xf numFmtId="164" fontId="20" fillId="0" borderId="26" xfId="1" applyNumberFormat="1" applyFont="1" applyFill="1" applyBorder="1" applyAlignment="1" applyProtection="1">
      <alignment horizontal="right" vertical="center"/>
      <protection locked="0"/>
    </xf>
    <xf numFmtId="164" fontId="20" fillId="0" borderId="15" xfId="1" applyNumberFormat="1" applyFont="1" applyFill="1" applyBorder="1" applyAlignment="1" applyProtection="1">
      <alignment horizontal="right" vertical="center"/>
      <protection locked="0"/>
    </xf>
    <xf numFmtId="166" fontId="20" fillId="0" borderId="72" xfId="1" applyNumberFormat="1" applyFont="1" applyFill="1" applyBorder="1" applyAlignment="1" applyProtection="1">
      <alignment horizontal="right" vertical="center"/>
      <protection locked="0"/>
    </xf>
    <xf numFmtId="166" fontId="19" fillId="0" borderId="15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164" fontId="7" fillId="0" borderId="15" xfId="27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164" fontId="7" fillId="0" borderId="14" xfId="27" applyNumberFormat="1" applyFont="1" applyFill="1" applyBorder="1" applyAlignment="1">
      <alignment horizontal="center" vertical="center"/>
    </xf>
    <xf numFmtId="166" fontId="7" fillId="0" borderId="72" xfId="27" applyNumberFormat="1" applyFont="1" applyFill="1" applyBorder="1" applyAlignment="1">
      <alignment horizontal="center" vertical="center"/>
    </xf>
    <xf numFmtId="166" fontId="7" fillId="0" borderId="15" xfId="27" applyNumberFormat="1" applyFont="1" applyFill="1" applyBorder="1" applyAlignment="1">
      <alignment horizontal="center" vertical="center"/>
    </xf>
    <xf numFmtId="164" fontId="7" fillId="0" borderId="19" xfId="27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10" fillId="2" borderId="35" xfId="0" applyFont="1" applyFill="1" applyBorder="1" applyAlignment="1">
      <alignment horizontal="center" vertical="center" wrapText="1"/>
    </xf>
    <xf numFmtId="164" fontId="7" fillId="0" borderId="27" xfId="27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164" fontId="8" fillId="0" borderId="72" xfId="2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Fill="1" applyBorder="1" applyAlignment="1">
      <alignment horizontal="center" vertical="center"/>
    </xf>
    <xf numFmtId="164" fontId="8" fillId="0" borderId="27" xfId="40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Border="1" applyAlignment="1" applyProtection="1">
      <alignment horizontal="left"/>
      <protection locked="0"/>
    </xf>
    <xf numFmtId="164" fontId="8" fillId="0" borderId="27" xfId="0" applyNumberFormat="1" applyFont="1" applyFill="1" applyBorder="1" applyAlignment="1" applyProtection="1">
      <alignment horizontal="right" vertical="center"/>
    </xf>
    <xf numFmtId="164" fontId="8" fillId="0" borderId="72" xfId="37" applyNumberFormat="1" applyFont="1" applyFill="1" applyBorder="1" applyAlignment="1" applyProtection="1">
      <alignment horizontal="right" vertical="center"/>
    </xf>
    <xf numFmtId="166" fontId="8" fillId="0" borderId="0" xfId="39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Border="1" applyAlignment="1">
      <alignment vertical="center"/>
    </xf>
    <xf numFmtId="164" fontId="20" fillId="0" borderId="14" xfId="2" applyNumberFormat="1" applyFont="1" applyFill="1" applyBorder="1" applyAlignment="1" applyProtection="1">
      <alignment vertical="center"/>
      <protection locked="0"/>
    </xf>
    <xf numFmtId="164" fontId="20" fillId="0" borderId="26" xfId="1" applyNumberFormat="1" applyFont="1" applyFill="1" applyBorder="1" applyAlignment="1" applyProtection="1">
      <alignment vertical="center"/>
      <protection locked="0"/>
    </xf>
    <xf numFmtId="164" fontId="20" fillId="0" borderId="15" xfId="1" applyNumberFormat="1" applyFont="1" applyFill="1" applyBorder="1" applyAlignment="1" applyProtection="1">
      <alignment vertical="center"/>
      <protection locked="0"/>
    </xf>
    <xf numFmtId="164" fontId="20" fillId="0" borderId="0" xfId="2" applyNumberFormat="1" applyFont="1" applyFill="1" applyBorder="1" applyAlignment="1" applyProtection="1">
      <alignment vertical="center"/>
      <protection locked="0"/>
    </xf>
    <xf numFmtId="164" fontId="20" fillId="0" borderId="27" xfId="2" applyNumberFormat="1" applyFont="1" applyFill="1" applyBorder="1" applyAlignment="1" applyProtection="1">
      <alignment vertical="center"/>
      <protection locked="0"/>
    </xf>
    <xf numFmtId="164" fontId="19" fillId="0" borderId="24" xfId="0" applyNumberFormat="1" applyFont="1" applyBorder="1" applyAlignment="1">
      <alignment horizontal="right" vertical="center"/>
    </xf>
    <xf numFmtId="164" fontId="20" fillId="0" borderId="14" xfId="37" applyNumberFormat="1" applyFont="1" applyFill="1" applyBorder="1" applyAlignment="1" applyProtection="1">
      <alignment horizontal="right" vertical="center"/>
    </xf>
    <xf numFmtId="164" fontId="20" fillId="0" borderId="26" xfId="37" applyNumberFormat="1" applyFont="1" applyFill="1" applyBorder="1" applyAlignment="1" applyProtection="1">
      <alignment horizontal="right" vertical="center"/>
    </xf>
    <xf numFmtId="164" fontId="19" fillId="0" borderId="46" xfId="0" applyNumberFormat="1" applyFont="1" applyBorder="1" applyAlignment="1">
      <alignment horizontal="right" vertical="center"/>
    </xf>
    <xf numFmtId="164" fontId="20" fillId="0" borderId="14" xfId="2" applyNumberFormat="1" applyFont="1" applyFill="1" applyBorder="1" applyAlignment="1" applyProtection="1">
      <alignment horizontal="right" vertical="center"/>
      <protection locked="0"/>
    </xf>
    <xf numFmtId="164" fontId="20" fillId="0" borderId="26" xfId="2" applyNumberFormat="1" applyFont="1" applyFill="1" applyBorder="1" applyAlignment="1" applyProtection="1">
      <alignment horizontal="right" vertical="center"/>
      <protection locked="0"/>
    </xf>
    <xf numFmtId="166" fontId="19" fillId="0" borderId="58" xfId="0" applyNumberFormat="1" applyFont="1" applyBorder="1" applyAlignment="1">
      <alignment horizontal="right" vertical="center"/>
    </xf>
    <xf numFmtId="166" fontId="19" fillId="0" borderId="2" xfId="0" applyNumberFormat="1" applyFont="1" applyBorder="1" applyAlignment="1">
      <alignment horizontal="right" vertical="center"/>
    </xf>
    <xf numFmtId="0" fontId="21" fillId="0" borderId="0" xfId="0" applyFont="1" applyFill="1" applyBorder="1" applyAlignment="1">
      <alignment horizontal="left" wrapText="1"/>
    </xf>
    <xf numFmtId="3" fontId="19" fillId="0" borderId="38" xfId="0" applyNumberFormat="1" applyFont="1" applyBorder="1" applyAlignment="1">
      <alignment wrapText="1"/>
    </xf>
    <xf numFmtId="164" fontId="20" fillId="0" borderId="26" xfId="0" applyNumberFormat="1" applyFont="1" applyFill="1" applyBorder="1" applyAlignment="1">
      <alignment vertical="center"/>
    </xf>
    <xf numFmtId="164" fontId="20" fillId="0" borderId="27" xfId="0" applyNumberFormat="1" applyFont="1" applyFill="1" applyBorder="1" applyAlignment="1">
      <alignment vertical="center"/>
    </xf>
    <xf numFmtId="167" fontId="10" fillId="0" borderId="15" xfId="0" applyNumberFormat="1" applyFont="1" applyBorder="1" applyAlignment="1">
      <alignment vertical="center"/>
    </xf>
    <xf numFmtId="3" fontId="8" fillId="0" borderId="38" xfId="4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27" xfId="0" applyNumberFormat="1" applyFont="1" applyFill="1" applyBorder="1" applyAlignment="1">
      <alignment vertical="center"/>
    </xf>
    <xf numFmtId="3" fontId="8" fillId="0" borderId="38" xfId="0" applyNumberFormat="1" applyFont="1" applyFill="1" applyBorder="1" applyAlignment="1" applyProtection="1">
      <alignment horizontal="left" vertical="center" wrapText="1" indent="1"/>
      <protection locked="0"/>
    </xf>
    <xf numFmtId="167" fontId="10" fillId="0" borderId="15" xfId="0" applyNumberFormat="1" applyFont="1" applyBorder="1" applyAlignment="1">
      <alignment horizontal="center" vertical="center"/>
    </xf>
    <xf numFmtId="3" fontId="8" fillId="0" borderId="38" xfId="0" applyNumberFormat="1" applyFont="1" applyFill="1" applyBorder="1" applyAlignment="1">
      <alignment horizontal="left" vertical="center" wrapText="1" indent="1"/>
    </xf>
    <xf numFmtId="3" fontId="8" fillId="0" borderId="38" xfId="0" applyNumberFormat="1" applyFont="1" applyFill="1" applyBorder="1" applyAlignment="1">
      <alignment horizontal="left" vertical="center" indent="1"/>
    </xf>
    <xf numFmtId="164" fontId="8" fillId="0" borderId="72" xfId="27" applyNumberFormat="1" applyFont="1" applyFill="1" applyBorder="1" applyAlignment="1">
      <alignment horizontal="center" vertical="center"/>
    </xf>
    <xf numFmtId="3" fontId="8" fillId="0" borderId="44" xfId="4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45" xfId="27" applyNumberFormat="1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vertical="center"/>
    </xf>
    <xf numFmtId="164" fontId="8" fillId="0" borderId="21" xfId="0" applyNumberFormat="1" applyFont="1" applyFill="1" applyBorder="1" applyAlignment="1">
      <alignment vertical="center"/>
    </xf>
    <xf numFmtId="167" fontId="0" fillId="0" borderId="19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164" fontId="8" fillId="0" borderId="14" xfId="40" applyNumberFormat="1" applyFont="1" applyFill="1" applyBorder="1" applyAlignment="1" applyProtection="1">
      <alignment vertical="center"/>
      <protection locked="0"/>
    </xf>
    <xf numFmtId="164" fontId="8" fillId="0" borderId="27" xfId="2" applyNumberFormat="1" applyFont="1" applyFill="1" applyBorder="1" applyAlignment="1" applyProtection="1">
      <alignment vertical="center"/>
      <protection locked="0"/>
    </xf>
    <xf numFmtId="164" fontId="36" fillId="0" borderId="26" xfId="40" applyNumberFormat="1" applyFont="1" applyFill="1" applyBorder="1" applyAlignment="1" applyProtection="1">
      <alignment horizontal="right" vertical="center"/>
    </xf>
    <xf numFmtId="164" fontId="36" fillId="0" borderId="26" xfId="40" applyNumberFormat="1" applyFont="1" applyFill="1" applyBorder="1" applyAlignment="1" applyProtection="1">
      <alignment vertical="center"/>
    </xf>
    <xf numFmtId="0" fontId="43" fillId="2" borderId="10" xfId="0" applyFont="1" applyFill="1" applyBorder="1" applyAlignment="1" applyProtection="1">
      <alignment horizontal="center" vertical="center" wrapText="1"/>
      <protection locked="0"/>
    </xf>
    <xf numFmtId="0" fontId="43" fillId="2" borderId="39" xfId="0" applyFont="1" applyFill="1" applyBorder="1" applyAlignment="1" applyProtection="1">
      <alignment horizontal="center" vertical="center" wrapText="1"/>
      <protection locked="0"/>
    </xf>
    <xf numFmtId="0" fontId="43" fillId="2" borderId="11" xfId="0" applyFont="1" applyFill="1" applyBorder="1" applyAlignment="1" applyProtection="1">
      <alignment horizontal="center" vertical="center" wrapText="1"/>
      <protection locked="0"/>
    </xf>
    <xf numFmtId="164" fontId="8" fillId="0" borderId="26" xfId="26" applyNumberFormat="1" applyFont="1" applyFill="1" applyBorder="1" applyAlignment="1" applyProtection="1">
      <alignment horizontal="right" vertical="center"/>
      <protection locked="0"/>
    </xf>
    <xf numFmtId="164" fontId="8" fillId="0" borderId="15" xfId="26" applyNumberFormat="1" applyFont="1" applyFill="1" applyBorder="1" applyAlignment="1" applyProtection="1">
      <alignment horizontal="right" vertical="center"/>
      <protection locked="0"/>
    </xf>
    <xf numFmtId="164" fontId="36" fillId="0" borderId="14" xfId="40" applyNumberFormat="1" applyFont="1" applyFill="1" applyBorder="1" applyAlignment="1" applyProtection="1">
      <alignment horizontal="right" vertical="center"/>
    </xf>
    <xf numFmtId="164" fontId="10" fillId="0" borderId="12" xfId="0" applyNumberFormat="1" applyFont="1" applyBorder="1" applyAlignment="1">
      <alignment vertical="center"/>
    </xf>
    <xf numFmtId="164" fontId="10" fillId="0" borderId="9" xfId="0" applyNumberFormat="1" applyFont="1" applyBorder="1" applyAlignment="1">
      <alignment vertical="center"/>
    </xf>
    <xf numFmtId="164" fontId="36" fillId="0" borderId="14" xfId="40" applyNumberFormat="1" applyFont="1" applyFill="1" applyBorder="1" applyAlignment="1" applyProtection="1">
      <alignment vertical="center"/>
    </xf>
    <xf numFmtId="164" fontId="10" fillId="0" borderId="83" xfId="0" applyNumberFormat="1" applyFont="1" applyBorder="1" applyAlignment="1">
      <alignment horizontal="right" vertical="center"/>
    </xf>
    <xf numFmtId="164" fontId="10" fillId="0" borderId="84" xfId="0" applyNumberFormat="1" applyFont="1" applyBorder="1" applyAlignment="1">
      <alignment horizontal="right" vertical="center"/>
    </xf>
    <xf numFmtId="164" fontId="10" fillId="0" borderId="85" xfId="0" applyNumberFormat="1" applyFont="1" applyBorder="1" applyAlignment="1">
      <alignment horizontal="right" vertical="center"/>
    </xf>
    <xf numFmtId="164" fontId="10" fillId="0" borderId="74" xfId="0" applyNumberFormat="1" applyFont="1" applyBorder="1" applyAlignment="1">
      <alignment horizontal="right" vertical="center"/>
    </xf>
    <xf numFmtId="164" fontId="10" fillId="0" borderId="75" xfId="0" applyNumberFormat="1" applyFont="1" applyBorder="1" applyAlignment="1">
      <alignment horizontal="right" vertical="center"/>
    </xf>
    <xf numFmtId="164" fontId="10" fillId="0" borderId="75" xfId="0" applyNumberFormat="1" applyFont="1" applyBorder="1" applyAlignment="1">
      <alignment vertical="center"/>
    </xf>
    <xf numFmtId="164" fontId="10" fillId="0" borderId="77" xfId="0" applyNumberFormat="1" applyFont="1" applyBorder="1" applyAlignment="1">
      <alignment vertical="center"/>
    </xf>
    <xf numFmtId="167" fontId="10" fillId="0" borderId="33" xfId="0" applyNumberFormat="1" applyFont="1" applyFill="1" applyBorder="1" applyAlignment="1">
      <alignment horizontal="center" vertical="center"/>
    </xf>
    <xf numFmtId="167" fontId="10" fillId="0" borderId="32" xfId="0" applyNumberFormat="1" applyFont="1" applyFill="1" applyBorder="1" applyAlignment="1">
      <alignment horizontal="center" vertical="center"/>
    </xf>
    <xf numFmtId="0" fontId="8" fillId="0" borderId="38" xfId="40" applyNumberFormat="1" applyFont="1" applyFill="1" applyBorder="1" applyAlignment="1" applyProtection="1">
      <alignment horizontal="center" vertical="center"/>
      <protection locked="0"/>
    </xf>
    <xf numFmtId="164" fontId="36" fillId="0" borderId="38" xfId="40" applyNumberFormat="1" applyFont="1" applyFill="1" applyBorder="1" applyAlignment="1" applyProtection="1">
      <alignment vertical="center"/>
    </xf>
    <xf numFmtId="164" fontId="47" fillId="0" borderId="38" xfId="40" applyNumberFormat="1" applyFont="1" applyFill="1" applyBorder="1" applyAlignment="1" applyProtection="1">
      <alignment vertical="center"/>
      <protection locked="0"/>
    </xf>
    <xf numFmtId="164" fontId="47" fillId="0" borderId="14" xfId="40" applyNumberFormat="1" applyFont="1" applyFill="1" applyBorder="1" applyAlignment="1" applyProtection="1">
      <alignment vertical="center"/>
      <protection locked="0"/>
    </xf>
    <xf numFmtId="164" fontId="47" fillId="0" borderId="15" xfId="40" applyNumberFormat="1" applyFont="1" applyFill="1" applyBorder="1" applyAlignment="1" applyProtection="1">
      <alignment vertical="center"/>
      <protection locked="0"/>
    </xf>
    <xf numFmtId="164" fontId="47" fillId="0" borderId="27" xfId="40" applyNumberFormat="1" applyFont="1" applyFill="1" applyBorder="1" applyAlignment="1" applyProtection="1">
      <alignment vertical="center"/>
      <protection locked="0"/>
    </xf>
    <xf numFmtId="166" fontId="8" fillId="0" borderId="72" xfId="40" applyNumberFormat="1" applyFont="1" applyFill="1" applyBorder="1" applyAlignment="1" applyProtection="1">
      <alignment vertical="center"/>
    </xf>
    <xf numFmtId="166" fontId="8" fillId="0" borderId="15" xfId="40" applyNumberFormat="1" applyFont="1" applyFill="1" applyBorder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  <protection locked="0"/>
    </xf>
    <xf numFmtId="49" fontId="42" fillId="0" borderId="0" xfId="0" applyNumberFormat="1" applyFont="1" applyFill="1" applyAlignment="1" applyProtection="1">
      <alignment vertical="center"/>
      <protection hidden="1"/>
    </xf>
    <xf numFmtId="0" fontId="10" fillId="2" borderId="65" xfId="0" applyFont="1" applyFill="1" applyBorder="1" applyAlignment="1">
      <alignment horizontal="center" vertical="center"/>
    </xf>
    <xf numFmtId="0" fontId="21" fillId="0" borderId="0" xfId="0" applyFont="1" applyFill="1"/>
    <xf numFmtId="0" fontId="10" fillId="2" borderId="27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vertical="center"/>
    </xf>
    <xf numFmtId="164" fontId="20" fillId="0" borderId="72" xfId="40" applyNumberFormat="1" applyFont="1" applyFill="1" applyBorder="1" applyAlignment="1" applyProtection="1">
      <alignment vertical="center"/>
      <protection locked="0"/>
    </xf>
    <xf numFmtId="164" fontId="20" fillId="0" borderId="26" xfId="40" applyNumberFormat="1" applyFont="1" applyFill="1" applyBorder="1" applyAlignment="1" applyProtection="1">
      <alignment vertical="center"/>
      <protection locked="0"/>
    </xf>
    <xf numFmtId="164" fontId="20" fillId="0" borderId="27" xfId="4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left" vertical="center" wrapText="1" indent="1"/>
    </xf>
    <xf numFmtId="0" fontId="10" fillId="0" borderId="44" xfId="0" applyFont="1" applyFill="1" applyBorder="1" applyAlignment="1">
      <alignment horizontal="left" vertical="center" indent="1"/>
    </xf>
    <xf numFmtId="164" fontId="8" fillId="0" borderId="45" xfId="0" applyNumberFormat="1" applyFont="1" applyFill="1" applyBorder="1" applyAlignment="1" applyProtection="1">
      <alignment horizontal="center" vertical="center"/>
      <protection locked="0"/>
    </xf>
    <xf numFmtId="164" fontId="8" fillId="0" borderId="20" xfId="0" applyNumberFormat="1" applyFont="1" applyFill="1" applyBorder="1" applyAlignment="1" applyProtection="1">
      <alignment horizontal="right" vertical="center"/>
      <protection locked="0"/>
    </xf>
    <xf numFmtId="164" fontId="10" fillId="0" borderId="20" xfId="0" applyNumberFormat="1" applyFont="1" applyFill="1" applyBorder="1" applyAlignment="1">
      <alignment vertical="center"/>
    </xf>
    <xf numFmtId="164" fontId="10" fillId="0" borderId="21" xfId="0" applyNumberFormat="1" applyFont="1" applyFill="1" applyBorder="1" applyAlignment="1">
      <alignment vertical="center"/>
    </xf>
    <xf numFmtId="164" fontId="10" fillId="0" borderId="19" xfId="0" applyNumberFormat="1" applyFont="1" applyBorder="1" applyAlignment="1">
      <alignment horizontal="center" vertical="center"/>
    </xf>
    <xf numFmtId="0" fontId="33" fillId="0" borderId="0" xfId="0" applyFont="1" applyFill="1"/>
    <xf numFmtId="0" fontId="0" fillId="0" borderId="0" xfId="0" applyFont="1" applyFill="1"/>
    <xf numFmtId="164" fontId="47" fillId="0" borderId="72" xfId="40" applyNumberFormat="1" applyFont="1" applyFill="1" applyBorder="1" applyAlignment="1" applyProtection="1">
      <alignment vertical="center"/>
      <protection locked="0"/>
    </xf>
    <xf numFmtId="164" fontId="47" fillId="0" borderId="26" xfId="40" applyNumberFormat="1" applyFont="1" applyFill="1" applyBorder="1" applyAlignment="1" applyProtection="1">
      <alignment vertical="center"/>
      <protection locked="0"/>
    </xf>
    <xf numFmtId="164" fontId="47" fillId="0" borderId="46" xfId="40" applyNumberFormat="1" applyFont="1" applyFill="1" applyBorder="1" applyAlignment="1" applyProtection="1">
      <alignment horizontal="center" vertical="center"/>
      <protection locked="0"/>
    </xf>
    <xf numFmtId="164" fontId="47" fillId="0" borderId="46" xfId="40" applyNumberFormat="1" applyFont="1" applyFill="1" applyBorder="1" applyAlignment="1" applyProtection="1">
      <alignment vertical="center"/>
      <protection locked="0"/>
    </xf>
    <xf numFmtId="164" fontId="47" fillId="0" borderId="74" xfId="4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left" vertical="center" wrapText="1"/>
      <protection locked="0"/>
    </xf>
    <xf numFmtId="164" fontId="20" fillId="0" borderId="0" xfId="4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49" fontId="8" fillId="0" borderId="3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72" xfId="0" applyNumberFormat="1" applyFont="1" applyFill="1" applyBorder="1" applyAlignment="1" applyProtection="1">
      <alignment vertical="center"/>
      <protection locked="0"/>
    </xf>
    <xf numFmtId="164" fontId="10" fillId="0" borderId="27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 applyProtection="1">
      <alignment horizontal="left" vertical="center" indent="1"/>
      <protection locked="0"/>
    </xf>
    <xf numFmtId="164" fontId="10" fillId="0" borderId="45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0" fontId="12" fillId="0" borderId="0" xfId="2" applyFont="1" applyFill="1"/>
    <xf numFmtId="0" fontId="0" fillId="0" borderId="0" xfId="0" applyAlignment="1">
      <alignment wrapText="1"/>
    </xf>
    <xf numFmtId="164" fontId="8" fillId="0" borderId="72" xfId="57" applyNumberFormat="1" applyFont="1" applyFill="1" applyBorder="1" applyAlignment="1" applyProtection="1">
      <alignment horizontal="right" vertical="center"/>
      <protection locked="0"/>
    </xf>
    <xf numFmtId="164" fontId="8" fillId="0" borderId="72" xfId="58" applyNumberFormat="1" applyFont="1" applyFill="1" applyBorder="1" applyAlignment="1" applyProtection="1">
      <alignment horizontal="right" vertical="center"/>
      <protection locked="0"/>
    </xf>
    <xf numFmtId="0" fontId="50" fillId="0" borderId="0" xfId="0" applyFont="1"/>
    <xf numFmtId="164" fontId="8" fillId="0" borderId="37" xfId="0" applyNumberFormat="1" applyFont="1" applyFill="1" applyBorder="1" applyAlignment="1" applyProtection="1">
      <alignment horizontal="right"/>
    </xf>
    <xf numFmtId="164" fontId="8" fillId="0" borderId="58" xfId="0" applyNumberFormat="1" applyFont="1" applyFill="1" applyBorder="1" applyAlignment="1" applyProtection="1">
      <alignment horizontal="right"/>
    </xf>
    <xf numFmtId="164" fontId="8" fillId="0" borderId="24" xfId="0" applyNumberFormat="1" applyFont="1" applyFill="1" applyBorder="1" applyAlignment="1" applyProtection="1">
      <alignment horizontal="right"/>
    </xf>
    <xf numFmtId="164" fontId="10" fillId="0" borderId="24" xfId="0" applyNumberFormat="1" applyFont="1" applyBorder="1" applyAlignment="1"/>
    <xf numFmtId="164" fontId="8" fillId="0" borderId="38" xfId="0" applyNumberFormat="1" applyFont="1" applyFill="1" applyBorder="1" applyAlignment="1" applyProtection="1">
      <alignment horizontal="right"/>
    </xf>
    <xf numFmtId="164" fontId="10" fillId="0" borderId="26" xfId="0" applyNumberFormat="1" applyFont="1" applyBorder="1" applyAlignment="1"/>
    <xf numFmtId="164" fontId="10" fillId="0" borderId="38" xfId="0" applyNumberFormat="1" applyFont="1" applyBorder="1" applyAlignment="1"/>
    <xf numFmtId="164" fontId="10" fillId="0" borderId="72" xfId="0" applyNumberFormat="1" applyFont="1" applyBorder="1" applyAlignment="1"/>
    <xf numFmtId="164" fontId="10" fillId="0" borderId="62" xfId="0" applyNumberFormat="1" applyFont="1" applyBorder="1" applyAlignment="1"/>
    <xf numFmtId="164" fontId="10" fillId="0" borderId="63" xfId="0" applyNumberFormat="1" applyFont="1" applyBorder="1" applyAlignment="1"/>
    <xf numFmtId="164" fontId="10" fillId="0" borderId="74" xfId="0" applyNumberFormat="1" applyFont="1" applyBorder="1" applyAlignment="1"/>
    <xf numFmtId="164" fontId="10" fillId="0" borderId="51" xfId="0" applyNumberFormat="1" applyFont="1" applyBorder="1" applyAlignment="1"/>
    <xf numFmtId="167" fontId="10" fillId="0" borderId="44" xfId="0" applyNumberFormat="1" applyFont="1" applyFill="1" applyBorder="1" applyAlignment="1">
      <alignment vertical="center"/>
    </xf>
    <xf numFmtId="167" fontId="10" fillId="0" borderId="45" xfId="0" applyNumberFormat="1" applyFont="1" applyFill="1" applyBorder="1" applyAlignment="1">
      <alignment vertical="center"/>
    </xf>
    <xf numFmtId="167" fontId="10" fillId="0" borderId="20" xfId="0" applyNumberFormat="1" applyFont="1" applyFill="1" applyBorder="1" applyAlignment="1">
      <alignment vertical="center"/>
    </xf>
    <xf numFmtId="167" fontId="10" fillId="0" borderId="19" xfId="0" applyNumberFormat="1" applyFont="1" applyFill="1" applyBorder="1" applyAlignment="1">
      <alignment vertical="center"/>
    </xf>
    <xf numFmtId="164" fontId="19" fillId="0" borderId="38" xfId="0" applyNumberFormat="1" applyFont="1" applyBorder="1" applyAlignment="1">
      <alignment vertical="center"/>
    </xf>
    <xf numFmtId="164" fontId="10" fillId="0" borderId="44" xfId="0" applyNumberFormat="1" applyFont="1" applyBorder="1" applyAlignment="1">
      <alignment vertical="center"/>
    </xf>
    <xf numFmtId="0" fontId="2" fillId="0" borderId="0" xfId="0" applyFont="1"/>
    <xf numFmtId="0" fontId="8" fillId="2" borderId="1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 applyProtection="1"/>
    <xf numFmtId="164" fontId="10" fillId="0" borderId="38" xfId="0" applyNumberFormat="1" applyFont="1" applyFill="1" applyBorder="1" applyAlignment="1"/>
    <xf numFmtId="164" fontId="8" fillId="0" borderId="14" xfId="0" applyNumberFormat="1" applyFont="1" applyFill="1" applyBorder="1" applyAlignment="1" applyProtection="1"/>
    <xf numFmtId="164" fontId="10" fillId="0" borderId="26" xfId="0" applyNumberFormat="1" applyFont="1" applyFill="1" applyBorder="1" applyAlignment="1"/>
    <xf numFmtId="164" fontId="10" fillId="0" borderId="15" xfId="0" applyNumberFormat="1" applyFont="1" applyFill="1" applyBorder="1" applyAlignment="1"/>
    <xf numFmtId="164" fontId="10" fillId="0" borderId="14" xfId="0" applyNumberFormat="1" applyFont="1" applyFill="1" applyBorder="1" applyAlignment="1"/>
    <xf numFmtId="164" fontId="10" fillId="0" borderId="72" xfId="0" applyNumberFormat="1" applyFont="1" applyFill="1" applyBorder="1" applyAlignment="1"/>
    <xf numFmtId="167" fontId="10" fillId="0" borderId="53" xfId="0" applyNumberFormat="1" applyFont="1" applyFill="1" applyBorder="1" applyAlignment="1"/>
    <xf numFmtId="164" fontId="19" fillId="0" borderId="27" xfId="0" applyNumberFormat="1" applyFont="1" applyBorder="1" applyAlignment="1">
      <alignment horizontal="right" vertical="center"/>
    </xf>
    <xf numFmtId="164" fontId="10" fillId="0" borderId="20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 wrapText="1"/>
    </xf>
    <xf numFmtId="3" fontId="10" fillId="0" borderId="27" xfId="0" applyNumberFormat="1" applyFont="1" applyBorder="1"/>
    <xf numFmtId="164" fontId="10" fillId="0" borderId="68" xfId="0" applyNumberFormat="1" applyFont="1" applyBorder="1" applyAlignment="1">
      <alignment horizontal="center" vertical="center"/>
    </xf>
    <xf numFmtId="164" fontId="10" fillId="0" borderId="68" xfId="0" applyNumberFormat="1" applyFont="1" applyBorder="1" applyAlignment="1">
      <alignment horizontal="right" vertical="center"/>
    </xf>
    <xf numFmtId="164" fontId="10" fillId="0" borderId="37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164" fontId="10" fillId="0" borderId="38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right" vertical="center" wrapText="1"/>
    </xf>
    <xf numFmtId="164" fontId="10" fillId="0" borderId="62" xfId="0" applyNumberFormat="1" applyFont="1" applyBorder="1" applyAlignment="1">
      <alignment horizontal="center" vertical="center"/>
    </xf>
    <xf numFmtId="164" fontId="10" fillId="0" borderId="53" xfId="0" applyNumberFormat="1" applyFont="1" applyFill="1" applyBorder="1" applyAlignment="1">
      <alignment horizontal="center" vertical="center"/>
    </xf>
    <xf numFmtId="164" fontId="10" fillId="0" borderId="54" xfId="0" applyNumberFormat="1" applyFont="1" applyFill="1" applyBorder="1" applyAlignment="1">
      <alignment horizontal="center" vertical="center"/>
    </xf>
    <xf numFmtId="164" fontId="10" fillId="0" borderId="33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left" wrapText="1"/>
    </xf>
    <xf numFmtId="164" fontId="19" fillId="0" borderId="38" xfId="0" applyNumberFormat="1" applyFont="1" applyBorder="1" applyAlignment="1">
      <alignment horizontal="right"/>
    </xf>
    <xf numFmtId="164" fontId="19" fillId="0" borderId="72" xfId="0" applyNumberFormat="1" applyFont="1" applyBorder="1" applyAlignment="1">
      <alignment horizontal="right"/>
    </xf>
    <xf numFmtId="164" fontId="19" fillId="0" borderId="15" xfId="0" applyNumberFormat="1" applyFont="1" applyBorder="1" applyAlignment="1">
      <alignment horizontal="right"/>
    </xf>
    <xf numFmtId="0" fontId="10" fillId="0" borderId="38" xfId="0" applyFont="1" applyBorder="1" applyAlignment="1">
      <alignment horizontal="left" wrapText="1" indent="1"/>
    </xf>
    <xf numFmtId="164" fontId="10" fillId="0" borderId="38" xfId="0" applyNumberFormat="1" applyFont="1" applyBorder="1" applyAlignment="1">
      <alignment horizontal="right"/>
    </xf>
    <xf numFmtId="164" fontId="10" fillId="0" borderId="72" xfId="0" applyNumberFormat="1" applyFont="1" applyBorder="1" applyAlignment="1">
      <alignment horizontal="right"/>
    </xf>
    <xf numFmtId="0" fontId="10" fillId="0" borderId="44" xfId="0" applyFont="1" applyBorder="1" applyAlignment="1">
      <alignment horizontal="left" wrapText="1" indent="1"/>
    </xf>
    <xf numFmtId="164" fontId="10" fillId="0" borderId="44" xfId="0" applyNumberFormat="1" applyFont="1" applyBorder="1" applyAlignment="1">
      <alignment horizontal="right"/>
    </xf>
    <xf numFmtId="164" fontId="10" fillId="0" borderId="45" xfId="0" applyNumberFormat="1" applyFont="1" applyBorder="1" applyAlignment="1">
      <alignment horizontal="right"/>
    </xf>
    <xf numFmtId="164" fontId="10" fillId="0" borderId="20" xfId="0" applyNumberFormat="1" applyFont="1" applyBorder="1" applyAlignment="1">
      <alignment horizontal="right"/>
    </xf>
    <xf numFmtId="164" fontId="10" fillId="0" borderId="19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0" fillId="0" borderId="48" xfId="0" applyNumberFormat="1" applyFont="1" applyBorder="1" applyAlignment="1">
      <alignment horizontal="right"/>
    </xf>
    <xf numFmtId="3" fontId="8" fillId="0" borderId="37" xfId="2" applyNumberFormat="1" applyFont="1" applyFill="1" applyBorder="1" applyAlignment="1" applyProtection="1">
      <alignment horizontal="center" vertical="center"/>
      <protection locked="0"/>
    </xf>
    <xf numFmtId="164" fontId="8" fillId="0" borderId="57" xfId="2" applyNumberFormat="1" applyFont="1" applyFill="1" applyBorder="1" applyAlignment="1" applyProtection="1">
      <alignment horizontal="right" vertical="center"/>
      <protection locked="0"/>
    </xf>
    <xf numFmtId="164" fontId="8" fillId="0" borderId="25" xfId="2" applyNumberFormat="1" applyFont="1" applyFill="1" applyBorder="1" applyAlignment="1" applyProtection="1">
      <alignment horizontal="right" vertical="center"/>
      <protection locked="0"/>
    </xf>
    <xf numFmtId="164" fontId="10" fillId="0" borderId="57" xfId="0" applyNumberFormat="1" applyFont="1" applyBorder="1" applyAlignment="1">
      <alignment horizontal="right" vertical="center"/>
    </xf>
    <xf numFmtId="164" fontId="10" fillId="0" borderId="24" xfId="0" applyNumberFormat="1" applyFont="1" applyBorder="1" applyAlignment="1">
      <alignment horizontal="right" vertical="center"/>
    </xf>
    <xf numFmtId="164" fontId="10" fillId="0" borderId="25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164" fontId="10" fillId="0" borderId="58" xfId="0" applyNumberFormat="1" applyFont="1" applyBorder="1" applyAlignment="1">
      <alignment horizontal="right" vertical="center"/>
    </xf>
    <xf numFmtId="164" fontId="10" fillId="0" borderId="65" xfId="0" applyNumberFormat="1" applyFont="1" applyBorder="1" applyAlignment="1">
      <alignment horizontal="right" vertical="center"/>
    </xf>
    <xf numFmtId="0" fontId="10" fillId="2" borderId="53" xfId="0" applyFont="1" applyFill="1" applyBorder="1" applyAlignment="1">
      <alignment horizontal="center" vertical="center" wrapText="1"/>
    </xf>
    <xf numFmtId="164" fontId="10" fillId="0" borderId="57" xfId="0" applyNumberFormat="1" applyFont="1" applyBorder="1" applyAlignment="1">
      <alignment horizontal="right"/>
    </xf>
    <xf numFmtId="164" fontId="10" fillId="0" borderId="24" xfId="0" applyNumberFormat="1" applyFont="1" applyBorder="1" applyAlignment="1">
      <alignment horizontal="right"/>
    </xf>
    <xf numFmtId="164" fontId="10" fillId="0" borderId="65" xfId="0" applyNumberFormat="1" applyFont="1" applyBorder="1" applyAlignment="1">
      <alignment horizontal="right"/>
    </xf>
    <xf numFmtId="164" fontId="10" fillId="0" borderId="25" xfId="0" applyNumberFormat="1" applyFont="1" applyBorder="1" applyAlignment="1">
      <alignment horizontal="right"/>
    </xf>
    <xf numFmtId="164" fontId="10" fillId="0" borderId="58" xfId="0" applyNumberFormat="1" applyFont="1" applyBorder="1" applyAlignment="1">
      <alignment horizontal="right"/>
    </xf>
    <xf numFmtId="164" fontId="10" fillId="0" borderId="37" xfId="0" applyNumberFormat="1" applyFont="1" applyBorder="1" applyAlignment="1">
      <alignment horizontal="right"/>
    </xf>
    <xf numFmtId="0" fontId="51" fillId="0" borderId="0" xfId="59" applyAlignment="1" applyProtection="1"/>
    <xf numFmtId="0" fontId="52" fillId="0" borderId="0" xfId="0" applyFont="1"/>
    <xf numFmtId="0" fontId="53" fillId="0" borderId="0" xfId="59" applyFont="1" applyAlignment="1" applyProtection="1"/>
    <xf numFmtId="0" fontId="54" fillId="0" borderId="0" xfId="0" applyFont="1"/>
    <xf numFmtId="0" fontId="8" fillId="0" borderId="0" xfId="2" applyFont="1" applyFill="1" applyBorder="1" applyAlignment="1" applyProtection="1">
      <alignment horizontal="center" vertical="center" wrapText="1"/>
      <protection locked="0"/>
    </xf>
    <xf numFmtId="167" fontId="10" fillId="0" borderId="0" xfId="0" applyNumberFormat="1" applyFont="1" applyFill="1" applyBorder="1" applyAlignment="1">
      <alignment vertical="center"/>
    </xf>
    <xf numFmtId="167" fontId="10" fillId="0" borderId="55" xfId="0" applyNumberFormat="1" applyFont="1" applyFill="1" applyBorder="1"/>
    <xf numFmtId="167" fontId="10" fillId="0" borderId="32" xfId="0" applyNumberFormat="1" applyFont="1" applyFill="1" applyBorder="1"/>
    <xf numFmtId="167" fontId="10" fillId="0" borderId="33" xfId="0" applyNumberFormat="1" applyFont="1" applyFill="1" applyBorder="1"/>
    <xf numFmtId="167" fontId="10" fillId="0" borderId="80" xfId="0" applyNumberFormat="1" applyFont="1" applyFill="1" applyBorder="1" applyAlignment="1">
      <alignment vertical="center"/>
    </xf>
    <xf numFmtId="167" fontId="8" fillId="0" borderId="55" xfId="2" applyNumberFormat="1" applyFont="1" applyFill="1" applyBorder="1" applyAlignment="1" applyProtection="1">
      <alignment horizontal="right" vertical="center"/>
    </xf>
    <xf numFmtId="167" fontId="8" fillId="0" borderId="32" xfId="2" applyNumberFormat="1" applyFont="1" applyFill="1" applyBorder="1" applyAlignment="1" applyProtection="1">
      <alignment horizontal="right" vertical="center"/>
    </xf>
    <xf numFmtId="167" fontId="10" fillId="0" borderId="86" xfId="0" applyNumberFormat="1" applyFont="1" applyFill="1" applyBorder="1" applyAlignment="1">
      <alignment vertical="center"/>
    </xf>
    <xf numFmtId="0" fontId="10" fillId="2" borderId="5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164" fontId="10" fillId="0" borderId="29" xfId="0" applyNumberFormat="1" applyFont="1" applyFill="1" applyBorder="1" applyAlignment="1">
      <alignment horizontal="right" vertical="center"/>
    </xf>
    <xf numFmtId="166" fontId="8" fillId="0" borderId="25" xfId="0" applyNumberFormat="1" applyFont="1" applyFill="1" applyBorder="1" applyAlignment="1" applyProtection="1">
      <alignment horizontal="right" vertical="center"/>
    </xf>
    <xf numFmtId="166" fontId="10" fillId="0" borderId="15" xfId="0" applyNumberFormat="1" applyFont="1" applyFill="1" applyBorder="1" applyAlignment="1">
      <alignment horizontal="right" vertical="center"/>
    </xf>
    <xf numFmtId="167" fontId="8" fillId="0" borderId="80" xfId="0" applyNumberFormat="1" applyFont="1" applyFill="1" applyBorder="1" applyAlignment="1" applyProtection="1">
      <alignment horizontal="right" vertical="center"/>
    </xf>
    <xf numFmtId="167" fontId="19" fillId="0" borderId="24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19" fillId="0" borderId="15" xfId="0" applyNumberFormat="1" applyFont="1" applyBorder="1" applyAlignment="1">
      <alignment vertical="center"/>
    </xf>
    <xf numFmtId="167" fontId="19" fillId="0" borderId="25" xfId="0" applyNumberFormat="1" applyFont="1" applyBorder="1" applyAlignment="1">
      <alignment vertical="center"/>
    </xf>
    <xf numFmtId="167" fontId="10" fillId="0" borderId="80" xfId="0" applyNumberFormat="1" applyFont="1" applyFill="1" applyBorder="1" applyAlignment="1">
      <alignment horizontal="right" vertical="center"/>
    </xf>
    <xf numFmtId="167" fontId="8" fillId="0" borderId="87" xfId="1" applyNumberFormat="1" applyFont="1" applyFill="1" applyBorder="1" applyAlignment="1" applyProtection="1">
      <alignment vertical="center"/>
      <protection locked="0"/>
    </xf>
    <xf numFmtId="167" fontId="8" fillId="0" borderId="55" xfId="1" applyNumberFormat="1" applyFont="1" applyFill="1" applyBorder="1" applyAlignment="1" applyProtection="1">
      <alignment vertical="center"/>
      <protection locked="0"/>
    </xf>
    <xf numFmtId="164" fontId="8" fillId="0" borderId="88" xfId="1" applyNumberFormat="1" applyFont="1" applyFill="1" applyBorder="1" applyAlignment="1" applyProtection="1">
      <alignment vertical="center"/>
      <protection locked="0"/>
    </xf>
    <xf numFmtId="164" fontId="8" fillId="0" borderId="88" xfId="1" applyNumberFormat="1" applyFont="1" applyFill="1" applyBorder="1" applyAlignment="1" applyProtection="1">
      <alignment horizontal="right" vertical="center"/>
      <protection locked="0"/>
    </xf>
    <xf numFmtId="165" fontId="8" fillId="0" borderId="89" xfId="0" applyNumberFormat="1" applyFont="1" applyFill="1" applyBorder="1" applyAlignment="1" applyProtection="1">
      <alignment horizontal="right" vertical="center"/>
    </xf>
    <xf numFmtId="164" fontId="8" fillId="0" borderId="89" xfId="1" applyNumberFormat="1" applyFont="1" applyFill="1" applyBorder="1" applyAlignment="1" applyProtection="1">
      <alignment horizontal="right" vertical="center"/>
      <protection locked="0"/>
    </xf>
    <xf numFmtId="164" fontId="8" fillId="0" borderId="89" xfId="1" applyNumberFormat="1" applyFont="1" applyFill="1" applyBorder="1" applyAlignment="1" applyProtection="1">
      <alignment vertical="center"/>
      <protection locked="0"/>
    </xf>
    <xf numFmtId="164" fontId="8" fillId="0" borderId="90" xfId="1" applyNumberFormat="1" applyFont="1" applyFill="1" applyBorder="1" applyAlignment="1" applyProtection="1">
      <alignment vertical="center"/>
      <protection locked="0"/>
    </xf>
    <xf numFmtId="164" fontId="8" fillId="0" borderId="29" xfId="1" applyNumberFormat="1" applyFont="1" applyFill="1" applyBorder="1" applyAlignment="1" applyProtection="1">
      <alignment horizontal="right" vertical="center"/>
      <protection locked="0"/>
    </xf>
    <xf numFmtId="164" fontId="8" fillId="0" borderId="91" xfId="1" applyNumberFormat="1" applyFont="1" applyFill="1" applyBorder="1" applyAlignment="1" applyProtection="1">
      <alignment vertical="center"/>
      <protection locked="0"/>
    </xf>
    <xf numFmtId="165" fontId="8" fillId="0" borderId="92" xfId="0" applyNumberFormat="1" applyFont="1" applyFill="1" applyBorder="1" applyAlignment="1" applyProtection="1">
      <alignment horizontal="right" vertical="center"/>
    </xf>
    <xf numFmtId="164" fontId="8" fillId="0" borderId="92" xfId="1" applyNumberFormat="1" applyFont="1" applyFill="1" applyBorder="1" applyAlignment="1" applyProtection="1">
      <alignment vertical="center"/>
      <protection locked="0"/>
    </xf>
    <xf numFmtId="164" fontId="8" fillId="0" borderId="93" xfId="1" applyNumberFormat="1" applyFont="1" applyFill="1" applyBorder="1" applyAlignment="1" applyProtection="1">
      <alignment vertical="center"/>
      <protection locked="0"/>
    </xf>
    <xf numFmtId="166" fontId="8" fillId="0" borderId="92" xfId="0" applyNumberFormat="1" applyFont="1" applyFill="1" applyBorder="1" applyAlignment="1" applyProtection="1">
      <alignment horizontal="right" vertical="center"/>
    </xf>
    <xf numFmtId="166" fontId="8" fillId="0" borderId="94" xfId="1" applyNumberFormat="1" applyFont="1" applyFill="1" applyBorder="1" applyAlignment="1" applyProtection="1">
      <alignment vertical="center"/>
      <protection locked="0"/>
    </xf>
    <xf numFmtId="166" fontId="8" fillId="0" borderId="92" xfId="1" applyNumberFormat="1" applyFont="1" applyFill="1" applyBorder="1" applyAlignment="1" applyProtection="1">
      <alignment vertical="center"/>
      <protection locked="0"/>
    </xf>
    <xf numFmtId="167" fontId="8" fillId="0" borderId="80" xfId="1" applyNumberFormat="1" applyFont="1" applyFill="1" applyBorder="1" applyAlignment="1" applyProtection="1">
      <alignment vertical="center"/>
      <protection locked="0"/>
    </xf>
    <xf numFmtId="164" fontId="8" fillId="0" borderId="93" xfId="1" applyNumberFormat="1" applyFont="1" applyFill="1" applyBorder="1" applyAlignment="1" applyProtection="1">
      <alignment horizontal="right" vertical="center"/>
      <protection locked="0"/>
    </xf>
    <xf numFmtId="164" fontId="8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93" xfId="0" applyNumberFormat="1" applyFont="1" applyBorder="1" applyAlignment="1">
      <alignment horizontal="right" vertical="center"/>
    </xf>
    <xf numFmtId="164" fontId="8" fillId="0" borderId="25" xfId="1" applyNumberFormat="1" applyFont="1" applyFill="1" applyBorder="1" applyAlignment="1" applyProtection="1">
      <alignment horizontal="right" vertical="center"/>
      <protection locked="0"/>
    </xf>
    <xf numFmtId="164" fontId="8" fillId="0" borderId="94" xfId="1" applyNumberFormat="1" applyFont="1" applyFill="1" applyBorder="1" applyAlignment="1" applyProtection="1">
      <alignment horizontal="right" vertical="center"/>
      <protection locked="0"/>
    </xf>
    <xf numFmtId="164" fontId="10" fillId="0" borderId="94" xfId="0" applyNumberFormat="1" applyFont="1" applyBorder="1" applyAlignment="1">
      <alignment horizontal="right" vertical="center"/>
    </xf>
    <xf numFmtId="167" fontId="10" fillId="0" borderId="54" xfId="0" applyNumberFormat="1" applyFont="1" applyFill="1" applyBorder="1"/>
    <xf numFmtId="164" fontId="8" fillId="0" borderId="94" xfId="41" applyNumberFormat="1" applyFont="1" applyFill="1" applyBorder="1" applyAlignment="1" applyProtection="1">
      <alignment horizontal="right"/>
    </xf>
    <xf numFmtId="164" fontId="8" fillId="0" borderId="94" xfId="41" applyNumberFormat="1" applyFont="1" applyFill="1" applyBorder="1" applyAlignment="1" applyProtection="1"/>
    <xf numFmtId="164" fontId="8" fillId="0" borderId="94" xfId="1" applyNumberFormat="1" applyFont="1" applyFill="1" applyBorder="1" applyProtection="1">
      <protection locked="0"/>
    </xf>
    <xf numFmtId="164" fontId="8" fillId="0" borderId="93" xfId="41" applyNumberFormat="1" applyFont="1" applyFill="1" applyBorder="1" applyAlignment="1" applyProtection="1">
      <alignment horizontal="right"/>
    </xf>
    <xf numFmtId="166" fontId="8" fillId="0" borderId="93" xfId="41" applyNumberFormat="1" applyFont="1" applyFill="1" applyBorder="1" applyAlignment="1" applyProtection="1">
      <alignment horizontal="right"/>
    </xf>
    <xf numFmtId="166" fontId="8" fillId="0" borderId="94" xfId="41" applyNumberFormat="1" applyFont="1" applyFill="1" applyBorder="1" applyAlignment="1" applyProtection="1">
      <alignment horizontal="right"/>
    </xf>
    <xf numFmtId="166" fontId="10" fillId="0" borderId="93" xfId="0" applyNumberFormat="1" applyFont="1" applyBorder="1" applyAlignment="1"/>
    <xf numFmtId="166" fontId="10" fillId="0" borderId="94" xfId="0" applyNumberFormat="1" applyFont="1" applyBorder="1" applyAlignment="1"/>
    <xf numFmtId="166" fontId="10" fillId="0" borderId="94" xfId="0" applyNumberFormat="1" applyFont="1" applyBorder="1" applyAlignment="1">
      <alignment horizontal="right"/>
    </xf>
    <xf numFmtId="166" fontId="10" fillId="0" borderId="93" xfId="0" applyNumberFormat="1" applyFont="1" applyBorder="1" applyAlignment="1">
      <alignment horizontal="right"/>
    </xf>
    <xf numFmtId="164" fontId="8" fillId="0" borderId="92" xfId="36" applyNumberFormat="1" applyFont="1" applyFill="1" applyBorder="1" applyAlignment="1" applyProtection="1">
      <protection locked="0"/>
    </xf>
    <xf numFmtId="164" fontId="8" fillId="0" borderId="94" xfId="36" applyNumberFormat="1" applyFont="1" applyFill="1" applyBorder="1" applyAlignment="1"/>
    <xf numFmtId="164" fontId="10" fillId="0" borderId="94" xfId="0" applyNumberFormat="1" applyFont="1" applyBorder="1" applyAlignment="1"/>
    <xf numFmtId="167" fontId="10" fillId="0" borderId="80" xfId="0" applyNumberFormat="1" applyFont="1" applyFill="1" applyBorder="1"/>
    <xf numFmtId="164" fontId="31" fillId="0" borderId="0" xfId="0" applyNumberFormat="1" applyFont="1"/>
    <xf numFmtId="164" fontId="21" fillId="0" borderId="0" xfId="0" applyNumberFormat="1" applyFont="1" applyFill="1"/>
    <xf numFmtId="164" fontId="10" fillId="0" borderId="0" xfId="0" applyNumberFormat="1" applyFont="1"/>
    <xf numFmtId="3" fontId="10" fillId="2" borderId="12" xfId="0" applyNumberFormat="1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horizontal="center" vertical="center" wrapText="1"/>
    </xf>
    <xf numFmtId="3" fontId="8" fillId="2" borderId="16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20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7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7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4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8" xfId="1" applyNumberFormat="1" applyFont="1" applyFill="1" applyBorder="1" applyAlignment="1" applyProtection="1">
      <alignment horizontal="center" vertical="center" wrapText="1"/>
      <protection locked="0"/>
    </xf>
    <xf numFmtId="3" fontId="10" fillId="2" borderId="9" xfId="0" applyNumberFormat="1" applyFont="1" applyFill="1" applyBorder="1" applyAlignment="1">
      <alignment horizontal="center" vertical="center" wrapText="1"/>
    </xf>
    <xf numFmtId="3" fontId="10" fillId="2" borderId="15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 wrapText="1"/>
    </xf>
    <xf numFmtId="3" fontId="8" fillId="2" borderId="9" xfId="1" applyFont="1" applyFill="1" applyBorder="1" applyAlignment="1" applyProtection="1">
      <alignment horizontal="center" vertical="center" wrapText="1"/>
      <protection locked="0"/>
    </xf>
    <xf numFmtId="3" fontId="8" fillId="2" borderId="19" xfId="1" applyFont="1" applyFill="1" applyBorder="1" applyAlignment="1" applyProtection="1">
      <alignment horizontal="center" vertical="center" wrapText="1"/>
      <protection locked="0"/>
    </xf>
    <xf numFmtId="3" fontId="8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3" fontId="8" fillId="2" borderId="37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8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44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 wrapText="1"/>
    </xf>
    <xf numFmtId="0" fontId="0" fillId="2" borderId="53" xfId="0" applyFill="1" applyBorder="1" applyAlignment="1">
      <alignment wrapText="1"/>
    </xf>
    <xf numFmtId="0" fontId="10" fillId="2" borderId="60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0" fillId="2" borderId="54" xfId="0" applyFill="1" applyBorder="1" applyAlignment="1">
      <alignment wrapTex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wrapText="1"/>
    </xf>
    <xf numFmtId="0" fontId="6" fillId="0" borderId="6" xfId="2" applyFont="1" applyBorder="1" applyAlignment="1" applyProtection="1">
      <alignment horizontal="left" wrapText="1"/>
      <protection locked="0"/>
    </xf>
    <xf numFmtId="0" fontId="12" fillId="0" borderId="6" xfId="2" applyFont="1" applyBorder="1" applyAlignment="1" applyProtection="1">
      <alignment horizontal="left" wrapText="1"/>
      <protection locked="0"/>
    </xf>
    <xf numFmtId="0" fontId="10" fillId="2" borderId="58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2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center" vertical="center" wrapText="1"/>
    </xf>
    <xf numFmtId="3" fontId="10" fillId="2" borderId="20" xfId="0" applyNumberFormat="1" applyFont="1" applyFill="1" applyBorder="1" applyAlignment="1">
      <alignment horizontal="center" vertical="center" wrapText="1"/>
    </xf>
    <xf numFmtId="3" fontId="10" fillId="2" borderId="39" xfId="0" applyNumberFormat="1" applyFont="1" applyFill="1" applyBorder="1" applyAlignment="1">
      <alignment horizontal="center" vertical="center" wrapText="1"/>
    </xf>
    <xf numFmtId="3" fontId="10" fillId="2" borderId="56" xfId="0" applyNumberFormat="1" applyFont="1" applyFill="1" applyBorder="1" applyAlignment="1">
      <alignment horizontal="center" vertical="center" wrapText="1"/>
    </xf>
    <xf numFmtId="3" fontId="10" fillId="2" borderId="37" xfId="0" applyNumberFormat="1" applyFont="1" applyFill="1" applyBorder="1" applyAlignment="1">
      <alignment horizontal="center" vertical="center" wrapText="1"/>
    </xf>
    <xf numFmtId="3" fontId="10" fillId="2" borderId="38" xfId="0" applyNumberFormat="1" applyFont="1" applyFill="1" applyBorder="1" applyAlignment="1">
      <alignment horizontal="center" vertical="center" wrapText="1"/>
    </xf>
    <xf numFmtId="3" fontId="10" fillId="2" borderId="44" xfId="0" applyNumberFormat="1" applyFont="1" applyFill="1" applyBorder="1" applyAlignment="1">
      <alignment horizontal="center" vertical="center" wrapText="1"/>
    </xf>
    <xf numFmtId="3" fontId="10" fillId="2" borderId="58" xfId="0" applyNumberFormat="1" applyFont="1" applyFill="1" applyBorder="1" applyAlignment="1">
      <alignment horizontal="center" vertical="center" wrapText="1"/>
    </xf>
    <xf numFmtId="3" fontId="10" fillId="2" borderId="43" xfId="0" applyNumberFormat="1" applyFont="1" applyFill="1" applyBorder="1" applyAlignment="1">
      <alignment horizontal="center" vertical="center" wrapText="1"/>
    </xf>
    <xf numFmtId="3" fontId="10" fillId="2" borderId="45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3" fontId="10" fillId="2" borderId="42" xfId="0" applyNumberFormat="1" applyFont="1" applyFill="1" applyBorder="1" applyAlignment="1">
      <alignment horizontal="center" vertical="center" wrapText="1"/>
    </xf>
    <xf numFmtId="3" fontId="8" fillId="2" borderId="59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64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68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53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66" xfId="0" applyFont="1" applyFill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47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6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3" fontId="8" fillId="2" borderId="74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3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75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9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5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76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3" fontId="8" fillId="2" borderId="5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50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4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78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55" xfId="1" applyNumberFormat="1" applyFont="1" applyFill="1" applyBorder="1" applyAlignment="1" applyProtection="1">
      <alignment horizontal="center" vertical="center" wrapText="1"/>
      <protection locked="0"/>
    </xf>
    <xf numFmtId="3" fontId="10" fillId="2" borderId="9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wrapText="1"/>
    </xf>
    <xf numFmtId="3" fontId="8" fillId="2" borderId="13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48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78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3" fontId="8" fillId="2" borderId="12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2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2" xfId="1" applyNumberFormat="1" applyFont="1" applyFill="1" applyBorder="1" applyAlignment="1" applyProtection="1">
      <alignment horizontal="center" vertical="center" wrapText="1"/>
      <protection locked="0"/>
    </xf>
    <xf numFmtId="3" fontId="10" fillId="2" borderId="14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wrapText="1"/>
    </xf>
    <xf numFmtId="0" fontId="10" fillId="2" borderId="32" xfId="0" applyFon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0" fillId="2" borderId="54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3" fontId="8" fillId="2" borderId="58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4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wrapText="1"/>
    </xf>
    <xf numFmtId="0" fontId="10" fillId="2" borderId="6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10" fillId="2" borderId="65" xfId="0" applyFont="1" applyFill="1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0" fillId="0" borderId="40" xfId="0" applyBorder="1"/>
    <xf numFmtId="0" fontId="0" fillId="0" borderId="41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/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/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 wrapText="1"/>
    </xf>
    <xf numFmtId="0" fontId="10" fillId="2" borderId="72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/>
    </xf>
    <xf numFmtId="0" fontId="0" fillId="2" borderId="26" xfId="0" applyFill="1" applyBorder="1"/>
    <xf numFmtId="3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56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54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>
      <alignment horizontal="center" vertical="center"/>
    </xf>
    <xf numFmtId="3" fontId="8" fillId="2" borderId="8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66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67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60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>
      <alignment horizontal="center" vertical="center"/>
    </xf>
    <xf numFmtId="3" fontId="8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0" fillId="0" borderId="20" xfId="0" applyBorder="1"/>
    <xf numFmtId="3" fontId="8" fillId="2" borderId="6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6" fillId="0" borderId="0" xfId="2" applyFont="1" applyBorder="1" applyAlignment="1" applyProtection="1">
      <alignment horizontal="left" wrapText="1"/>
      <protection locked="0"/>
    </xf>
    <xf numFmtId="0" fontId="12" fillId="0" borderId="0" xfId="2" applyFont="1" applyBorder="1" applyAlignment="1" applyProtection="1">
      <alignment horizontal="left" wrapText="1"/>
      <protection locked="0"/>
    </xf>
    <xf numFmtId="3" fontId="10" fillId="2" borderId="1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8" fillId="2" borderId="8" xfId="43" applyNumberFormat="1" applyFont="1" applyFill="1" applyBorder="1" applyAlignment="1" applyProtection="1">
      <alignment horizontal="center" vertical="center" wrapText="1"/>
      <protection locked="0"/>
    </xf>
    <xf numFmtId="3" fontId="8" fillId="2" borderId="14" xfId="43" applyNumberFormat="1" applyFont="1" applyFill="1" applyBorder="1" applyAlignment="1" applyProtection="1">
      <alignment horizontal="center" vertical="center" wrapText="1"/>
      <protection locked="0"/>
    </xf>
    <xf numFmtId="3" fontId="8" fillId="2" borderId="18" xfId="43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43" applyNumberFormat="1" applyFont="1" applyFill="1" applyBorder="1" applyAlignment="1" applyProtection="1">
      <alignment horizontal="center" vertical="center" wrapText="1"/>
      <protection locked="0"/>
    </xf>
    <xf numFmtId="3" fontId="8" fillId="2" borderId="20" xfId="43" applyNumberFormat="1" applyFont="1" applyFill="1" applyBorder="1" applyAlignment="1" applyProtection="1">
      <alignment horizontal="center" vertical="center" wrapText="1"/>
      <protection locked="0"/>
    </xf>
    <xf numFmtId="3" fontId="8" fillId="2" borderId="9" xfId="43" applyNumberFormat="1" applyFont="1" applyFill="1" applyBorder="1" applyAlignment="1" applyProtection="1">
      <alignment horizontal="center" vertical="center" wrapText="1"/>
      <protection locked="0"/>
    </xf>
    <xf numFmtId="3" fontId="8" fillId="2" borderId="19" xfId="43" applyNumberFormat="1" applyFont="1" applyFill="1" applyBorder="1" applyAlignment="1" applyProtection="1">
      <alignment horizontal="center" vertical="center" wrapText="1"/>
      <protection locked="0"/>
    </xf>
    <xf numFmtId="3" fontId="8" fillId="2" borderId="59" xfId="43" applyNumberFormat="1" applyFont="1" applyFill="1" applyBorder="1" applyAlignment="1" applyProtection="1">
      <alignment horizontal="center" vertical="center" wrapText="1"/>
      <protection locked="0"/>
    </xf>
    <xf numFmtId="3" fontId="8" fillId="2" borderId="64" xfId="43" applyNumberFormat="1" applyFont="1" applyFill="1" applyBorder="1" applyAlignment="1" applyProtection="1">
      <alignment horizontal="center" vertical="center"/>
      <protection locked="0"/>
    </xf>
    <xf numFmtId="3" fontId="8" fillId="2" borderId="53" xfId="43" applyNumberFormat="1" applyFont="1" applyFill="1" applyBorder="1" applyAlignment="1" applyProtection="1">
      <alignment horizontal="center" vertical="center"/>
      <protection locked="0"/>
    </xf>
    <xf numFmtId="3" fontId="10" fillId="2" borderId="81" xfId="0" applyNumberFormat="1" applyFont="1" applyFill="1" applyBorder="1" applyAlignment="1">
      <alignment horizontal="center" vertical="center"/>
    </xf>
    <xf numFmtId="3" fontId="10" fillId="2" borderId="66" xfId="0" applyNumberFormat="1" applyFont="1" applyFill="1" applyBorder="1" applyAlignment="1">
      <alignment horizontal="center" vertical="center"/>
    </xf>
    <xf numFmtId="3" fontId="10" fillId="2" borderId="67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0" fontId="8" fillId="2" borderId="16" xfId="43" applyFont="1" applyFill="1" applyBorder="1" applyAlignment="1" applyProtection="1">
      <alignment horizontal="center" vertical="center" wrapText="1"/>
      <protection locked="0"/>
    </xf>
    <xf numFmtId="0" fontId="8" fillId="2" borderId="20" xfId="43" applyFont="1" applyFill="1" applyBorder="1" applyAlignment="1" applyProtection="1">
      <alignment horizontal="center" vertical="center" wrapText="1"/>
      <protection locked="0"/>
    </xf>
    <xf numFmtId="0" fontId="8" fillId="2" borderId="42" xfId="43" applyFont="1" applyFill="1" applyBorder="1" applyAlignment="1" applyProtection="1">
      <alignment horizontal="center" vertical="center" wrapText="1"/>
      <protection locked="0"/>
    </xf>
    <xf numFmtId="0" fontId="8" fillId="2" borderId="72" xfId="43" applyFont="1" applyFill="1" applyBorder="1" applyAlignment="1" applyProtection="1">
      <alignment horizontal="center" vertical="center" wrapText="1"/>
      <protection locked="0"/>
    </xf>
    <xf numFmtId="0" fontId="8" fillId="2" borderId="45" xfId="43" applyFont="1" applyFill="1" applyBorder="1" applyAlignment="1" applyProtection="1">
      <alignment horizontal="center" vertical="center" wrapText="1"/>
      <protection locked="0"/>
    </xf>
    <xf numFmtId="0" fontId="8" fillId="2" borderId="9" xfId="43" applyFont="1" applyFill="1" applyBorder="1" applyAlignment="1" applyProtection="1">
      <alignment horizontal="center" vertical="center" wrapText="1"/>
      <protection locked="0"/>
    </xf>
    <xf numFmtId="0" fontId="8" fillId="2" borderId="19" xfId="43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8" fillId="2" borderId="8" xfId="43" applyFont="1" applyFill="1" applyBorder="1" applyAlignment="1" applyProtection="1">
      <alignment horizontal="center" vertical="center" wrapText="1"/>
      <protection locked="0"/>
    </xf>
    <xf numFmtId="0" fontId="8" fillId="2" borderId="14" xfId="43" applyFont="1" applyFill="1" applyBorder="1" applyAlignment="1" applyProtection="1">
      <alignment horizontal="center" vertical="center" wrapText="1"/>
      <protection locked="0"/>
    </xf>
    <xf numFmtId="0" fontId="8" fillId="2" borderId="18" xfId="43" applyFont="1" applyFill="1" applyBorder="1" applyAlignment="1" applyProtection="1">
      <alignment horizontal="center" vertical="center" wrapText="1"/>
      <protection locked="0"/>
    </xf>
    <xf numFmtId="0" fontId="8" fillId="2" borderId="59" xfId="43" applyFont="1" applyFill="1" applyBorder="1" applyAlignment="1" applyProtection="1">
      <alignment horizontal="center" vertical="center" wrapText="1"/>
      <protection locked="0"/>
    </xf>
    <xf numFmtId="0" fontId="8" fillId="2" borderId="64" xfId="43" applyFont="1" applyFill="1" applyBorder="1" applyAlignment="1" applyProtection="1">
      <alignment horizontal="center" vertical="center"/>
      <protection locked="0"/>
    </xf>
    <xf numFmtId="0" fontId="8" fillId="2" borderId="53" xfId="43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2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/>
    <xf numFmtId="0" fontId="8" fillId="2" borderId="68" xfId="43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7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36" fillId="2" borderId="37" xfId="0" applyFont="1" applyFill="1" applyBorder="1" applyAlignment="1">
      <alignment horizontal="center" vertical="center" wrapText="1"/>
    </xf>
    <xf numFmtId="0" fontId="36" fillId="2" borderId="38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50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36" fillId="2" borderId="40" xfId="0" applyFont="1" applyFill="1" applyBorder="1" applyAlignment="1">
      <alignment horizontal="center" vertical="center" wrapText="1"/>
    </xf>
    <xf numFmtId="0" fontId="36" fillId="2" borderId="41" xfId="0" applyFont="1" applyFill="1" applyBorder="1" applyAlignment="1">
      <alignment horizontal="center" vertical="center" wrapText="1"/>
    </xf>
    <xf numFmtId="0" fontId="36" fillId="2" borderId="52" xfId="0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/>
    </xf>
    <xf numFmtId="0" fontId="36" fillId="2" borderId="79" xfId="0" applyFont="1" applyFill="1" applyBorder="1" applyAlignment="1">
      <alignment horizontal="center" vertical="center"/>
    </xf>
    <xf numFmtId="0" fontId="36" fillId="2" borderId="47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8" fillId="2" borderId="59" xfId="43" applyFont="1" applyFill="1" applyBorder="1" applyAlignment="1">
      <alignment horizontal="center" vertical="center"/>
    </xf>
    <xf numFmtId="0" fontId="8" fillId="2" borderId="53" xfId="43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3" fontId="10" fillId="2" borderId="75" xfId="0" applyNumberFormat="1" applyFont="1" applyFill="1" applyBorder="1" applyAlignment="1">
      <alignment horizontal="center" vertical="center" wrapText="1"/>
    </xf>
    <xf numFmtId="3" fontId="10" fillId="2" borderId="77" xfId="0" applyNumberFormat="1" applyFont="1" applyFill="1" applyBorder="1" applyAlignment="1">
      <alignment horizontal="center" vertical="center" wrapText="1"/>
    </xf>
    <xf numFmtId="3" fontId="10" fillId="2" borderId="74" xfId="0" applyNumberFormat="1" applyFont="1" applyFill="1" applyBorder="1" applyAlignment="1">
      <alignment horizontal="center" vertical="center" wrapText="1"/>
    </xf>
    <xf numFmtId="3" fontId="10" fillId="2" borderId="78" xfId="0" applyNumberFormat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76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/>
    </xf>
    <xf numFmtId="0" fontId="36" fillId="2" borderId="56" xfId="0" applyFont="1" applyFill="1" applyBorder="1" applyAlignment="1">
      <alignment horizontal="center" vertical="center"/>
    </xf>
    <xf numFmtId="0" fontId="36" fillId="2" borderId="39" xfId="0" applyFont="1" applyFill="1" applyBorder="1" applyAlignment="1">
      <alignment horizontal="center" vertical="center" wrapText="1"/>
    </xf>
    <xf numFmtId="0" fontId="36" fillId="2" borderId="57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8" fillId="2" borderId="77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7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37" xfId="43" applyFont="1" applyFill="1" applyBorder="1" applyAlignment="1" applyProtection="1">
      <alignment horizontal="center" vertical="center" wrapText="1"/>
      <protection locked="0"/>
    </xf>
    <xf numFmtId="0" fontId="8" fillId="2" borderId="38" xfId="43" applyFont="1" applyFill="1" applyBorder="1" applyAlignment="1" applyProtection="1">
      <alignment horizontal="center" vertical="center"/>
      <protection locked="0"/>
    </xf>
    <xf numFmtId="0" fontId="8" fillId="2" borderId="62" xfId="43" applyFont="1" applyFill="1" applyBorder="1" applyAlignment="1" applyProtection="1">
      <alignment horizontal="center" vertical="center"/>
      <protection locked="0"/>
    </xf>
    <xf numFmtId="0" fontId="8" fillId="2" borderId="81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3" fontId="8" fillId="2" borderId="68" xfId="43" applyNumberFormat="1" applyFont="1" applyFill="1" applyBorder="1" applyAlignment="1" applyProtection="1">
      <alignment horizontal="center" vertical="center"/>
      <protection locked="0"/>
    </xf>
    <xf numFmtId="3" fontId="10" fillId="2" borderId="59" xfId="0" applyNumberFormat="1" applyFont="1" applyFill="1" applyBorder="1" applyAlignment="1">
      <alignment horizontal="center" vertical="center"/>
    </xf>
    <xf numFmtId="3" fontId="10" fillId="2" borderId="64" xfId="0" applyNumberFormat="1" applyFont="1" applyFill="1" applyBorder="1" applyAlignment="1">
      <alignment horizontal="center" vertical="center"/>
    </xf>
    <xf numFmtId="3" fontId="10" fillId="2" borderId="68" xfId="0" applyNumberFormat="1" applyFont="1" applyFill="1" applyBorder="1" applyAlignment="1">
      <alignment horizontal="center" vertical="center"/>
    </xf>
    <xf numFmtId="3" fontId="10" fillId="2" borderId="53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79" xfId="0" applyNumberFormat="1" applyFont="1" applyFill="1" applyBorder="1" applyAlignment="1">
      <alignment horizontal="center" vertical="center" wrapText="1"/>
    </xf>
    <xf numFmtId="3" fontId="10" fillId="2" borderId="54" xfId="0" applyNumberFormat="1" applyFont="1" applyFill="1" applyBorder="1" applyAlignment="1">
      <alignment horizontal="center" vertical="center" wrapText="1"/>
    </xf>
    <xf numFmtId="3" fontId="10" fillId="2" borderId="27" xfId="0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72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0" fontId="0" fillId="2" borderId="26" xfId="0" applyFont="1" applyFill="1" applyBorder="1"/>
    <xf numFmtId="0" fontId="0" fillId="2" borderId="20" xfId="0" applyFont="1" applyFill="1" applyBorder="1"/>
    <xf numFmtId="3" fontId="10" fillId="2" borderId="8" xfId="0" applyNumberFormat="1" applyFont="1" applyFill="1" applyBorder="1" applyAlignment="1">
      <alignment horizontal="center" vertical="center" wrapText="1"/>
    </xf>
    <xf numFmtId="3" fontId="10" fillId="2" borderId="55" xfId="0" applyNumberFormat="1" applyFont="1" applyFill="1" applyBorder="1" applyAlignment="1">
      <alignment horizontal="center" vertical="center" wrapText="1"/>
    </xf>
    <xf numFmtId="3" fontId="10" fillId="2" borderId="32" xfId="0" applyNumberFormat="1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3" fontId="8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82" xfId="0" applyFont="1" applyFill="1" applyBorder="1" applyAlignment="1">
      <alignment horizontal="center" vertical="center"/>
    </xf>
    <xf numFmtId="3" fontId="8" fillId="2" borderId="42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72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45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2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61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>
      <alignment horizontal="center" vertical="center"/>
    </xf>
    <xf numFmtId="0" fontId="10" fillId="2" borderId="20" xfId="0" applyNumberFormat="1" applyFont="1" applyFill="1" applyBorder="1" applyAlignment="1">
      <alignment horizontal="center" vertical="center"/>
    </xf>
    <xf numFmtId="3" fontId="8" fillId="2" borderId="59" xfId="43" applyNumberFormat="1" applyFont="1" applyFill="1" applyBorder="1" applyAlignment="1">
      <alignment horizontal="center" vertical="center"/>
    </xf>
    <xf numFmtId="3" fontId="8" fillId="2" borderId="53" xfId="43" applyNumberFormat="1" applyFont="1" applyFill="1" applyBorder="1" applyAlignment="1">
      <alignment horizontal="center" vertical="center"/>
    </xf>
    <xf numFmtId="3" fontId="10" fillId="2" borderId="60" xfId="0" applyNumberFormat="1" applyFont="1" applyFill="1" applyBorder="1" applyAlignment="1">
      <alignment horizontal="center" vertical="center"/>
    </xf>
    <xf numFmtId="3" fontId="10" fillId="2" borderId="54" xfId="0" applyNumberFormat="1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49" fontId="43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4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37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49" fontId="43" fillId="2" borderId="60" xfId="0" applyNumberFormat="1" applyFont="1" applyFill="1" applyBorder="1" applyAlignment="1" applyProtection="1">
      <alignment horizontal="center" vertical="center" wrapText="1"/>
      <protection locked="0"/>
    </xf>
    <xf numFmtId="49" fontId="43" fillId="2" borderId="66" xfId="0" applyNumberFormat="1" applyFont="1" applyFill="1" applyBorder="1" applyAlignment="1" applyProtection="1">
      <alignment horizontal="center" vertical="center" wrapText="1"/>
      <protection locked="0"/>
    </xf>
    <xf numFmtId="49" fontId="43" fillId="2" borderId="67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79" xfId="0" applyFont="1" applyFill="1" applyBorder="1" applyAlignment="1">
      <alignment horizontal="center" vertical="center" wrapText="1"/>
    </xf>
    <xf numFmtId="49" fontId="43" fillId="2" borderId="78" xfId="0" applyNumberFormat="1" applyFont="1" applyFill="1" applyBorder="1" applyAlignment="1" applyProtection="1">
      <alignment horizontal="center" vertical="center" wrapText="1"/>
      <protection locked="0"/>
    </xf>
    <xf numFmtId="49" fontId="43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8" xfId="0" applyFont="1" applyFill="1" applyBorder="1" applyAlignment="1">
      <alignment horizontal="center" vertical="center" wrapText="1"/>
    </xf>
    <xf numFmtId="0" fontId="43" fillId="2" borderId="76" xfId="0" applyFont="1" applyFill="1" applyBorder="1" applyAlignment="1">
      <alignment horizontal="center" vertical="center" wrapText="1"/>
    </xf>
    <xf numFmtId="49" fontId="43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42" xfId="0" applyFont="1" applyFill="1" applyBorder="1" applyAlignment="1">
      <alignment horizontal="center" vertical="center" wrapText="1"/>
    </xf>
    <xf numFmtId="0" fontId="43" fillId="2" borderId="63" xfId="0" applyFont="1" applyFill="1" applyBorder="1" applyAlignment="1">
      <alignment horizontal="center" vertical="center" wrapText="1"/>
    </xf>
    <xf numFmtId="3" fontId="8" fillId="2" borderId="63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76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37" xfId="40" applyFont="1" applyFill="1" applyBorder="1" applyAlignment="1" applyProtection="1">
      <alignment horizontal="center" vertical="center" wrapText="1"/>
      <protection locked="0"/>
    </xf>
    <xf numFmtId="0" fontId="8" fillId="2" borderId="38" xfId="40" applyFont="1" applyFill="1" applyBorder="1" applyAlignment="1" applyProtection="1">
      <alignment horizontal="center" vertical="center" wrapText="1"/>
      <protection locked="0"/>
    </xf>
    <xf numFmtId="0" fontId="8" fillId="2" borderId="44" xfId="40" applyFont="1" applyFill="1" applyBorder="1" applyAlignment="1" applyProtection="1">
      <alignment horizontal="center" vertical="center" wrapText="1"/>
      <protection locked="0"/>
    </xf>
    <xf numFmtId="0" fontId="8" fillId="2" borderId="58" xfId="40" applyFont="1" applyFill="1" applyBorder="1" applyAlignment="1" applyProtection="1">
      <alignment horizontal="center" vertical="center" wrapText="1"/>
      <protection locked="0"/>
    </xf>
    <xf numFmtId="0" fontId="8" fillId="2" borderId="72" xfId="40" applyFont="1" applyFill="1" applyBorder="1" applyAlignment="1" applyProtection="1">
      <alignment horizontal="center" vertical="center" wrapText="1"/>
      <protection locked="0"/>
    </xf>
    <xf numFmtId="0" fontId="8" fillId="2" borderId="45" xfId="40" applyFont="1" applyFill="1" applyBorder="1" applyAlignment="1" applyProtection="1">
      <alignment horizontal="center" vertical="center" wrapText="1"/>
      <protection locked="0"/>
    </xf>
    <xf numFmtId="0" fontId="8" fillId="2" borderId="11" xfId="40" applyFont="1" applyFill="1" applyBorder="1" applyAlignment="1" applyProtection="1">
      <alignment horizontal="center" vertical="center" wrapText="1"/>
      <protection locked="0"/>
    </xf>
    <xf numFmtId="0" fontId="8" fillId="2" borderId="32" xfId="40" applyFont="1" applyFill="1" applyBorder="1" applyAlignment="1" applyProtection="1">
      <alignment horizontal="center" vertical="center" wrapText="1"/>
      <protection locked="0"/>
    </xf>
    <xf numFmtId="0" fontId="8" fillId="2" borderId="78" xfId="40" applyFont="1" applyFill="1" applyBorder="1" applyAlignment="1" applyProtection="1">
      <alignment horizontal="center" vertical="center" wrapText="1"/>
      <protection locked="0"/>
    </xf>
    <xf numFmtId="0" fontId="8" fillId="2" borderId="55" xfId="40" applyFont="1" applyFill="1" applyBorder="1" applyAlignment="1" applyProtection="1">
      <alignment horizontal="center" vertical="center" wrapText="1"/>
      <protection locked="0"/>
    </xf>
    <xf numFmtId="0" fontId="8" fillId="2" borderId="10" xfId="40" applyFont="1" applyFill="1" applyBorder="1" applyAlignment="1" applyProtection="1">
      <alignment horizontal="center" vertical="center" wrapText="1"/>
      <protection locked="0"/>
    </xf>
    <xf numFmtId="0" fontId="8" fillId="2" borderId="33" xfId="40" applyFont="1" applyFill="1" applyBorder="1" applyAlignment="1" applyProtection="1">
      <alignment horizontal="center" vertical="center" wrapText="1"/>
      <protection locked="0"/>
    </xf>
    <xf numFmtId="0" fontId="8" fillId="2" borderId="25" xfId="40" applyFont="1" applyFill="1" applyBorder="1" applyAlignment="1" applyProtection="1">
      <alignment horizontal="center" vertical="center" wrapText="1"/>
      <protection locked="0"/>
    </xf>
    <xf numFmtId="0" fontId="8" fillId="2" borderId="15" xfId="40" applyFont="1" applyFill="1" applyBorder="1" applyAlignment="1" applyProtection="1">
      <alignment horizontal="center" vertical="center" wrapText="1"/>
      <protection locked="0"/>
    </xf>
    <xf numFmtId="0" fontId="8" fillId="2" borderId="19" xfId="4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8" fillId="2" borderId="56" xfId="40" applyFont="1" applyFill="1" applyBorder="1" applyAlignment="1" applyProtection="1">
      <alignment horizontal="center" vertical="center" wrapText="1"/>
      <protection locked="0"/>
    </xf>
    <xf numFmtId="0" fontId="8" fillId="2" borderId="54" xfId="40" applyFont="1" applyFill="1" applyBorder="1" applyAlignment="1" applyProtection="1">
      <alignment horizontal="center" vertical="center" wrapText="1"/>
      <protection locked="0"/>
    </xf>
    <xf numFmtId="0" fontId="8" fillId="2" borderId="41" xfId="40" applyFont="1" applyFill="1" applyBorder="1" applyAlignment="1" applyProtection="1">
      <alignment horizontal="center" vertical="center" wrapText="1"/>
      <protection locked="0"/>
    </xf>
    <xf numFmtId="0" fontId="8" fillId="2" borderId="80" xfId="4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Alignment="1" applyProtection="1">
      <alignment horizontal="left" vertical="center" wrapText="1"/>
      <protection locked="0"/>
    </xf>
    <xf numFmtId="0" fontId="43" fillId="2" borderId="10" xfId="0" applyFont="1" applyFill="1" applyBorder="1" applyAlignment="1" applyProtection="1">
      <alignment horizontal="center" vertical="center" wrapText="1"/>
      <protection locked="0"/>
    </xf>
    <xf numFmtId="0" fontId="43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64" xfId="40" applyFont="1" applyFill="1" applyBorder="1" applyAlignment="1" applyProtection="1">
      <alignment horizontal="center" vertical="center" wrapText="1"/>
      <protection locked="0"/>
    </xf>
    <xf numFmtId="0" fontId="8" fillId="2" borderId="53" xfId="40" applyFont="1" applyFill="1" applyBorder="1" applyAlignment="1" applyProtection="1">
      <alignment horizontal="center" vertical="center" wrapText="1"/>
      <protection locked="0"/>
    </xf>
    <xf numFmtId="0" fontId="8" fillId="2" borderId="39" xfId="40" applyFont="1" applyFill="1" applyBorder="1" applyAlignment="1" applyProtection="1">
      <alignment horizontal="center" vertical="center" wrapText="1"/>
      <protection locked="0"/>
    </xf>
    <xf numFmtId="0" fontId="43" fillId="2" borderId="11" xfId="0" applyFont="1" applyFill="1" applyBorder="1" applyAlignment="1" applyProtection="1">
      <alignment horizontal="center" vertical="center" wrapText="1"/>
      <protection locked="0"/>
    </xf>
    <xf numFmtId="0" fontId="43" fillId="2" borderId="32" xfId="0" applyFont="1" applyFill="1" applyBorder="1" applyAlignment="1" applyProtection="1">
      <alignment horizontal="center" vertical="center" wrapText="1"/>
      <protection locked="0"/>
    </xf>
    <xf numFmtId="0" fontId="43" fillId="2" borderId="78" xfId="0" applyFont="1" applyFill="1" applyBorder="1" applyAlignment="1" applyProtection="1">
      <alignment horizontal="center" vertical="center" wrapText="1"/>
      <protection locked="0"/>
    </xf>
    <xf numFmtId="0" fontId="43" fillId="2" borderId="55" xfId="0" applyFont="1" applyFill="1" applyBorder="1" applyAlignment="1" applyProtection="1">
      <alignment horizontal="center" vertical="center" wrapText="1"/>
      <protection locked="0"/>
    </xf>
    <xf numFmtId="0" fontId="8" fillId="2" borderId="60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8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0" fillId="2" borderId="40" xfId="0" applyFont="1" applyFill="1" applyBorder="1"/>
    <xf numFmtId="0" fontId="0" fillId="2" borderId="41" xfId="0" applyFont="1" applyFill="1" applyBorder="1"/>
    <xf numFmtId="3" fontId="8" fillId="2" borderId="37" xfId="0" applyNumberFormat="1" applyFont="1" applyFill="1" applyBorder="1" applyAlignment="1">
      <alignment horizontal="center" vertical="center" wrapText="1"/>
    </xf>
    <xf numFmtId="3" fontId="8" fillId="2" borderId="38" xfId="0" applyNumberFormat="1" applyFont="1" applyFill="1" applyBorder="1" applyAlignment="1">
      <alignment horizontal="center" vertical="center" wrapText="1"/>
    </xf>
    <xf numFmtId="3" fontId="8" fillId="2" borderId="44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3" fontId="8" fillId="2" borderId="78" xfId="0" applyNumberFormat="1" applyFont="1" applyFill="1" applyBorder="1" applyAlignment="1">
      <alignment horizontal="center" vertical="center" wrapText="1"/>
    </xf>
    <xf numFmtId="3" fontId="8" fillId="2" borderId="55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32" xfId="0" applyNumberFormat="1" applyFont="1" applyFill="1" applyBorder="1" applyAlignment="1">
      <alignment horizontal="center" vertical="center" wrapText="1"/>
    </xf>
    <xf numFmtId="3" fontId="8" fillId="2" borderId="56" xfId="0" applyNumberFormat="1" applyFont="1" applyFill="1" applyBorder="1" applyAlignment="1">
      <alignment horizontal="center" vertical="center" wrapText="1"/>
    </xf>
    <xf numFmtId="3" fontId="8" fillId="2" borderId="54" xfId="0" applyNumberFormat="1" applyFont="1" applyFill="1" applyBorder="1" applyAlignment="1">
      <alignment horizontal="center" vertical="center" wrapText="1"/>
    </xf>
    <xf numFmtId="3" fontId="10" fillId="2" borderId="72" xfId="0" applyNumberFormat="1" applyFont="1" applyFill="1" applyBorder="1" applyAlignment="1">
      <alignment horizontal="center" vertical="center" wrapText="1"/>
    </xf>
    <xf numFmtId="3" fontId="10" fillId="2" borderId="60" xfId="0" applyNumberFormat="1" applyFont="1" applyFill="1" applyBorder="1" applyAlignment="1">
      <alignment horizontal="center" vertical="center" wrapText="1"/>
    </xf>
    <xf numFmtId="3" fontId="10" fillId="2" borderId="66" xfId="0" applyNumberFormat="1" applyFont="1" applyFill="1" applyBorder="1" applyAlignment="1">
      <alignment horizontal="center" vertical="center" wrapText="1"/>
    </xf>
    <xf numFmtId="3" fontId="10" fillId="2" borderId="61" xfId="0" applyNumberFormat="1" applyFont="1" applyFill="1" applyBorder="1" applyAlignment="1">
      <alignment horizontal="center" vertical="center" wrapText="1"/>
    </xf>
    <xf numFmtId="3" fontId="10" fillId="2" borderId="67" xfId="0" applyNumberFormat="1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</cellXfs>
  <cellStyles count="60">
    <cellStyle name="% procenta" xfId="3"/>
    <cellStyle name="Celkem 2" xfId="4"/>
    <cellStyle name="Comma0" xfId="5"/>
    <cellStyle name="Currency0" xfId="6"/>
    <cellStyle name="Currency0 2" xfId="7"/>
    <cellStyle name="Čárka 2" xfId="8"/>
    <cellStyle name="Čárka 2 2" xfId="9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Hypertextový odkaz" xfId="59" builtinId="8"/>
    <cellStyle name="Měna" xfId="19"/>
    <cellStyle name="Měna 2" xfId="20"/>
    <cellStyle name="Měna0" xfId="21"/>
    <cellStyle name="Měna0 2" xfId="22"/>
    <cellStyle name="Měna0 2 2" xfId="23"/>
    <cellStyle name="Měna0 3" xfId="24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2" xfId="1"/>
    <cellStyle name="Normální 2 2" xfId="36"/>
    <cellStyle name="Normální 2 3" xfId="37"/>
    <cellStyle name="Normální 2 4" xfId="38"/>
    <cellStyle name="Normální 2 5" xfId="39"/>
    <cellStyle name="normální 3" xfId="40"/>
    <cellStyle name="normální 4" xfId="41"/>
    <cellStyle name="normální 5" xfId="42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normální_List1" xfId="58"/>
    <cellStyle name="normální_List5" xfId="57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GroupWise\&#352;koly%20a%20&#353;kolsk&#225;%20za&#345;&#237;z.%202016_makety_k_vyplneni_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BSAH"/>
      <sheetName val="seznam"/>
      <sheetName val="přehled1"/>
      <sheetName val="poměrové"/>
      <sheetName val="č.1"/>
      <sheetName val="č.2"/>
      <sheetName val="List3"/>
      <sheetName val="List1"/>
      <sheetName val="č.3"/>
      <sheetName val="List2"/>
      <sheetName val="List4"/>
      <sheetName val="č.6"/>
      <sheetName val="č.4"/>
      <sheetName val="č.5"/>
      <sheetName val="č.7"/>
      <sheetName val="č.8"/>
      <sheetName val="List7"/>
      <sheetName val="List6"/>
      <sheetName val="List29"/>
      <sheetName val="č.9"/>
      <sheetName val="List10"/>
      <sheetName val="List8"/>
      <sheetName val="List9"/>
      <sheetName val="List5"/>
      <sheetName val="č.11"/>
      <sheetName val="č.12"/>
      <sheetName val="List20"/>
      <sheetName val="List11"/>
      <sheetName val="List21"/>
      <sheetName val="List22"/>
      <sheetName val="List12"/>
      <sheetName val="List16"/>
      <sheetName val="List13"/>
      <sheetName val="List18"/>
      <sheetName val="List19"/>
      <sheetName val="List15"/>
      <sheetName val="List17"/>
      <sheetName val="č.23"/>
      <sheetName val="č.18"/>
      <sheetName val="č.28"/>
      <sheetName val="č.29"/>
      <sheetName val="č.30"/>
      <sheetName val="č.31"/>
      <sheetName val="č.32"/>
      <sheetName val="List14"/>
      <sheetName val="List23"/>
      <sheetName val="List24"/>
      <sheetName val="List27"/>
      <sheetName val="List26"/>
      <sheetName val="č.36"/>
      <sheetName val="List25"/>
      <sheetName val="č.37"/>
      <sheetName val="List28"/>
      <sheetName val="č.46"/>
      <sheetName val="č.47"/>
      <sheetName val="List30"/>
      <sheetName val="List31"/>
      <sheetName val="List32"/>
      <sheetName val="č.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7">
          <cell r="F7">
            <v>289465</v>
          </cell>
        </row>
        <row r="8">
          <cell r="F8">
            <v>316176</v>
          </cell>
        </row>
        <row r="10">
          <cell r="F10">
            <v>368051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A76"/>
  <sheetViews>
    <sheetView tabSelected="1" workbookViewId="0"/>
  </sheetViews>
  <sheetFormatPr defaultRowHeight="15"/>
  <cols>
    <col min="1" max="1" width="149.28515625" customWidth="1"/>
  </cols>
  <sheetData>
    <row r="1" spans="1:1" ht="18.75">
      <c r="A1" s="759" t="s">
        <v>669</v>
      </c>
    </row>
    <row r="3" spans="1:1" ht="15.75">
      <c r="A3" s="757" t="s">
        <v>654</v>
      </c>
    </row>
    <row r="4" spans="1:1">
      <c r="A4" s="756" t="s">
        <v>607</v>
      </c>
    </row>
    <row r="5" spans="1:1">
      <c r="A5" s="756" t="s">
        <v>608</v>
      </c>
    </row>
    <row r="6" spans="1:1">
      <c r="A6" s="756" t="s">
        <v>609</v>
      </c>
    </row>
    <row r="7" spans="1:1">
      <c r="A7" s="756" t="s">
        <v>610</v>
      </c>
    </row>
    <row r="8" spans="1:1">
      <c r="A8" s="756" t="s">
        <v>611</v>
      </c>
    </row>
    <row r="9" spans="1:1">
      <c r="A9" s="756" t="s">
        <v>612</v>
      </c>
    </row>
    <row r="10" spans="1:1">
      <c r="A10" s="756" t="s">
        <v>672</v>
      </c>
    </row>
    <row r="11" spans="1:1">
      <c r="A11" s="756" t="s">
        <v>673</v>
      </c>
    </row>
    <row r="12" spans="1:1">
      <c r="A12" s="756" t="s">
        <v>613</v>
      </c>
    </row>
    <row r="13" spans="1:1">
      <c r="A13" s="756" t="s">
        <v>614</v>
      </c>
    </row>
    <row r="14" spans="1:1">
      <c r="A14" s="756"/>
    </row>
    <row r="15" spans="1:1" ht="15.75">
      <c r="A15" s="758" t="s">
        <v>655</v>
      </c>
    </row>
    <row r="16" spans="1:1">
      <c r="A16" s="756" t="s">
        <v>615</v>
      </c>
    </row>
    <row r="17" spans="1:1">
      <c r="A17" s="756" t="s">
        <v>616</v>
      </c>
    </row>
    <row r="18" spans="1:1">
      <c r="A18" s="756" t="s">
        <v>617</v>
      </c>
    </row>
    <row r="19" spans="1:1">
      <c r="A19" s="756" t="s">
        <v>618</v>
      </c>
    </row>
    <row r="20" spans="1:1">
      <c r="A20" s="756" t="s">
        <v>619</v>
      </c>
    </row>
    <row r="21" spans="1:1">
      <c r="A21" s="756" t="s">
        <v>661</v>
      </c>
    </row>
    <row r="22" spans="1:1">
      <c r="A22" s="756" t="s">
        <v>620</v>
      </c>
    </row>
    <row r="23" spans="1:1">
      <c r="A23" s="756" t="s">
        <v>621</v>
      </c>
    </row>
    <row r="24" spans="1:1">
      <c r="A24" s="756" t="s">
        <v>674</v>
      </c>
    </row>
    <row r="25" spans="1:1">
      <c r="A25" s="756" t="s">
        <v>675</v>
      </c>
    </row>
    <row r="26" spans="1:1">
      <c r="A26" s="756" t="s">
        <v>676</v>
      </c>
    </row>
    <row r="27" spans="1:1">
      <c r="A27" s="756" t="s">
        <v>677</v>
      </c>
    </row>
    <row r="28" spans="1:1">
      <c r="A28" s="756"/>
    </row>
    <row r="29" spans="1:1" ht="15.75">
      <c r="A29" s="758" t="s">
        <v>656</v>
      </c>
    </row>
    <row r="30" spans="1:1">
      <c r="A30" s="756" t="s">
        <v>622</v>
      </c>
    </row>
    <row r="31" spans="1:1">
      <c r="A31" s="756" t="s">
        <v>623</v>
      </c>
    </row>
    <row r="32" spans="1:1">
      <c r="A32" s="756" t="s">
        <v>624</v>
      </c>
    </row>
    <row r="33" spans="1:1">
      <c r="A33" s="756" t="s">
        <v>625</v>
      </c>
    </row>
    <row r="34" spans="1:1">
      <c r="A34" s="756" t="s">
        <v>662</v>
      </c>
    </row>
    <row r="35" spans="1:1">
      <c r="A35" s="756" t="s">
        <v>626</v>
      </c>
    </row>
    <row r="36" spans="1:1">
      <c r="A36" s="756" t="s">
        <v>627</v>
      </c>
    </row>
    <row r="37" spans="1:1">
      <c r="A37" s="756" t="s">
        <v>663</v>
      </c>
    </row>
    <row r="38" spans="1:1">
      <c r="A38" s="756" t="s">
        <v>664</v>
      </c>
    </row>
    <row r="39" spans="1:1">
      <c r="A39" s="756" t="s">
        <v>628</v>
      </c>
    </row>
    <row r="40" spans="1:1">
      <c r="A40" s="756" t="s">
        <v>665</v>
      </c>
    </row>
    <row r="41" spans="1:1">
      <c r="A41" s="756" t="s">
        <v>666</v>
      </c>
    </row>
    <row r="42" spans="1:1">
      <c r="A42" s="756" t="s">
        <v>629</v>
      </c>
    </row>
    <row r="43" spans="1:1">
      <c r="A43" s="756" t="s">
        <v>630</v>
      </c>
    </row>
    <row r="44" spans="1:1">
      <c r="A44" s="756" t="s">
        <v>631</v>
      </c>
    </row>
    <row r="45" spans="1:1">
      <c r="A45" s="756" t="s">
        <v>632</v>
      </c>
    </row>
    <row r="46" spans="1:1">
      <c r="A46" s="756" t="s">
        <v>633</v>
      </c>
    </row>
    <row r="47" spans="1:1">
      <c r="A47" s="756"/>
    </row>
    <row r="48" spans="1:1" ht="15.75">
      <c r="A48" s="758" t="s">
        <v>657</v>
      </c>
    </row>
    <row r="49" spans="1:1">
      <c r="A49" s="756" t="s">
        <v>634</v>
      </c>
    </row>
    <row r="50" spans="1:1">
      <c r="A50" s="756" t="s">
        <v>635</v>
      </c>
    </row>
    <row r="51" spans="1:1">
      <c r="A51" s="756" t="s">
        <v>636</v>
      </c>
    </row>
    <row r="52" spans="1:1">
      <c r="A52" s="756"/>
    </row>
    <row r="53" spans="1:1" ht="15.75">
      <c r="A53" s="758" t="s">
        <v>658</v>
      </c>
    </row>
    <row r="54" spans="1:1">
      <c r="A54" s="756" t="s">
        <v>637</v>
      </c>
    </row>
    <row r="55" spans="1:1">
      <c r="A55" s="756" t="s">
        <v>638</v>
      </c>
    </row>
    <row r="56" spans="1:1">
      <c r="A56" s="756" t="s">
        <v>639</v>
      </c>
    </row>
    <row r="57" spans="1:1">
      <c r="A57" s="756"/>
    </row>
    <row r="58" spans="1:1" ht="15.75">
      <c r="A58" s="758" t="s">
        <v>659</v>
      </c>
    </row>
    <row r="59" spans="1:1">
      <c r="A59" s="756" t="s">
        <v>640</v>
      </c>
    </row>
    <row r="60" spans="1:1">
      <c r="A60" s="756" t="s">
        <v>641</v>
      </c>
    </row>
    <row r="61" spans="1:1">
      <c r="A61" s="756" t="s">
        <v>642</v>
      </c>
    </row>
    <row r="62" spans="1:1">
      <c r="A62" s="756" t="s">
        <v>643</v>
      </c>
    </row>
    <row r="63" spans="1:1">
      <c r="A63" s="756" t="s">
        <v>644</v>
      </c>
    </row>
    <row r="64" spans="1:1">
      <c r="A64" s="756" t="s">
        <v>645</v>
      </c>
    </row>
    <row r="65" spans="1:1">
      <c r="A65" s="756" t="s">
        <v>646</v>
      </c>
    </row>
    <row r="66" spans="1:1">
      <c r="A66" s="756" t="s">
        <v>647</v>
      </c>
    </row>
    <row r="67" spans="1:1">
      <c r="A67" s="756"/>
    </row>
    <row r="68" spans="1:1" ht="15.75">
      <c r="A68" s="758" t="s">
        <v>660</v>
      </c>
    </row>
    <row r="69" spans="1:1">
      <c r="A69" s="756" t="s">
        <v>648</v>
      </c>
    </row>
    <row r="70" spans="1:1">
      <c r="A70" s="756" t="s">
        <v>649</v>
      </c>
    </row>
    <row r="71" spans="1:1">
      <c r="A71" s="756" t="s">
        <v>650</v>
      </c>
    </row>
    <row r="72" spans="1:1">
      <c r="A72" s="756" t="s">
        <v>651</v>
      </c>
    </row>
    <row r="73" spans="1:1">
      <c r="A73" s="756" t="s">
        <v>667</v>
      </c>
    </row>
    <row r="74" spans="1:1">
      <c r="A74" s="756" t="s">
        <v>668</v>
      </c>
    </row>
    <row r="75" spans="1:1">
      <c r="A75" s="756" t="s">
        <v>652</v>
      </c>
    </row>
    <row r="76" spans="1:1">
      <c r="A76" s="756" t="s">
        <v>653</v>
      </c>
    </row>
  </sheetData>
  <hyperlinks>
    <hyperlink ref="A4" location="2300421601!a1" tooltip="Kliknutím se přesunete do tohoto listu" display="Tab. 1  Mateřské školy - školy, třídy, děti, učitelé - časová řada 2006/07 - 2016/17"/>
    <hyperlink ref="A5" location="2300421602!a1" tooltip="Kliknutím se přesunete do tohoto listu" display="Tab. 2  Mateřské školy - školy, třídy, děti, učitelé - krajské srovnání (školní rok 2016/17)"/>
    <hyperlink ref="A6" location="2300421603!a1" tooltip="Kliknutím se přesunete do tohoto listu" display="Tab. 3  Mateřské školy - školy, třídy, děti, učitelé dle zřizovatele - časová řada 2006/07 - 2016/17"/>
    <hyperlink ref="A7" location="2300421604!a1" tooltip="Kliknutím se přesunete do tohoto listu" display="Tab. 4  Mateřské školy - školy, třídy, děti, učitelé dle zřizovatele - krajské srovnání (školní rok 2016/17)"/>
    <hyperlink ref="A8" location="2300421605!a1" tooltip="Kliknutím se přesunete do tohoto listu" display="Tab. 5  Mateřské školy - děti dle věku a pohlaví - krajské srovnání (školní rok 2016/17)"/>
    <hyperlink ref="A9" location="2300421606!a1" tooltip="Kliknutím se přesunete do tohoto listu" display="Tab. 6  Mateřské školy - děti dle státního občanství - časová řada 2006/07 - 2016/17"/>
    <hyperlink ref="A10" location="2300421607!a1" tooltip="Kliknutím se přesunete do tohoto listu" display="Tab. 7  Mateřské školy - děti se speciálními vzdělávacími potřebami dle pohlaví a druhu postižení1) - časová řada 2006/07 - 2016/17"/>
    <hyperlink ref="A11" location="2300421608!a1" tooltip="Kliknutím se přesunete do tohoto listu" display="Tab. 8  Mateřské školy - děti se speciálními vzdělávacími potřebami dle pohlaví a druhu postižení1) - krajské srovnání (školní rok 2016/17)"/>
    <hyperlink ref="A12" location="2300421609!a1" tooltip="Kliknutím se přesunete do tohoto listu" display="Tab. 9  Přípravné třídy základních škol a přípravný stupeň základních škol speciálních  -  školy, třídy, děti, učitelé - časová řada 2006/07 - 2016/17"/>
    <hyperlink ref="A13" location="2300421610!a1" tooltip="Kliknutím se přesunete do tohoto listu" display="Tab. 10  Přípravné třídy základních škol a přípravný stupeň základních škol speciálních  -  školy, třídy, děti, učitelé - krajské srovnání (školní rok 2016/17)"/>
    <hyperlink ref="A16" location="2300421611!a1" tooltip="Kliknutím se přesunete do tohoto listu" display="Tab. 11  Základní vzdělávání - žáci dle stupně a typu vzdělávání (základní školy, gymnázia, konzervatoře) - časová řada 2006/07 - 2016/17"/>
    <hyperlink ref="A17" location="2300421612!a1" tooltip="Kliknutím se přesunete do tohoto listu" display="Tab. 12  Základní školy - školy, třídy, žáci, učitelé - časová řada 2006/07 - 2016/17"/>
    <hyperlink ref="A18" location="2300421613!a1" tooltip="Kliknutím se přesunete do tohoto listu" display="Tab. 13  Základní školy - školy, třídy, žáci, učitelé - krajské srovnání (školní rok 2016/17)"/>
    <hyperlink ref="A19" location="2300421614!a1" tooltip="Kliknutím se přesunete do tohoto listu" display="Tab. 14  Základní školy - školy, třídy, žáci, učitelé dle zřizovatele - časová řada 2006/07 - 2016/17"/>
    <hyperlink ref="A20" location="2300421615!a1" tooltip="Kliknutím se přesunete do tohoto listu" display="Tab. 15  Základní školy - školy, třídy, žáci, učitelé dle zřizovatele - krajské srovnání (školní rok 2016/17)"/>
    <hyperlink ref="A21" location="2300421616!a1" tooltip="Kliknutím se přesunete do tohoto listu" display="Tab. 16  Základní školy - žáci1) dle státního občanství - časová řada 2006/07 - 2016/17"/>
    <hyperlink ref="A22" location="2300421617!a1" tooltip="Kliknutím se přesunete do tohoto listu" display="Tab. 17  Základní školy - žáci přijatí do 1. ročníku dle věku; žáci, kteří ukončili povinnou školní docházku - časová řada 2006/07 - 2016/17"/>
    <hyperlink ref="A23" location="2300421618!a1" tooltip="Kliknutím se přesunete do tohoto listu" display="Tab. 18  Základní školy - žáci přijatí do 1. ročníku dle věku; žáci, kteří ukončili povinnou školní docházku - krajské srovnání (školní rok 2016/17)"/>
    <hyperlink ref="A24" location="2300421619!a1" tooltip="Kliknutím se přesunete do tohoto listu" display="Tab. 19  Základní školy - speciální vzdělávání1) - školy, třídy, žáci, učitelé - časová řada 2006/07 - 2016/17"/>
    <hyperlink ref="A25" location="2300421620!a1" tooltip="Kliknutím se přesunete do tohoto listu" display="Tab. 20  Základní školy - speciální vzdělávání1) - školy, třídy, žáci, učitelé - krajské srovnání (školní rok 2016/17)"/>
    <hyperlink ref="A26" location="2300421621!a1" tooltip="Kliknutím se přesunete do tohoto listu" display="Tab. 21  Základní školy - žáci se speciálními vzdělávacími potřebami dle pohlaví a druhu postižení1) - časová řada 2006/07 - 2016/17"/>
    <hyperlink ref="A27" location="2300421622!a1" tooltip="Kliknutím se přesunete do tohoto listu" display="Tab. 22  Základní školy - žáci se speciálními vzdělávacími potřebami dle pohlaví a druhu postižení1) - krajské srovnání (školní rok 2016/17)"/>
    <hyperlink ref="A30" location="2300421623!a1" tooltip="Kliknutím se přesunete do tohoto listu" display="Tab. 23  Střední vzdělávání - školy, třídy, žáci, učitelé - časová řada 2006/07 - 2016/17"/>
    <hyperlink ref="A31" location="2300421624!a1" tooltip="Kliknutím se přesunete do tohoto listu" display="Tab. 24  Střední vzdělávání - školy, třídy, žáci, učitelé - krajské srovnání (školní rok 2016/17)"/>
    <hyperlink ref="A32" location="2300421625!a1" tooltip="Kliknutím se přesunete do tohoto listu" display="Tab. 25  Střední vzdělávání - školy, třídy, žáci dle druhu středního vzdělávání - časová řada 2006/07 - 2016/17"/>
    <hyperlink ref="A33" location="2300421626!a1" tooltip="Kliknutím se přesunete do tohoto listu" display="Tab. 26  Střední vzdělávání - školy, třídy, žáci, nově přijatí, absolventi - krajské srovnání (školní rok 2016/17)"/>
    <hyperlink ref="A34" location="2300421627!a1" tooltip="Kliknutím se přesunete do tohoto listu" display="Tab. 27  Střední vzdělávání  - žáci1) dle státního občanství - časová řada 2006/07 - 2016/17"/>
    <hyperlink ref="A35" location="2300421628!a1" tooltip="Kliknutím se přesunete do tohoto listu" display="Tab. 28  Střední vzdělávání s výučním listem - školy, třídy, žáci, nově přijatí, absolventi - časová řada 2006/07 - 2016/17"/>
    <hyperlink ref="A36" location="2300421629!a1" tooltip="Kliknutím se přesunete do tohoto listu" display="Tab. 29  Střední vzdělávání s výučním listem - dle zřizovatele školy - časová řada 2007/08 - 2016/17"/>
    <hyperlink ref="A37" location="2300421630!a1" tooltip="Kliknutím se přesunete do tohoto listu" display="Tab. 30  Střední vzdělávání s výučním listem1) - žáci podle skupin oborů vzdělávání - časová řada 2006/07 - 2016/17"/>
    <hyperlink ref="A38" location="2300421631!a1" tooltip="Kliknutím se přesunete do tohoto listu" display="Tab. 31  Střední vzdělávání s maturitní zkouškou1) - časová řada 2006/07 - 2016/17"/>
    <hyperlink ref="A39" location="2300421632!a1" tooltip="Kliknutím se přesunete do tohoto listu" display="Tab. 32  Střední vzdělávání s maturitní zkouškou - dle zřizovatele školy - časová řada 2006/07 - 2016/17"/>
    <hyperlink ref="A40" location="2300421633!a1" tooltip="Kliknutím se přesunete do tohoto listu" display="Tab. 33  Střední vzdělávání s maturitní zkouškou odborné1) - školy, třídy, žáci, nově přijatí, absolventi - časová řada 2006/07 - 2016/17"/>
    <hyperlink ref="A41" location="2300421634!a1" tooltip="Kliknutím se přesunete do tohoto listu" display="Tab. 34  Střední vzdělávání s maturitní zkouškou odborné1) - žáci podle skupin oborů vzdělávání - časová řada 2006/07 - 2016/17"/>
    <hyperlink ref="A42" location="2300421635!a1" tooltip="Kliknutím se přesunete do tohoto listu" display="Tab. 35  Střední vzdělávání s maturitní zkouškou všeobecné (gymnázia) - školy, třídy, žáci, nově přijatí, absolventi - časová řada 2006/07 - 2016/17"/>
    <hyperlink ref="A43" location="2300421636!a1" tooltip="Kliknutím se přesunete do tohoto listu" display="Tab. 36  Střední vzdělávání s maturitní zkouškou všeobecné (gymnázia) - žáci dle typu a ročníku gymnázia - časová řada 2006/07 - 2016/17"/>
    <hyperlink ref="A44" location="2300421637!a1" tooltip="Kliknutím se přesunete do tohoto listu" display="Tab. 37  Střední vzdělávání - nástavbové studium - školy, třídy, žáci, nově přijatí, absolventi - časová řada 2006/07 - 2016/17"/>
    <hyperlink ref="A45" location="2300421638!a1" tooltip="Kliknutím se přesunete do tohoto listu" display="Tab. 38  Střední vzdělávání - žáci se speciálními vzdělávacími potřebami dle pohlaví a druhu postižení1) - časová řada 2006/07 - 2016/17"/>
    <hyperlink ref="A46" location="2300421639!a1" tooltip="Kliknutím se přesunete do tohoto listu" display="Tab. 39  Střední vzdělávání - žáci se speciálními vzdělávacími potřebami dle pohlaví a druhu postižení1) - krajské srovnání (školní rok 2016/17)"/>
    <hyperlink ref="A49" location="2300421640!a1" tooltip="Kliknutím se přesunete do tohoto listu" display="Tab. 40  Konzervatoře - školy, žáci, nově přijatí, absolventi, učitelé - časová řada 2006/07 - 2016/17"/>
    <hyperlink ref="A50" location="2300421641!a1" tooltip="Kliknutím se přesunete do tohoto listu" display="Tab. 41  Konzervatoře - školy, žáci, nově přijatí, absolventi, učitelé - krajské srovnání (školní rok 2016/17)"/>
    <hyperlink ref="A51" location="2300421642!a1" tooltip="Kliknutím se přesunete do tohoto listu" display="Tab. 42  Konzervatoře - žáci, nově přijatí, absolventi dle skupin oborů vzdělávání - časová řada 2006/07 - 2016/17"/>
    <hyperlink ref="A54" location="2300421643!a1" tooltip="Kliknutím se přesunete do tohoto listu" display="Tab. 43  Vyšší odborné  školy - školy, studenti, nově přijatí, absolventi, učitelé - časová řada 2006/07 - 2016/17"/>
    <hyperlink ref="A55" location="2300421644!a1" tooltip="Kliknutím se přesunete do tohoto listu" display="Tab. 44  Vyšší odborné školy - školy, studenti, nově přijatí, absolventi, učitelé - krajské srovnání (školní rok 2016/17)"/>
    <hyperlink ref="A56" location="2300421645!a1" tooltip="Kliknutím se přesunete do tohoto listu" display="Tab. 45  Vyšší odborné školy - studenti podle skupin oborů vzdělávání - časová řada 2006/07 - 2016/17"/>
    <hyperlink ref="A59" location="2300421646!a1" tooltip="Kliknutím se přesunete do tohoto listu" display="Tab. 46  Vysoké školy veřejné a soukromé - školy, studenti, absolventi - časová řada 2006 - 2016"/>
    <hyperlink ref="A60" location="2300421647!a1" tooltip="Kliknutím se přesunete do tohoto listu" display="Tab. 47  Vysoké školy veřejné a soukromé - studenti dle studijního programu a formy vzdělávání - časová řada 2006 - 2016"/>
    <hyperlink ref="A61" location="2300421648!a1" tooltip="Kliknutím se přesunete do tohoto listu" display="Tab. 48  Vysoké školy veřejné a soukromé - absolventi dle studijního programu a zřizovatele - časová řada 2006 - 2016"/>
    <hyperlink ref="A62" location="2300421649!a1" tooltip="Kliknutím se přesunete do tohoto listu" display="Tab. 49  Vysoké školy veřejné - školy, fakulty, studenti, pedagogičtí pracovníci - časová řada 2006 - 2016"/>
    <hyperlink ref="A63" location="2300421650!a1" tooltip="Kliknutím se přesunete do tohoto listu" display="Tab. 50  Vysoké školy veřejné - studenti dle instituce - časová řada 2006 - 2016"/>
    <hyperlink ref="A64" location="2300421651!a1" tooltip="Kliknutím se přesunete do tohoto listu" display="Tab. 51  Vysoké školy soukromé - školy, studenti - časová řada 2006 - 2016"/>
    <hyperlink ref="A65" location="2300421652!a1" tooltip="Kliknutím se přesunete do tohoto listu" display="Tab. 52  Vysoké školy soukromé - studenti dle instituce - časová řada 2006 - 2016"/>
    <hyperlink ref="A66" location="2300421653!a1" tooltip="Kliknutím se přesunete do tohoto listu" display="Tab. 53  Vysoké školy státní - školy, fakulty, studenti - časová řada 2005 - 2016"/>
    <hyperlink ref="A69" location="2300421654!a1" tooltip="Kliknutím se přesunete do tohoto listu" display="Tab. 54  Základní umělecké školy - školy, pobočky, žáci - časová řada 2006/07 - 2016/17"/>
    <hyperlink ref="A70" location="2300421655!a1" tooltip="Kliknutím se přesunete do tohoto listu" display="Tab. 55  Základní umělecké školy - školy, pobočky, žáci - krajské srovnání (školní rok 2016/17)"/>
    <hyperlink ref="A71" location="2300421656!a1" tooltip="Kliknutím se přesunete do tohoto listu" display="Tab. 56  Školní družiny - družiny, oddělení, žáci, pracovníci - časová řada 2006/07 - 2016/17"/>
    <hyperlink ref="A72" location="2300421657!a1" tooltip="Kliknutím se přesunete do tohoto listu" display="Tab. 57  Školní družiny - družiny, oddělení, žáci, pracovníci - krajské srovnání (školní rok 2016/17)"/>
    <hyperlink ref="A73" location="2300421658!a1" tooltip="Kliknutím se přesunete do tohoto listu" display="Tab. 58  Školní knihovny1) - knihovny, knihovní jednotky, uživatelé, výpůjčky - časová řada 2006/07 - 2016/17"/>
    <hyperlink ref="A74" location="2300421659!a1" tooltip="Kliknutím se přesunete do tohoto listu" display="Tab. 59  Školní knihovny1) - knihovny, knihovní jednotky, uživatelé, výpůjčky - krajské srovnání (školní rok 2016/17)"/>
    <hyperlink ref="A75" location="2300421660!a1" tooltip="Kliknutím se přesunete do tohoto listu" display="Tab. 60  Zařízení pro výkon ústavní a ochranné výchovy - časová řada  2006/07 - 2016/17"/>
    <hyperlink ref="A76" location="2300421661!a1" tooltip="Kliknutím se přesunete do tohoto listu" display="Tab. 61  Dětské domovy - časová řada  2006/07 - 2016/17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>
    <tabColor rgb="FF00B0F0"/>
  </sheetPr>
  <dimension ref="A1:O26"/>
  <sheetViews>
    <sheetView workbookViewId="0"/>
  </sheetViews>
  <sheetFormatPr defaultRowHeight="15"/>
  <cols>
    <col min="1" max="1" width="15.140625" customWidth="1"/>
    <col min="2" max="13" width="9.5703125" customWidth="1"/>
  </cols>
  <sheetData>
    <row r="1" spans="1:13" s="2" customFormat="1">
      <c r="A1" s="2" t="s">
        <v>118</v>
      </c>
    </row>
    <row r="2" spans="1:13" s="3" customFormat="1" ht="12" thickBot="1">
      <c r="L2" s="3" t="s">
        <v>1</v>
      </c>
    </row>
    <row r="3" spans="1:13" s="4" customFormat="1" ht="18.75" customHeight="1">
      <c r="A3" s="952" t="s">
        <v>2</v>
      </c>
      <c r="B3" s="917" t="s">
        <v>119</v>
      </c>
      <c r="C3" s="956"/>
      <c r="D3" s="956"/>
      <c r="E3" s="956"/>
      <c r="F3" s="956"/>
      <c r="G3" s="957"/>
      <c r="H3" s="917" t="s">
        <v>120</v>
      </c>
      <c r="I3" s="956"/>
      <c r="J3" s="956"/>
      <c r="K3" s="956"/>
      <c r="L3" s="956"/>
      <c r="M3" s="957"/>
    </row>
    <row r="4" spans="1:13" s="4" customFormat="1" ht="15" customHeight="1">
      <c r="A4" s="953"/>
      <c r="B4" s="910" t="s">
        <v>3</v>
      </c>
      <c r="C4" s="911" t="s">
        <v>4</v>
      </c>
      <c r="D4" s="911" t="s">
        <v>5</v>
      </c>
      <c r="E4" s="911"/>
      <c r="F4" s="911" t="s">
        <v>39</v>
      </c>
      <c r="G4" s="912"/>
      <c r="H4" s="910" t="s">
        <v>3</v>
      </c>
      <c r="I4" s="911" t="s">
        <v>4</v>
      </c>
      <c r="J4" s="911" t="s">
        <v>5</v>
      </c>
      <c r="K4" s="911"/>
      <c r="L4" s="911" t="s">
        <v>39</v>
      </c>
      <c r="M4" s="912"/>
    </row>
    <row r="5" spans="1:13" s="4" customFormat="1" ht="15" customHeight="1">
      <c r="A5" s="954"/>
      <c r="B5" s="870"/>
      <c r="C5" s="900"/>
      <c r="D5" s="900" t="s">
        <v>7</v>
      </c>
      <c r="E5" s="900" t="s">
        <v>78</v>
      </c>
      <c r="F5" s="900" t="s">
        <v>7</v>
      </c>
      <c r="G5" s="848" t="s">
        <v>121</v>
      </c>
      <c r="H5" s="870"/>
      <c r="I5" s="900"/>
      <c r="J5" s="900" t="s">
        <v>7</v>
      </c>
      <c r="K5" s="900" t="s">
        <v>78</v>
      </c>
      <c r="L5" s="900" t="s">
        <v>7</v>
      </c>
      <c r="M5" s="848" t="s">
        <v>121</v>
      </c>
    </row>
    <row r="6" spans="1:13" s="4" customFormat="1" ht="25.9" customHeight="1" thickBot="1">
      <c r="A6" s="955"/>
      <c r="B6" s="958"/>
      <c r="C6" s="959"/>
      <c r="D6" s="901"/>
      <c r="E6" s="901"/>
      <c r="F6" s="901"/>
      <c r="G6" s="849"/>
      <c r="H6" s="958"/>
      <c r="I6" s="959"/>
      <c r="J6" s="901"/>
      <c r="K6" s="901"/>
      <c r="L6" s="901"/>
      <c r="M6" s="849"/>
    </row>
    <row r="7" spans="1:13" s="16" customFormat="1" ht="18" customHeight="1">
      <c r="A7" s="68" t="s">
        <v>21</v>
      </c>
      <c r="B7" s="150">
        <v>127</v>
      </c>
      <c r="C7" s="151">
        <v>146</v>
      </c>
      <c r="D7" s="152">
        <v>1713</v>
      </c>
      <c r="E7" s="153">
        <v>701</v>
      </c>
      <c r="F7" s="154" t="s">
        <v>122</v>
      </c>
      <c r="G7" s="155" t="s">
        <v>122</v>
      </c>
      <c r="H7" s="156">
        <v>52</v>
      </c>
      <c r="I7" s="151">
        <v>58</v>
      </c>
      <c r="J7" s="19">
        <v>251</v>
      </c>
      <c r="K7" s="19">
        <v>89</v>
      </c>
      <c r="L7" s="157">
        <v>76</v>
      </c>
      <c r="M7" s="155" t="s">
        <v>122</v>
      </c>
    </row>
    <row r="8" spans="1:13" s="16" customFormat="1" ht="18" customHeight="1">
      <c r="A8" s="68" t="s">
        <v>22</v>
      </c>
      <c r="B8" s="150">
        <v>141</v>
      </c>
      <c r="C8" s="151">
        <v>164</v>
      </c>
      <c r="D8" s="158">
        <v>1929</v>
      </c>
      <c r="E8" s="159">
        <v>786</v>
      </c>
      <c r="F8" s="160" t="s">
        <v>122</v>
      </c>
      <c r="G8" s="155" t="s">
        <v>122</v>
      </c>
      <c r="H8" s="161">
        <v>45</v>
      </c>
      <c r="I8" s="151">
        <v>47</v>
      </c>
      <c r="J8" s="10">
        <v>196</v>
      </c>
      <c r="K8" s="10">
        <v>58</v>
      </c>
      <c r="L8" s="162">
        <v>51.8</v>
      </c>
      <c r="M8" s="163" t="s">
        <v>122</v>
      </c>
    </row>
    <row r="9" spans="1:13" s="16" customFormat="1" ht="18" customHeight="1">
      <c r="A9" s="68" t="s">
        <v>23</v>
      </c>
      <c r="B9" s="164">
        <v>146</v>
      </c>
      <c r="C9" s="151">
        <v>166</v>
      </c>
      <c r="D9" s="12">
        <v>2028</v>
      </c>
      <c r="E9" s="10">
        <v>825</v>
      </c>
      <c r="F9" s="165" t="s">
        <v>122</v>
      </c>
      <c r="G9" s="155" t="s">
        <v>122</v>
      </c>
      <c r="H9" s="161">
        <v>51</v>
      </c>
      <c r="I9" s="151">
        <v>54</v>
      </c>
      <c r="J9" s="10">
        <v>198</v>
      </c>
      <c r="K9" s="10">
        <v>67</v>
      </c>
      <c r="L9" s="162">
        <v>79.8</v>
      </c>
      <c r="M9" s="163" t="s">
        <v>122</v>
      </c>
    </row>
    <row r="10" spans="1:13" s="16" customFormat="1" ht="18" customHeight="1">
      <c r="A10" s="68" t="s">
        <v>24</v>
      </c>
      <c r="B10" s="164">
        <v>172</v>
      </c>
      <c r="C10" s="151">
        <v>199</v>
      </c>
      <c r="D10" s="12">
        <v>2410</v>
      </c>
      <c r="E10" s="10">
        <v>1033</v>
      </c>
      <c r="F10" s="165" t="s">
        <v>122</v>
      </c>
      <c r="G10" s="155" t="s">
        <v>122</v>
      </c>
      <c r="H10" s="161">
        <v>73</v>
      </c>
      <c r="I10" s="151">
        <v>43</v>
      </c>
      <c r="J10" s="10">
        <v>253</v>
      </c>
      <c r="K10" s="10">
        <v>68</v>
      </c>
      <c r="L10" s="162">
        <v>46.1</v>
      </c>
      <c r="M10" s="166">
        <v>45.1</v>
      </c>
    </row>
    <row r="11" spans="1:13" s="16" customFormat="1" ht="18" customHeight="1">
      <c r="A11" s="68" t="s">
        <v>25</v>
      </c>
      <c r="B11" s="150">
        <v>192</v>
      </c>
      <c r="C11" s="151">
        <v>235</v>
      </c>
      <c r="D11" s="158">
        <v>2922</v>
      </c>
      <c r="E11" s="158">
        <v>1279</v>
      </c>
      <c r="F11" s="167">
        <v>234.7</v>
      </c>
      <c r="G11" s="166">
        <v>233.4</v>
      </c>
      <c r="H11" s="164">
        <v>62</v>
      </c>
      <c r="I11" s="151">
        <v>42</v>
      </c>
      <c r="J11" s="12">
        <v>248</v>
      </c>
      <c r="K11" s="12">
        <v>86</v>
      </c>
      <c r="L11" s="168">
        <v>44.8</v>
      </c>
      <c r="M11" s="166">
        <v>44.8</v>
      </c>
    </row>
    <row r="12" spans="1:13" s="16" customFormat="1" ht="18" customHeight="1">
      <c r="A12" s="68" t="s">
        <v>26</v>
      </c>
      <c r="B12" s="150">
        <v>198</v>
      </c>
      <c r="C12" s="151">
        <v>242</v>
      </c>
      <c r="D12" s="158">
        <v>3055</v>
      </c>
      <c r="E12" s="158">
        <v>1268</v>
      </c>
      <c r="F12" s="167">
        <v>242.5</v>
      </c>
      <c r="G12" s="166">
        <v>241.2</v>
      </c>
      <c r="H12" s="164">
        <v>57</v>
      </c>
      <c r="I12" s="151">
        <v>47</v>
      </c>
      <c r="J12" s="12">
        <v>274</v>
      </c>
      <c r="K12" s="12">
        <v>76</v>
      </c>
      <c r="L12" s="168">
        <v>51.4</v>
      </c>
      <c r="M12" s="166">
        <v>49.1</v>
      </c>
    </row>
    <row r="13" spans="1:13" s="16" customFormat="1" ht="18" customHeight="1">
      <c r="A13" s="68" t="s">
        <v>27</v>
      </c>
      <c r="B13" s="150">
        <v>238</v>
      </c>
      <c r="C13" s="151">
        <v>282</v>
      </c>
      <c r="D13" s="158">
        <v>3480</v>
      </c>
      <c r="E13" s="158">
        <v>1411</v>
      </c>
      <c r="F13" s="167">
        <v>280.5</v>
      </c>
      <c r="G13" s="166">
        <v>276.2</v>
      </c>
      <c r="H13" s="164">
        <v>53</v>
      </c>
      <c r="I13" s="151">
        <v>41</v>
      </c>
      <c r="J13" s="12">
        <v>284</v>
      </c>
      <c r="K13" s="12">
        <v>79</v>
      </c>
      <c r="L13" s="168">
        <v>42.6</v>
      </c>
      <c r="M13" s="166">
        <v>42.6</v>
      </c>
    </row>
    <row r="14" spans="1:13" s="16" customFormat="1" ht="18" customHeight="1">
      <c r="A14" s="68" t="s">
        <v>28</v>
      </c>
      <c r="B14" s="150">
        <v>235</v>
      </c>
      <c r="C14" s="151">
        <v>277</v>
      </c>
      <c r="D14" s="158">
        <v>3520</v>
      </c>
      <c r="E14" s="158">
        <v>1497</v>
      </c>
      <c r="F14" s="169">
        <v>275.7</v>
      </c>
      <c r="G14" s="166">
        <v>271.39999999999998</v>
      </c>
      <c r="H14" s="170">
        <v>51</v>
      </c>
      <c r="I14" s="151">
        <v>41</v>
      </c>
      <c r="J14" s="12">
        <v>264</v>
      </c>
      <c r="K14" s="12">
        <v>89</v>
      </c>
      <c r="L14" s="168">
        <v>42</v>
      </c>
      <c r="M14" s="166">
        <v>42</v>
      </c>
    </row>
    <row r="15" spans="1:13" s="16" customFormat="1" ht="18" customHeight="1">
      <c r="A15" s="68" t="s">
        <v>29</v>
      </c>
      <c r="B15" s="150">
        <v>246</v>
      </c>
      <c r="C15" s="151">
        <v>300</v>
      </c>
      <c r="D15" s="158">
        <v>3819</v>
      </c>
      <c r="E15" s="171">
        <v>1573</v>
      </c>
      <c r="F15" s="167">
        <v>295</v>
      </c>
      <c r="G15" s="172">
        <v>291.39999999999998</v>
      </c>
      <c r="H15" s="164">
        <v>55</v>
      </c>
      <c r="I15" s="151">
        <v>44</v>
      </c>
      <c r="J15" s="20">
        <v>268</v>
      </c>
      <c r="K15" s="20">
        <v>87</v>
      </c>
      <c r="L15" s="168">
        <v>41.7</v>
      </c>
      <c r="M15" s="172">
        <v>41.7</v>
      </c>
    </row>
    <row r="16" spans="1:13" s="16" customFormat="1" ht="18" customHeight="1">
      <c r="A16" s="68" t="s">
        <v>30</v>
      </c>
      <c r="B16" s="173">
        <v>286</v>
      </c>
      <c r="C16" s="171">
        <v>344</v>
      </c>
      <c r="D16" s="171">
        <v>4514</v>
      </c>
      <c r="E16" s="171">
        <v>1800</v>
      </c>
      <c r="F16" s="174">
        <v>342.4</v>
      </c>
      <c r="G16" s="172">
        <v>338.7</v>
      </c>
      <c r="H16" s="173">
        <v>62</v>
      </c>
      <c r="I16" s="171">
        <v>45</v>
      </c>
      <c r="J16" s="171">
        <v>262</v>
      </c>
      <c r="K16" s="171">
        <v>86</v>
      </c>
      <c r="L16" s="174">
        <v>43</v>
      </c>
      <c r="M16" s="172">
        <v>42</v>
      </c>
    </row>
    <row r="17" spans="1:15" s="16" customFormat="1" ht="18" customHeight="1">
      <c r="A17" s="68" t="s">
        <v>31</v>
      </c>
      <c r="B17" s="173">
        <v>295</v>
      </c>
      <c r="C17" s="171">
        <v>345</v>
      </c>
      <c r="D17" s="171">
        <v>4569</v>
      </c>
      <c r="E17" s="171">
        <v>1760</v>
      </c>
      <c r="F17" s="174">
        <v>341.6</v>
      </c>
      <c r="G17" s="172">
        <v>337.2</v>
      </c>
      <c r="H17" s="173">
        <v>53</v>
      </c>
      <c r="I17" s="171">
        <v>32</v>
      </c>
      <c r="J17" s="171">
        <v>231</v>
      </c>
      <c r="K17" s="171">
        <v>76</v>
      </c>
      <c r="L17" s="174">
        <v>31.1</v>
      </c>
      <c r="M17" s="172">
        <v>30.1</v>
      </c>
    </row>
    <row r="18" spans="1:15" s="16" customFormat="1" ht="18" customHeight="1" thickBot="1">
      <c r="A18" s="72" t="s">
        <v>65</v>
      </c>
      <c r="B18" s="140">
        <v>2.3228346456692899</v>
      </c>
      <c r="C18" s="137">
        <v>2.3630136986301302</v>
      </c>
      <c r="D18" s="137">
        <v>2.6672504378283701</v>
      </c>
      <c r="E18" s="137">
        <v>2.5106990014265298</v>
      </c>
      <c r="F18" s="175" t="s">
        <v>123</v>
      </c>
      <c r="G18" s="176" t="s">
        <v>123</v>
      </c>
      <c r="H18" s="140">
        <v>1.02</v>
      </c>
      <c r="I18" s="137">
        <v>0.55000000000000004</v>
      </c>
      <c r="J18" s="137">
        <v>0.92</v>
      </c>
      <c r="K18" s="137">
        <v>0.85</v>
      </c>
      <c r="L18" s="137">
        <v>0.41</v>
      </c>
      <c r="M18" s="176" t="s">
        <v>123</v>
      </c>
    </row>
    <row r="19" spans="1:15" s="31" customFormat="1" ht="15" customHeight="1">
      <c r="A19" s="33" t="s">
        <v>33</v>
      </c>
    </row>
    <row r="20" spans="1:15" s="31" customFormat="1" ht="12" customHeight="1">
      <c r="A20" s="33" t="s">
        <v>66</v>
      </c>
    </row>
    <row r="21" spans="1:15" s="31" customFormat="1" ht="12" customHeight="1">
      <c r="A21" s="30" t="s">
        <v>245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6"/>
      <c r="N21" s="65"/>
      <c r="O21" s="65"/>
    </row>
    <row r="22" spans="1:15" s="31" customFormat="1" ht="12" customHeight="1">
      <c r="A22" s="31" t="s">
        <v>124</v>
      </c>
    </row>
    <row r="23" spans="1:15" s="31" customFormat="1" ht="12" customHeight="1"/>
    <row r="26" spans="1:15"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</sheetData>
  <mergeCells count="19">
    <mergeCell ref="L5:L6"/>
    <mergeCell ref="M5:M6"/>
    <mergeCell ref="A3:A6"/>
    <mergeCell ref="B3:G3"/>
    <mergeCell ref="H3:M3"/>
    <mergeCell ref="B4:B6"/>
    <mergeCell ref="C4:C6"/>
    <mergeCell ref="D4:E4"/>
    <mergeCell ref="F4:G4"/>
    <mergeCell ref="H4:H6"/>
    <mergeCell ref="I4:I6"/>
    <mergeCell ref="J4:K4"/>
    <mergeCell ref="L4:M4"/>
    <mergeCell ref="D5:D6"/>
    <mergeCell ref="E5:E6"/>
    <mergeCell ref="F5:F6"/>
    <mergeCell ref="G5:G6"/>
    <mergeCell ref="J5:J6"/>
    <mergeCell ref="K5:K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>
    <tabColor rgb="FF00B0F0"/>
  </sheetPr>
  <dimension ref="A1:O28"/>
  <sheetViews>
    <sheetView workbookViewId="0"/>
  </sheetViews>
  <sheetFormatPr defaultRowHeight="15"/>
  <cols>
    <col min="1" max="1" width="17.7109375" customWidth="1"/>
    <col min="2" max="13" width="9.28515625" customWidth="1"/>
  </cols>
  <sheetData>
    <row r="1" spans="1:14" s="2" customFormat="1">
      <c r="A1" s="2" t="s">
        <v>125</v>
      </c>
    </row>
    <row r="2" spans="1:14" s="3" customFormat="1" ht="12" thickBot="1">
      <c r="L2" s="3" t="s">
        <v>1</v>
      </c>
    </row>
    <row r="3" spans="1:14" s="4" customFormat="1" ht="18.75" customHeight="1">
      <c r="A3" s="952" t="s">
        <v>38</v>
      </c>
      <c r="B3" s="917" t="s">
        <v>119</v>
      </c>
      <c r="C3" s="956"/>
      <c r="D3" s="956"/>
      <c r="E3" s="956"/>
      <c r="F3" s="956"/>
      <c r="G3" s="957"/>
      <c r="H3" s="917" t="s">
        <v>120</v>
      </c>
      <c r="I3" s="956"/>
      <c r="J3" s="956"/>
      <c r="K3" s="956"/>
      <c r="L3" s="956"/>
      <c r="M3" s="957"/>
    </row>
    <row r="4" spans="1:14" s="4" customFormat="1" ht="15" customHeight="1">
      <c r="A4" s="953"/>
      <c r="B4" s="910" t="s">
        <v>3</v>
      </c>
      <c r="C4" s="911" t="s">
        <v>4</v>
      </c>
      <c r="D4" s="911" t="s">
        <v>5</v>
      </c>
      <c r="E4" s="911"/>
      <c r="F4" s="911" t="s">
        <v>39</v>
      </c>
      <c r="G4" s="912"/>
      <c r="H4" s="910" t="s">
        <v>3</v>
      </c>
      <c r="I4" s="911" t="s">
        <v>4</v>
      </c>
      <c r="J4" s="911" t="s">
        <v>5</v>
      </c>
      <c r="K4" s="911"/>
      <c r="L4" s="911" t="s">
        <v>39</v>
      </c>
      <c r="M4" s="912"/>
    </row>
    <row r="5" spans="1:14" s="4" customFormat="1" ht="15" customHeight="1">
      <c r="A5" s="954"/>
      <c r="B5" s="870"/>
      <c r="C5" s="900"/>
      <c r="D5" s="900" t="s">
        <v>7</v>
      </c>
      <c r="E5" s="900" t="s">
        <v>78</v>
      </c>
      <c r="F5" s="900" t="s">
        <v>7</v>
      </c>
      <c r="G5" s="848" t="s">
        <v>121</v>
      </c>
      <c r="H5" s="870"/>
      <c r="I5" s="900"/>
      <c r="J5" s="900" t="s">
        <v>7</v>
      </c>
      <c r="K5" s="900" t="s">
        <v>78</v>
      </c>
      <c r="L5" s="900" t="s">
        <v>7</v>
      </c>
      <c r="M5" s="848" t="s">
        <v>121</v>
      </c>
    </row>
    <row r="6" spans="1:14" s="4" customFormat="1" ht="21.6" customHeight="1" thickBot="1">
      <c r="A6" s="955"/>
      <c r="B6" s="958"/>
      <c r="C6" s="959"/>
      <c r="D6" s="901"/>
      <c r="E6" s="901"/>
      <c r="F6" s="901"/>
      <c r="G6" s="849"/>
      <c r="H6" s="958"/>
      <c r="I6" s="959"/>
      <c r="J6" s="901"/>
      <c r="K6" s="901"/>
      <c r="L6" s="901"/>
      <c r="M6" s="849"/>
      <c r="N6" s="178"/>
    </row>
    <row r="7" spans="1:14" s="16" customFormat="1" ht="18" customHeight="1">
      <c r="A7" s="35" t="s">
        <v>42</v>
      </c>
      <c r="B7" s="85">
        <v>295</v>
      </c>
      <c r="C7" s="179">
        <v>345</v>
      </c>
      <c r="D7" s="179">
        <v>4569</v>
      </c>
      <c r="E7" s="179">
        <v>1760</v>
      </c>
      <c r="F7" s="180">
        <v>341.6</v>
      </c>
      <c r="G7" s="181">
        <v>337.2</v>
      </c>
      <c r="H7" s="182">
        <v>53</v>
      </c>
      <c r="I7" s="179">
        <v>32</v>
      </c>
      <c r="J7" s="179">
        <v>231</v>
      </c>
      <c r="K7" s="179">
        <v>76</v>
      </c>
      <c r="L7" s="180">
        <v>31.1</v>
      </c>
      <c r="M7" s="181">
        <v>30.1</v>
      </c>
      <c r="N7" s="183"/>
    </row>
    <row r="8" spans="1:14" s="16" customFormat="1" ht="18" customHeight="1">
      <c r="A8" s="44" t="s">
        <v>43</v>
      </c>
      <c r="B8" s="93">
        <v>77</v>
      </c>
      <c r="C8" s="184">
        <v>84</v>
      </c>
      <c r="D8" s="184">
        <v>1098</v>
      </c>
      <c r="E8" s="184">
        <v>344</v>
      </c>
      <c r="F8" s="185">
        <v>84</v>
      </c>
      <c r="G8" s="166">
        <v>81</v>
      </c>
      <c r="H8" s="173">
        <v>3</v>
      </c>
      <c r="I8" s="184">
        <v>3</v>
      </c>
      <c r="J8" s="184">
        <v>18</v>
      </c>
      <c r="K8" s="184">
        <v>8</v>
      </c>
      <c r="L8" s="185">
        <v>3</v>
      </c>
      <c r="M8" s="166">
        <v>3</v>
      </c>
      <c r="N8" s="183"/>
    </row>
    <row r="9" spans="1:14" s="16" customFormat="1" ht="18" customHeight="1">
      <c r="A9" s="44" t="s">
        <v>44</v>
      </c>
      <c r="B9" s="93">
        <v>29</v>
      </c>
      <c r="C9" s="184">
        <v>34</v>
      </c>
      <c r="D9" s="184">
        <v>420</v>
      </c>
      <c r="E9" s="184">
        <v>149</v>
      </c>
      <c r="F9" s="185">
        <v>32.9</v>
      </c>
      <c r="G9" s="166">
        <v>32.9</v>
      </c>
      <c r="H9" s="173">
        <v>4</v>
      </c>
      <c r="I9" s="184">
        <v>4</v>
      </c>
      <c r="J9" s="184">
        <v>24</v>
      </c>
      <c r="K9" s="184">
        <v>6</v>
      </c>
      <c r="L9" s="185">
        <v>3.5</v>
      </c>
      <c r="M9" s="166">
        <v>3.5</v>
      </c>
      <c r="N9" s="183"/>
    </row>
    <row r="10" spans="1:14" s="16" customFormat="1" ht="18" customHeight="1">
      <c r="A10" s="44" t="s">
        <v>45</v>
      </c>
      <c r="B10" s="93">
        <v>4</v>
      </c>
      <c r="C10" s="184">
        <v>4</v>
      </c>
      <c r="D10" s="184">
        <v>52</v>
      </c>
      <c r="E10" s="184">
        <v>23</v>
      </c>
      <c r="F10" s="185">
        <v>3.9</v>
      </c>
      <c r="G10" s="166">
        <v>3.9</v>
      </c>
      <c r="H10" s="173">
        <v>6</v>
      </c>
      <c r="I10" s="184">
        <v>2</v>
      </c>
      <c r="J10" s="184">
        <v>16</v>
      </c>
      <c r="K10" s="184">
        <v>10</v>
      </c>
      <c r="L10" s="185">
        <v>1.9</v>
      </c>
      <c r="M10" s="166">
        <v>1.9</v>
      </c>
      <c r="N10" s="183"/>
    </row>
    <row r="11" spans="1:14" s="16" customFormat="1" ht="18" customHeight="1">
      <c r="A11" s="44" t="s">
        <v>46</v>
      </c>
      <c r="B11" s="93">
        <v>6</v>
      </c>
      <c r="C11" s="184">
        <v>9</v>
      </c>
      <c r="D11" s="184">
        <v>104</v>
      </c>
      <c r="E11" s="184">
        <v>43</v>
      </c>
      <c r="F11" s="185">
        <v>8.9</v>
      </c>
      <c r="G11" s="166">
        <v>8.9</v>
      </c>
      <c r="H11" s="173">
        <v>4</v>
      </c>
      <c r="I11" s="184">
        <v>2</v>
      </c>
      <c r="J11" s="184">
        <v>28</v>
      </c>
      <c r="K11" s="184">
        <v>10</v>
      </c>
      <c r="L11" s="185">
        <v>2</v>
      </c>
      <c r="M11" s="166">
        <v>2</v>
      </c>
      <c r="N11" s="183"/>
    </row>
    <row r="12" spans="1:14" s="16" customFormat="1" ht="18" customHeight="1">
      <c r="A12" s="44" t="s">
        <v>47</v>
      </c>
      <c r="B12" s="93">
        <v>26</v>
      </c>
      <c r="C12" s="184">
        <v>33</v>
      </c>
      <c r="D12" s="184">
        <v>434</v>
      </c>
      <c r="E12" s="184">
        <v>183</v>
      </c>
      <c r="F12" s="185">
        <v>32.5</v>
      </c>
      <c r="G12" s="166">
        <v>32.5</v>
      </c>
      <c r="H12" s="173">
        <v>1</v>
      </c>
      <c r="I12" s="184">
        <v>1</v>
      </c>
      <c r="J12" s="184">
        <v>4</v>
      </c>
      <c r="K12" s="184">
        <v>2</v>
      </c>
      <c r="L12" s="185">
        <v>1</v>
      </c>
      <c r="M12" s="166">
        <v>1</v>
      </c>
      <c r="N12" s="183"/>
    </row>
    <row r="13" spans="1:14" s="16" customFormat="1" ht="18" customHeight="1">
      <c r="A13" s="44" t="s">
        <v>48</v>
      </c>
      <c r="B13" s="93">
        <v>66</v>
      </c>
      <c r="C13" s="184">
        <v>80</v>
      </c>
      <c r="D13" s="184">
        <v>1095</v>
      </c>
      <c r="E13" s="184">
        <v>461</v>
      </c>
      <c r="F13" s="186">
        <v>79.8</v>
      </c>
      <c r="G13" s="166">
        <v>78.400000000000006</v>
      </c>
      <c r="H13" s="173">
        <v>4</v>
      </c>
      <c r="I13" s="184">
        <v>4</v>
      </c>
      <c r="J13" s="184">
        <v>22</v>
      </c>
      <c r="K13" s="184">
        <v>5</v>
      </c>
      <c r="L13" s="185">
        <v>3.9</v>
      </c>
      <c r="M13" s="166">
        <v>3.9</v>
      </c>
      <c r="N13" s="183"/>
    </row>
    <row r="14" spans="1:14" s="16" customFormat="1" ht="18" customHeight="1">
      <c r="A14" s="44" t="s">
        <v>49</v>
      </c>
      <c r="B14" s="93">
        <v>7</v>
      </c>
      <c r="C14" s="184">
        <v>9</v>
      </c>
      <c r="D14" s="184">
        <v>118</v>
      </c>
      <c r="E14" s="184">
        <v>46</v>
      </c>
      <c r="F14" s="185">
        <v>9</v>
      </c>
      <c r="G14" s="166">
        <v>9</v>
      </c>
      <c r="H14" s="173">
        <v>5</v>
      </c>
      <c r="I14" s="184">
        <v>4</v>
      </c>
      <c r="J14" s="184">
        <v>25</v>
      </c>
      <c r="K14" s="184">
        <v>4</v>
      </c>
      <c r="L14" s="185">
        <v>4</v>
      </c>
      <c r="M14" s="166">
        <v>4</v>
      </c>
      <c r="N14" s="183"/>
    </row>
    <row r="15" spans="1:14" s="16" customFormat="1" ht="18" customHeight="1">
      <c r="A15" s="44" t="s">
        <v>50</v>
      </c>
      <c r="B15" s="93">
        <v>3</v>
      </c>
      <c r="C15" s="184">
        <v>3</v>
      </c>
      <c r="D15" s="184">
        <v>35</v>
      </c>
      <c r="E15" s="184">
        <v>17</v>
      </c>
      <c r="F15" s="185">
        <v>2.9</v>
      </c>
      <c r="G15" s="166">
        <v>2.9</v>
      </c>
      <c r="H15" s="173">
        <v>6</v>
      </c>
      <c r="I15" s="184">
        <v>0</v>
      </c>
      <c r="J15" s="184">
        <v>19</v>
      </c>
      <c r="K15" s="184">
        <v>5</v>
      </c>
      <c r="L15" s="185">
        <v>0</v>
      </c>
      <c r="M15" s="166">
        <v>0</v>
      </c>
      <c r="N15" s="183"/>
    </row>
    <row r="16" spans="1:14" s="16" customFormat="1" ht="18" customHeight="1">
      <c r="A16" s="44" t="s">
        <v>51</v>
      </c>
      <c r="B16" s="93">
        <v>7</v>
      </c>
      <c r="C16" s="184">
        <v>8</v>
      </c>
      <c r="D16" s="184">
        <v>103</v>
      </c>
      <c r="E16" s="184">
        <v>34</v>
      </c>
      <c r="F16" s="185">
        <v>7.6</v>
      </c>
      <c r="G16" s="166">
        <v>7.6</v>
      </c>
      <c r="H16" s="173">
        <v>8</v>
      </c>
      <c r="I16" s="184">
        <v>3</v>
      </c>
      <c r="J16" s="184">
        <v>26</v>
      </c>
      <c r="K16" s="184">
        <v>9</v>
      </c>
      <c r="L16" s="185">
        <v>2.9</v>
      </c>
      <c r="M16" s="166">
        <v>2.9</v>
      </c>
      <c r="N16" s="183"/>
    </row>
    <row r="17" spans="1:15" s="16" customFormat="1" ht="18" customHeight="1">
      <c r="A17" s="44" t="s">
        <v>52</v>
      </c>
      <c r="B17" s="93">
        <v>7</v>
      </c>
      <c r="C17" s="184">
        <v>8</v>
      </c>
      <c r="D17" s="184">
        <v>122</v>
      </c>
      <c r="E17" s="184">
        <v>39</v>
      </c>
      <c r="F17" s="185">
        <v>7.9</v>
      </c>
      <c r="G17" s="166">
        <v>7.9</v>
      </c>
      <c r="H17" s="173">
        <v>2</v>
      </c>
      <c r="I17" s="184">
        <v>1</v>
      </c>
      <c r="J17" s="184">
        <v>7</v>
      </c>
      <c r="K17" s="184">
        <v>2</v>
      </c>
      <c r="L17" s="185">
        <v>1</v>
      </c>
      <c r="M17" s="166">
        <v>1</v>
      </c>
      <c r="N17" s="183"/>
    </row>
    <row r="18" spans="1:15" s="16" customFormat="1" ht="18" customHeight="1">
      <c r="A18" s="44" t="s">
        <v>53</v>
      </c>
      <c r="B18" s="93">
        <v>28</v>
      </c>
      <c r="C18" s="184">
        <v>34</v>
      </c>
      <c r="D18" s="184">
        <v>436</v>
      </c>
      <c r="E18" s="184">
        <v>173</v>
      </c>
      <c r="F18" s="185">
        <v>33.799999999999997</v>
      </c>
      <c r="G18" s="166">
        <v>33.799999999999997</v>
      </c>
      <c r="H18" s="173">
        <v>1</v>
      </c>
      <c r="I18" s="184">
        <v>1</v>
      </c>
      <c r="J18" s="184">
        <v>6</v>
      </c>
      <c r="K18" s="184">
        <v>3</v>
      </c>
      <c r="L18" s="185">
        <v>1</v>
      </c>
      <c r="M18" s="166">
        <v>1</v>
      </c>
      <c r="N18" s="183"/>
    </row>
    <row r="19" spans="1:15" s="16" customFormat="1" ht="18" customHeight="1">
      <c r="A19" s="44" t="s">
        <v>54</v>
      </c>
      <c r="B19" s="93">
        <v>6</v>
      </c>
      <c r="C19" s="184">
        <v>6</v>
      </c>
      <c r="D19" s="184">
        <v>87</v>
      </c>
      <c r="E19" s="184">
        <v>46</v>
      </c>
      <c r="F19" s="185">
        <v>5.4</v>
      </c>
      <c r="G19" s="166">
        <v>5.4</v>
      </c>
      <c r="H19" s="173">
        <v>1</v>
      </c>
      <c r="I19" s="184">
        <v>1</v>
      </c>
      <c r="J19" s="184">
        <v>2</v>
      </c>
      <c r="K19" s="184">
        <v>1</v>
      </c>
      <c r="L19" s="185">
        <v>1</v>
      </c>
      <c r="M19" s="166">
        <v>1</v>
      </c>
      <c r="N19" s="183"/>
    </row>
    <row r="20" spans="1:15" s="16" customFormat="1" ht="18" customHeight="1">
      <c r="A20" s="44" t="s">
        <v>55</v>
      </c>
      <c r="B20" s="93">
        <v>2</v>
      </c>
      <c r="C20" s="184">
        <v>2</v>
      </c>
      <c r="D20" s="184">
        <v>23</v>
      </c>
      <c r="E20" s="184">
        <v>13</v>
      </c>
      <c r="F20" s="185">
        <v>2</v>
      </c>
      <c r="G20" s="166">
        <v>2</v>
      </c>
      <c r="H20" s="173">
        <v>3</v>
      </c>
      <c r="I20" s="184">
        <v>3</v>
      </c>
      <c r="J20" s="184">
        <v>13</v>
      </c>
      <c r="K20" s="184">
        <v>5</v>
      </c>
      <c r="L20" s="185">
        <v>3</v>
      </c>
      <c r="M20" s="166">
        <v>3</v>
      </c>
      <c r="N20" s="183"/>
    </row>
    <row r="21" spans="1:15" s="16" customFormat="1" ht="18" customHeight="1" thickBot="1">
      <c r="A21" s="54" t="s">
        <v>56</v>
      </c>
      <c r="B21" s="108">
        <v>27</v>
      </c>
      <c r="C21" s="109">
        <v>31</v>
      </c>
      <c r="D21" s="109">
        <v>442</v>
      </c>
      <c r="E21" s="109">
        <v>189</v>
      </c>
      <c r="F21" s="61">
        <v>31</v>
      </c>
      <c r="G21" s="187">
        <v>31</v>
      </c>
      <c r="H21" s="106">
        <v>5</v>
      </c>
      <c r="I21" s="109">
        <v>3</v>
      </c>
      <c r="J21" s="109">
        <v>21</v>
      </c>
      <c r="K21" s="109">
        <v>6</v>
      </c>
      <c r="L21" s="61">
        <v>2.9</v>
      </c>
      <c r="M21" s="187">
        <v>2.9</v>
      </c>
      <c r="N21" s="183"/>
    </row>
    <row r="22" spans="1:15" s="31" customFormat="1" ht="15" customHeight="1">
      <c r="A22" s="33" t="s">
        <v>33</v>
      </c>
    </row>
    <row r="23" spans="1:15" s="31" customFormat="1" ht="12" customHeight="1">
      <c r="A23" s="30"/>
    </row>
    <row r="24" spans="1:15" s="31" customFormat="1" ht="12" customHeight="1"/>
    <row r="25" spans="1:15" s="31" customFormat="1" ht="12" customHeight="1">
      <c r="A25" s="30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5"/>
      <c r="O25" s="65"/>
    </row>
    <row r="26" spans="1:15" s="31" customFormat="1" ht="12" customHeight="1">
      <c r="A26" s="30"/>
    </row>
    <row r="27" spans="1:15" ht="12" customHeight="1"/>
    <row r="28" spans="1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</sheetData>
  <mergeCells count="19">
    <mergeCell ref="L5:L6"/>
    <mergeCell ref="M5:M6"/>
    <mergeCell ref="A3:A6"/>
    <mergeCell ref="B3:G3"/>
    <mergeCell ref="H3:M3"/>
    <mergeCell ref="B4:B6"/>
    <mergeCell ref="C4:C6"/>
    <mergeCell ref="D4:E4"/>
    <mergeCell ref="F4:G4"/>
    <mergeCell ref="H4:H6"/>
    <mergeCell ref="I4:I6"/>
    <mergeCell ref="J4:K4"/>
    <mergeCell ref="L4:M4"/>
    <mergeCell ref="D5:D6"/>
    <mergeCell ref="E5:E6"/>
    <mergeCell ref="F5:F6"/>
    <mergeCell ref="G5:G6"/>
    <mergeCell ref="J5:J6"/>
    <mergeCell ref="K5:K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>
    <tabColor rgb="FF00B0F0"/>
  </sheetPr>
  <dimension ref="A1:N24"/>
  <sheetViews>
    <sheetView workbookViewId="0"/>
  </sheetViews>
  <sheetFormatPr defaultRowHeight="15"/>
  <cols>
    <col min="1" max="1" width="13.7109375" customWidth="1"/>
    <col min="2" max="10" width="10.28515625" customWidth="1"/>
    <col min="11" max="11" width="14.5703125" customWidth="1"/>
    <col min="12" max="12" width="13.5703125" customWidth="1"/>
  </cols>
  <sheetData>
    <row r="1" spans="1:12" s="2" customFormat="1" ht="12.75">
      <c r="A1" s="1" t="s">
        <v>126</v>
      </c>
    </row>
    <row r="2" spans="1:12" s="3" customFormat="1" ht="12" thickBot="1">
      <c r="L2" s="3" t="s">
        <v>1</v>
      </c>
    </row>
    <row r="3" spans="1:12" ht="15" customHeight="1">
      <c r="A3" s="881" t="s">
        <v>2</v>
      </c>
      <c r="B3" s="833" t="s">
        <v>127</v>
      </c>
      <c r="C3" s="962" t="s">
        <v>11</v>
      </c>
      <c r="D3" s="963"/>
      <c r="E3" s="963"/>
      <c r="F3" s="963"/>
      <c r="G3" s="963"/>
      <c r="H3" s="963"/>
      <c r="I3" s="963"/>
      <c r="J3" s="963"/>
      <c r="K3" s="963"/>
      <c r="L3" s="964"/>
    </row>
    <row r="4" spans="1:12" ht="33" customHeight="1">
      <c r="A4" s="882"/>
      <c r="B4" s="960"/>
      <c r="C4" s="965" t="s">
        <v>128</v>
      </c>
      <c r="D4" s="967" t="s">
        <v>129</v>
      </c>
      <c r="E4" s="970" t="s">
        <v>130</v>
      </c>
      <c r="F4" s="971"/>
      <c r="G4" s="972"/>
      <c r="H4" s="973" t="s">
        <v>131</v>
      </c>
      <c r="I4" s="971"/>
      <c r="J4" s="974"/>
      <c r="K4" s="188" t="s">
        <v>132</v>
      </c>
      <c r="L4" s="189" t="s">
        <v>133</v>
      </c>
    </row>
    <row r="5" spans="1:12" ht="15" customHeight="1">
      <c r="A5" s="882"/>
      <c r="B5" s="960"/>
      <c r="C5" s="843"/>
      <c r="D5" s="968"/>
      <c r="E5" s="896" t="s">
        <v>7</v>
      </c>
      <c r="F5" s="900" t="s">
        <v>128</v>
      </c>
      <c r="G5" s="848" t="s">
        <v>129</v>
      </c>
      <c r="H5" s="896" t="s">
        <v>7</v>
      </c>
      <c r="I5" s="900" t="s">
        <v>128</v>
      </c>
      <c r="J5" s="848" t="s">
        <v>129</v>
      </c>
      <c r="K5" s="975" t="s">
        <v>134</v>
      </c>
      <c r="L5" s="848" t="s">
        <v>135</v>
      </c>
    </row>
    <row r="6" spans="1:12" ht="28.5" customHeight="1" thickBot="1">
      <c r="A6" s="883"/>
      <c r="B6" s="961"/>
      <c r="C6" s="966"/>
      <c r="D6" s="969"/>
      <c r="E6" s="897"/>
      <c r="F6" s="901"/>
      <c r="G6" s="849"/>
      <c r="H6" s="897"/>
      <c r="I6" s="901"/>
      <c r="J6" s="849"/>
      <c r="K6" s="976"/>
      <c r="L6" s="849"/>
    </row>
    <row r="7" spans="1:12" s="133" customFormat="1" ht="18" customHeight="1">
      <c r="A7" s="68" t="s">
        <v>21</v>
      </c>
      <c r="B7" s="161">
        <v>919800</v>
      </c>
      <c r="C7" s="798">
        <v>462820</v>
      </c>
      <c r="D7" s="801">
        <v>456980</v>
      </c>
      <c r="E7" s="173">
        <v>842249</v>
      </c>
      <c r="F7" s="800">
        <v>447925</v>
      </c>
      <c r="G7" s="745">
        <v>394324</v>
      </c>
      <c r="H7" s="173">
        <v>34264</v>
      </c>
      <c r="I7" s="800">
        <v>14895</v>
      </c>
      <c r="J7" s="745">
        <v>19369</v>
      </c>
      <c r="K7" s="173">
        <v>42965</v>
      </c>
      <c r="L7" s="192">
        <v>322</v>
      </c>
    </row>
    <row r="8" spans="1:12" s="133" customFormat="1" ht="18" customHeight="1">
      <c r="A8" s="68" t="s">
        <v>22</v>
      </c>
      <c r="B8" s="161">
        <v>888000</v>
      </c>
      <c r="C8" s="798">
        <v>458046</v>
      </c>
      <c r="D8" s="802">
        <v>429954</v>
      </c>
      <c r="E8" s="173">
        <v>812833</v>
      </c>
      <c r="F8" s="800">
        <v>444025</v>
      </c>
      <c r="G8" s="803">
        <v>368808</v>
      </c>
      <c r="H8" s="173">
        <v>32030</v>
      </c>
      <c r="I8" s="800">
        <v>14021</v>
      </c>
      <c r="J8" s="803">
        <v>18009</v>
      </c>
      <c r="K8" s="173">
        <v>42829</v>
      </c>
      <c r="L8" s="192">
        <v>308</v>
      </c>
    </row>
    <row r="9" spans="1:12" s="133" customFormat="1" ht="18" customHeight="1">
      <c r="A9" s="68" t="s">
        <v>23</v>
      </c>
      <c r="B9" s="161">
        <v>858627</v>
      </c>
      <c r="C9" s="798">
        <v>458198</v>
      </c>
      <c r="D9" s="802">
        <v>400429</v>
      </c>
      <c r="E9" s="173">
        <v>784622</v>
      </c>
      <c r="F9" s="800">
        <v>444389</v>
      </c>
      <c r="G9" s="803">
        <v>340233</v>
      </c>
      <c r="H9" s="173">
        <v>31393</v>
      </c>
      <c r="I9" s="800">
        <v>13809</v>
      </c>
      <c r="J9" s="803">
        <v>17584</v>
      </c>
      <c r="K9" s="173">
        <v>42330</v>
      </c>
      <c r="L9" s="192">
        <v>282</v>
      </c>
    </row>
    <row r="10" spans="1:12" s="133" customFormat="1" ht="18" customHeight="1">
      <c r="A10" s="68" t="s">
        <v>24</v>
      </c>
      <c r="B10" s="161">
        <v>836372</v>
      </c>
      <c r="C10" s="798">
        <v>460754</v>
      </c>
      <c r="D10" s="802">
        <v>375618</v>
      </c>
      <c r="E10" s="173">
        <v>763550</v>
      </c>
      <c r="F10" s="800">
        <v>446809</v>
      </c>
      <c r="G10" s="803">
        <v>316741</v>
      </c>
      <c r="H10" s="173">
        <v>30909</v>
      </c>
      <c r="I10" s="800">
        <v>13945</v>
      </c>
      <c r="J10" s="803">
        <v>16964</v>
      </c>
      <c r="K10" s="173">
        <v>41639</v>
      </c>
      <c r="L10" s="192">
        <v>274</v>
      </c>
    </row>
    <row r="11" spans="1:12" s="133" customFormat="1" ht="18" customHeight="1">
      <c r="A11" s="68" t="s">
        <v>25</v>
      </c>
      <c r="B11" s="161">
        <v>830908</v>
      </c>
      <c r="C11" s="798">
        <v>465380</v>
      </c>
      <c r="D11" s="802">
        <v>365528</v>
      </c>
      <c r="E11" s="173">
        <v>760396</v>
      </c>
      <c r="F11" s="800">
        <v>452044</v>
      </c>
      <c r="G11" s="803">
        <v>308352</v>
      </c>
      <c r="H11" s="173">
        <v>29090</v>
      </c>
      <c r="I11" s="800">
        <v>13336</v>
      </c>
      <c r="J11" s="803">
        <v>15754</v>
      </c>
      <c r="K11" s="173">
        <v>41152</v>
      </c>
      <c r="L11" s="192">
        <v>270</v>
      </c>
    </row>
    <row r="12" spans="1:12" s="133" customFormat="1" ht="18" customHeight="1">
      <c r="A12" s="68" t="s">
        <v>26</v>
      </c>
      <c r="B12" s="161">
        <v>835796</v>
      </c>
      <c r="C12" s="798">
        <v>474327</v>
      </c>
      <c r="D12" s="802">
        <v>361469</v>
      </c>
      <c r="E12" s="173">
        <v>767200</v>
      </c>
      <c r="F12" s="800">
        <v>461774</v>
      </c>
      <c r="G12" s="803">
        <v>305426</v>
      </c>
      <c r="H12" s="173">
        <v>27442</v>
      </c>
      <c r="I12" s="800">
        <v>12553</v>
      </c>
      <c r="J12" s="803">
        <v>14889</v>
      </c>
      <c r="K12" s="173">
        <v>40885</v>
      </c>
      <c r="L12" s="192">
        <v>269</v>
      </c>
    </row>
    <row r="13" spans="1:12" s="133" customFormat="1" ht="18" customHeight="1">
      <c r="A13" s="68" t="s">
        <v>27</v>
      </c>
      <c r="B13" s="161">
        <v>848755</v>
      </c>
      <c r="C13" s="798">
        <v>488106</v>
      </c>
      <c r="D13" s="802">
        <v>360649</v>
      </c>
      <c r="E13" s="173">
        <v>782125</v>
      </c>
      <c r="F13" s="800">
        <v>476218</v>
      </c>
      <c r="G13" s="803">
        <v>305907</v>
      </c>
      <c r="H13" s="173">
        <v>25825</v>
      </c>
      <c r="I13" s="800">
        <v>11888</v>
      </c>
      <c r="J13" s="803">
        <v>13937</v>
      </c>
      <c r="K13" s="173">
        <v>40549</v>
      </c>
      <c r="L13" s="192">
        <v>256</v>
      </c>
    </row>
    <row r="14" spans="1:12" s="133" customFormat="1" ht="18" customHeight="1">
      <c r="A14" s="68" t="s">
        <v>28</v>
      </c>
      <c r="B14" s="161">
        <v>868324</v>
      </c>
      <c r="C14" s="798">
        <v>505983</v>
      </c>
      <c r="D14" s="802">
        <v>362341</v>
      </c>
      <c r="E14" s="173">
        <v>802805</v>
      </c>
      <c r="F14" s="800">
        <v>494550</v>
      </c>
      <c r="G14" s="803">
        <v>308255</v>
      </c>
      <c r="H14" s="173">
        <v>24849</v>
      </c>
      <c r="I14" s="800">
        <v>11433</v>
      </c>
      <c r="J14" s="803">
        <v>13416</v>
      </c>
      <c r="K14" s="173">
        <v>40419</v>
      </c>
      <c r="L14" s="192">
        <v>251</v>
      </c>
    </row>
    <row r="15" spans="1:12" s="133" customFormat="1" ht="18" customHeight="1">
      <c r="A15" s="68" t="s">
        <v>29</v>
      </c>
      <c r="B15" s="161">
        <v>894815</v>
      </c>
      <c r="C15" s="798">
        <v>529604</v>
      </c>
      <c r="D15" s="802">
        <v>365211</v>
      </c>
      <c r="E15" s="173">
        <v>829517</v>
      </c>
      <c r="F15" s="800">
        <v>517885</v>
      </c>
      <c r="G15" s="803">
        <v>311632</v>
      </c>
      <c r="H15" s="173">
        <v>24620</v>
      </c>
      <c r="I15" s="800">
        <v>11719</v>
      </c>
      <c r="J15" s="803">
        <v>12901</v>
      </c>
      <c r="K15" s="173">
        <v>40409</v>
      </c>
      <c r="L15" s="192">
        <v>269</v>
      </c>
    </row>
    <row r="16" spans="1:12" s="133" customFormat="1" ht="18" customHeight="1">
      <c r="A16" s="68" t="s">
        <v>30</v>
      </c>
      <c r="B16" s="161">
        <v>921054</v>
      </c>
      <c r="C16" s="798">
        <v>551428</v>
      </c>
      <c r="D16" s="802">
        <v>369626</v>
      </c>
      <c r="E16" s="173">
        <v>855570</v>
      </c>
      <c r="F16" s="800">
        <v>539220</v>
      </c>
      <c r="G16" s="803">
        <v>316350</v>
      </c>
      <c r="H16" s="173">
        <v>24681</v>
      </c>
      <c r="I16" s="800">
        <v>12208</v>
      </c>
      <c r="J16" s="803">
        <v>12473</v>
      </c>
      <c r="K16" s="173">
        <v>40495</v>
      </c>
      <c r="L16" s="192">
        <v>308</v>
      </c>
    </row>
    <row r="17" spans="1:14" s="133" customFormat="1" ht="18" customHeight="1">
      <c r="A17" s="68" t="s">
        <v>31</v>
      </c>
      <c r="B17" s="161">
        <v>947497</v>
      </c>
      <c r="C17" s="799">
        <v>568966</v>
      </c>
      <c r="D17" s="802">
        <v>378531</v>
      </c>
      <c r="E17" s="173">
        <v>883254</v>
      </c>
      <c r="F17" s="800">
        <v>557138</v>
      </c>
      <c r="G17" s="803">
        <v>326116</v>
      </c>
      <c r="H17" s="173">
        <v>22934</v>
      </c>
      <c r="I17" s="800">
        <v>11828</v>
      </c>
      <c r="J17" s="803">
        <v>11106</v>
      </c>
      <c r="K17" s="173">
        <v>40980</v>
      </c>
      <c r="L17" s="192">
        <v>329</v>
      </c>
    </row>
    <row r="18" spans="1:14" s="133" customFormat="1" ht="18" customHeight="1" thickBot="1">
      <c r="A18" s="72" t="s">
        <v>32</v>
      </c>
      <c r="B18" s="140">
        <f>B17/B7</f>
        <v>1.0301119808654056</v>
      </c>
      <c r="C18" s="135">
        <f t="shared" ref="C18:D18" si="0">C17/C7</f>
        <v>1.2293461821010327</v>
      </c>
      <c r="D18" s="141">
        <f t="shared" si="0"/>
        <v>0.82833165565232614</v>
      </c>
      <c r="E18" s="140">
        <f t="shared" ref="E18" si="1">E17/E7</f>
        <v>1.0486851275572902</v>
      </c>
      <c r="F18" s="135">
        <f t="shared" ref="F18" si="2">F17/F7</f>
        <v>1.2438198359100296</v>
      </c>
      <c r="G18" s="141">
        <f t="shared" ref="G18" si="3">G17/G7</f>
        <v>0.82702549172761486</v>
      </c>
      <c r="H18" s="140">
        <f t="shared" ref="H18" si="4">H17/H7</f>
        <v>0.66933224375437772</v>
      </c>
      <c r="I18" s="135">
        <f t="shared" ref="I18" si="5">I17/I7</f>
        <v>0.79409197717354818</v>
      </c>
      <c r="J18" s="141">
        <f t="shared" ref="J18" si="6">J17/J7</f>
        <v>0.57339046930662396</v>
      </c>
      <c r="K18" s="140">
        <f t="shared" ref="K18" si="7">K17/K7</f>
        <v>0.95379960432910504</v>
      </c>
      <c r="L18" s="140">
        <f t="shared" ref="L18" si="8">L17/L7</f>
        <v>1.0217391304347827</v>
      </c>
    </row>
    <row r="19" spans="1:14" s="31" customFormat="1" ht="15" customHeight="1">
      <c r="A19" s="30" t="s">
        <v>136</v>
      </c>
    </row>
    <row r="20" spans="1:14" s="31" customFormat="1" ht="12" customHeight="1">
      <c r="A20" s="30" t="s">
        <v>137</v>
      </c>
    </row>
    <row r="21" spans="1:14" s="31" customFormat="1" ht="12" customHeight="1">
      <c r="A21" s="31" t="s">
        <v>138</v>
      </c>
      <c r="L21" s="31" t="s">
        <v>1</v>
      </c>
    </row>
    <row r="22" spans="1:14" s="31" customFormat="1" ht="12" customHeight="1">
      <c r="A22" s="30" t="s">
        <v>36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65"/>
    </row>
    <row r="23" spans="1:14" s="31" customFormat="1" ht="12" customHeight="1">
      <c r="A23" s="30" t="s">
        <v>139</v>
      </c>
    </row>
    <row r="24" spans="1:14" ht="12" customHeight="1"/>
  </sheetData>
  <mergeCells count="15">
    <mergeCell ref="A3:A6"/>
    <mergeCell ref="B3:B6"/>
    <mergeCell ref="C3:L3"/>
    <mergeCell ref="C4:C6"/>
    <mergeCell ref="D4:D6"/>
    <mergeCell ref="E4:G4"/>
    <mergeCell ref="H4:J4"/>
    <mergeCell ref="E5:E6"/>
    <mergeCell ref="F5:F6"/>
    <mergeCell ref="G5:G6"/>
    <mergeCell ref="H5:H6"/>
    <mergeCell ref="I5:I6"/>
    <mergeCell ref="J5:J6"/>
    <mergeCell ref="K5:K6"/>
    <mergeCell ref="L5:L6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>
    <tabColor rgb="FF00B0F0"/>
  </sheetPr>
  <dimension ref="A1:W25"/>
  <sheetViews>
    <sheetView workbookViewId="0"/>
  </sheetViews>
  <sheetFormatPr defaultColWidth="9.140625" defaultRowHeight="15"/>
  <cols>
    <col min="1" max="1" width="11.7109375" customWidth="1"/>
    <col min="2" max="3" width="8.28515625" customWidth="1"/>
    <col min="4" max="10" width="7.42578125" customWidth="1"/>
    <col min="11" max="11" width="9.42578125" customWidth="1"/>
    <col min="12" max="17" width="8.28515625" customWidth="1"/>
  </cols>
  <sheetData>
    <row r="1" spans="1:23" s="2" customFormat="1" ht="12.75">
      <c r="A1" s="2" t="s">
        <v>140</v>
      </c>
    </row>
    <row r="2" spans="1:23" s="3" customFormat="1" ht="12" thickBot="1">
      <c r="N2" s="3" t="s">
        <v>1</v>
      </c>
    </row>
    <row r="3" spans="1:23" s="194" customFormat="1" ht="15" customHeight="1">
      <c r="A3" s="881" t="s">
        <v>2</v>
      </c>
      <c r="B3" s="830" t="s">
        <v>3</v>
      </c>
      <c r="C3" s="832"/>
      <c r="D3" s="826" t="s">
        <v>4</v>
      </c>
      <c r="E3" s="833"/>
      <c r="F3" s="829"/>
      <c r="G3" s="830" t="s">
        <v>141</v>
      </c>
      <c r="H3" s="831"/>
      <c r="I3" s="831"/>
      <c r="J3" s="833"/>
      <c r="K3" s="829"/>
      <c r="L3" s="833" t="s">
        <v>6</v>
      </c>
      <c r="M3" s="833"/>
      <c r="N3" s="833"/>
      <c r="O3" s="833"/>
      <c r="P3" s="833"/>
      <c r="Q3" s="829"/>
    </row>
    <row r="4" spans="1:23" s="194" customFormat="1" ht="15" customHeight="1">
      <c r="A4" s="882"/>
      <c r="B4" s="834" t="s">
        <v>7</v>
      </c>
      <c r="C4" s="837" t="s">
        <v>142</v>
      </c>
      <c r="D4" s="834" t="s">
        <v>7</v>
      </c>
      <c r="E4" s="968" t="s">
        <v>81</v>
      </c>
      <c r="F4" s="979"/>
      <c r="G4" s="835" t="s">
        <v>7</v>
      </c>
      <c r="H4" s="967" t="s">
        <v>81</v>
      </c>
      <c r="I4" s="977"/>
      <c r="J4" s="978" t="s">
        <v>143</v>
      </c>
      <c r="K4" s="979"/>
      <c r="L4" s="980" t="s">
        <v>7</v>
      </c>
      <c r="M4" s="822" t="s">
        <v>81</v>
      </c>
      <c r="N4" s="823"/>
      <c r="O4" s="887" t="s">
        <v>121</v>
      </c>
      <c r="P4" s="888"/>
      <c r="Q4" s="889"/>
    </row>
    <row r="5" spans="1:23" s="194" customFormat="1" ht="15" customHeight="1">
      <c r="A5" s="882"/>
      <c r="B5" s="835"/>
      <c r="C5" s="982"/>
      <c r="D5" s="835"/>
      <c r="E5" s="988" t="s">
        <v>144</v>
      </c>
      <c r="F5" s="990" t="s">
        <v>145</v>
      </c>
      <c r="G5" s="835"/>
      <c r="H5" s="988" t="s">
        <v>144</v>
      </c>
      <c r="I5" s="990" t="s">
        <v>145</v>
      </c>
      <c r="J5" s="992" t="s">
        <v>7</v>
      </c>
      <c r="K5" s="982" t="s">
        <v>146</v>
      </c>
      <c r="L5" s="980"/>
      <c r="M5" s="824" t="s">
        <v>144</v>
      </c>
      <c r="N5" s="984" t="s">
        <v>145</v>
      </c>
      <c r="O5" s="986" t="s">
        <v>7</v>
      </c>
      <c r="P5" s="911" t="s">
        <v>147</v>
      </c>
      <c r="Q5" s="912" t="s">
        <v>148</v>
      </c>
    </row>
    <row r="6" spans="1:23" s="194" customFormat="1" ht="28.5" customHeight="1" thickBot="1">
      <c r="A6" s="883"/>
      <c r="B6" s="836"/>
      <c r="C6" s="839"/>
      <c r="D6" s="836"/>
      <c r="E6" s="989"/>
      <c r="F6" s="991"/>
      <c r="G6" s="836"/>
      <c r="H6" s="989"/>
      <c r="I6" s="991"/>
      <c r="J6" s="993"/>
      <c r="K6" s="983"/>
      <c r="L6" s="981"/>
      <c r="M6" s="825"/>
      <c r="N6" s="985"/>
      <c r="O6" s="987"/>
      <c r="P6" s="959"/>
      <c r="Q6" s="994"/>
    </row>
    <row r="7" spans="1:23" s="194" customFormat="1" ht="18" customHeight="1">
      <c r="A7" s="195" t="s">
        <v>21</v>
      </c>
      <c r="B7" s="196">
        <v>4199</v>
      </c>
      <c r="C7" s="197">
        <v>496</v>
      </c>
      <c r="D7" s="198">
        <v>44527</v>
      </c>
      <c r="E7" s="199">
        <v>24566</v>
      </c>
      <c r="F7" s="200">
        <v>19961</v>
      </c>
      <c r="G7" s="201">
        <v>876513</v>
      </c>
      <c r="H7" s="202">
        <v>462820</v>
      </c>
      <c r="I7" s="805">
        <v>413693</v>
      </c>
      <c r="J7" s="203">
        <v>82080</v>
      </c>
      <c r="K7" s="204">
        <v>42098</v>
      </c>
      <c r="L7" s="205">
        <v>62657.599999999999</v>
      </c>
      <c r="M7" s="206">
        <v>27727.1</v>
      </c>
      <c r="N7" s="207">
        <v>34930.5</v>
      </c>
      <c r="O7" s="208">
        <v>52264.4</v>
      </c>
      <c r="P7" s="209">
        <v>26286.1</v>
      </c>
      <c r="Q7" s="210">
        <v>25978.3</v>
      </c>
      <c r="T7" s="211"/>
      <c r="W7" s="211"/>
    </row>
    <row r="8" spans="1:23" s="194" customFormat="1" ht="18" customHeight="1">
      <c r="A8" s="195" t="s">
        <v>22</v>
      </c>
      <c r="B8" s="198">
        <v>4155</v>
      </c>
      <c r="C8" s="806">
        <v>451</v>
      </c>
      <c r="D8" s="198">
        <v>43433</v>
      </c>
      <c r="E8" s="199">
        <v>24324</v>
      </c>
      <c r="F8" s="807">
        <v>19109</v>
      </c>
      <c r="G8" s="212">
        <v>844863</v>
      </c>
      <c r="H8" s="808">
        <v>458046</v>
      </c>
      <c r="I8" s="805">
        <v>386817</v>
      </c>
      <c r="J8" s="213">
        <v>76294</v>
      </c>
      <c r="K8" s="214">
        <v>40209</v>
      </c>
      <c r="L8" s="215">
        <v>60973.2</v>
      </c>
      <c r="M8" s="809">
        <v>27520</v>
      </c>
      <c r="N8" s="810">
        <v>33453.199999999997</v>
      </c>
      <c r="O8" s="216">
        <v>50967.3</v>
      </c>
      <c r="P8" s="811">
        <v>26146.2</v>
      </c>
      <c r="Q8" s="812">
        <v>24821.1</v>
      </c>
      <c r="T8" s="211"/>
      <c r="W8" s="211"/>
    </row>
    <row r="9" spans="1:23" s="194" customFormat="1" ht="18" customHeight="1">
      <c r="A9" s="195" t="s">
        <v>23</v>
      </c>
      <c r="B9" s="198">
        <v>4133</v>
      </c>
      <c r="C9" s="806">
        <v>445</v>
      </c>
      <c r="D9" s="198">
        <v>42498</v>
      </c>
      <c r="E9" s="199">
        <v>24325</v>
      </c>
      <c r="F9" s="807">
        <v>18173</v>
      </c>
      <c r="G9" s="212">
        <v>816015</v>
      </c>
      <c r="H9" s="808">
        <v>458198</v>
      </c>
      <c r="I9" s="805">
        <v>357817</v>
      </c>
      <c r="J9" s="213">
        <v>72854</v>
      </c>
      <c r="K9" s="214">
        <v>38504</v>
      </c>
      <c r="L9" s="215">
        <v>59492.3</v>
      </c>
      <c r="M9" s="809">
        <v>27529.200000000001</v>
      </c>
      <c r="N9" s="810">
        <v>31963.1</v>
      </c>
      <c r="O9" s="216">
        <v>49912.6</v>
      </c>
      <c r="P9" s="811">
        <v>26167.9</v>
      </c>
      <c r="Q9" s="813">
        <v>23744.7</v>
      </c>
      <c r="T9" s="211"/>
      <c r="W9" s="211"/>
    </row>
    <row r="10" spans="1:23" s="194" customFormat="1" ht="18" customHeight="1">
      <c r="A10" s="195" t="s">
        <v>24</v>
      </c>
      <c r="B10" s="198">
        <v>4125</v>
      </c>
      <c r="C10" s="806">
        <v>444</v>
      </c>
      <c r="D10" s="198">
        <v>41941</v>
      </c>
      <c r="E10" s="199">
        <v>24521</v>
      </c>
      <c r="F10" s="807">
        <v>17420</v>
      </c>
      <c r="G10" s="212">
        <v>794459</v>
      </c>
      <c r="H10" s="808">
        <v>460754</v>
      </c>
      <c r="I10" s="805">
        <v>333705</v>
      </c>
      <c r="J10" s="213">
        <v>71801</v>
      </c>
      <c r="K10" s="214">
        <v>37040</v>
      </c>
      <c r="L10" s="215">
        <v>58417.3</v>
      </c>
      <c r="M10" s="809">
        <v>27634.9</v>
      </c>
      <c r="N10" s="810">
        <v>30782.400000000001</v>
      </c>
      <c r="O10" s="216">
        <v>48997.599999999999</v>
      </c>
      <c r="P10" s="814">
        <v>26208.9</v>
      </c>
      <c r="Q10" s="812">
        <v>22788.7</v>
      </c>
      <c r="T10" s="211"/>
      <c r="W10" s="211"/>
    </row>
    <row r="11" spans="1:23" s="194" customFormat="1" ht="18" customHeight="1">
      <c r="A11" s="195" t="s">
        <v>25</v>
      </c>
      <c r="B11" s="198">
        <v>4123</v>
      </c>
      <c r="C11" s="806">
        <v>440</v>
      </c>
      <c r="D11" s="198">
        <v>41720</v>
      </c>
      <c r="E11" s="199">
        <v>24703</v>
      </c>
      <c r="F11" s="807">
        <v>17017</v>
      </c>
      <c r="G11" s="212">
        <v>789486</v>
      </c>
      <c r="H11" s="815">
        <v>465380</v>
      </c>
      <c r="I11" s="816">
        <v>324106</v>
      </c>
      <c r="J11" s="213">
        <v>70723</v>
      </c>
      <c r="K11" s="214">
        <v>34497</v>
      </c>
      <c r="L11" s="215">
        <v>58023</v>
      </c>
      <c r="M11" s="809">
        <v>27796</v>
      </c>
      <c r="N11" s="810">
        <v>30227</v>
      </c>
      <c r="O11" s="216">
        <v>48803.7</v>
      </c>
      <c r="P11" s="811">
        <v>26353.5</v>
      </c>
      <c r="Q11" s="812">
        <v>22450.2</v>
      </c>
      <c r="T11" s="211"/>
      <c r="W11" s="211"/>
    </row>
    <row r="12" spans="1:23" s="194" customFormat="1" ht="18" customHeight="1">
      <c r="A12" s="195" t="s">
        <v>26</v>
      </c>
      <c r="B12" s="198">
        <v>4111</v>
      </c>
      <c r="C12" s="806">
        <v>422</v>
      </c>
      <c r="D12" s="198">
        <v>42105</v>
      </c>
      <c r="E12" s="199">
        <v>25277</v>
      </c>
      <c r="F12" s="807">
        <v>16828</v>
      </c>
      <c r="G12" s="212">
        <v>794642</v>
      </c>
      <c r="H12" s="815">
        <v>474327</v>
      </c>
      <c r="I12" s="816">
        <v>320315</v>
      </c>
      <c r="J12" s="213">
        <v>71791</v>
      </c>
      <c r="K12" s="214">
        <v>32631</v>
      </c>
      <c r="L12" s="215">
        <v>57814.800000000119</v>
      </c>
      <c r="M12" s="809">
        <v>28114.6</v>
      </c>
      <c r="N12" s="810">
        <v>29700.2</v>
      </c>
      <c r="O12" s="216">
        <v>48738</v>
      </c>
      <c r="P12" s="811">
        <v>26599.8</v>
      </c>
      <c r="Q12" s="812">
        <v>22138.2</v>
      </c>
      <c r="T12" s="211"/>
      <c r="W12" s="211"/>
    </row>
    <row r="13" spans="1:23" s="194" customFormat="1" ht="18" customHeight="1">
      <c r="A13" s="195" t="s">
        <v>27</v>
      </c>
      <c r="B13" s="198">
        <v>4095</v>
      </c>
      <c r="C13" s="806">
        <v>409</v>
      </c>
      <c r="D13" s="198">
        <v>41739</v>
      </c>
      <c r="E13" s="199">
        <v>25187</v>
      </c>
      <c r="F13" s="807">
        <v>16552</v>
      </c>
      <c r="G13" s="212">
        <v>807950</v>
      </c>
      <c r="H13" s="815">
        <v>488106</v>
      </c>
      <c r="I13" s="816">
        <v>319844</v>
      </c>
      <c r="J13" s="213">
        <v>72110</v>
      </c>
      <c r="K13" s="214">
        <v>31222</v>
      </c>
      <c r="L13" s="215">
        <v>57668.9</v>
      </c>
      <c r="M13" s="809">
        <v>28374.9</v>
      </c>
      <c r="N13" s="810">
        <v>29294</v>
      </c>
      <c r="O13" s="216">
        <v>48581.3</v>
      </c>
      <c r="P13" s="811">
        <v>26853</v>
      </c>
      <c r="Q13" s="812">
        <v>21728.3</v>
      </c>
      <c r="T13" s="211"/>
      <c r="W13" s="211"/>
    </row>
    <row r="14" spans="1:23" s="194" customFormat="1" ht="18" customHeight="1">
      <c r="A14" s="195" t="s">
        <v>28</v>
      </c>
      <c r="B14" s="198">
        <v>4095</v>
      </c>
      <c r="C14" s="806">
        <v>397</v>
      </c>
      <c r="D14" s="198">
        <v>42334</v>
      </c>
      <c r="E14" s="199">
        <v>25764</v>
      </c>
      <c r="F14" s="807">
        <v>16570</v>
      </c>
      <c r="G14" s="212">
        <v>827654</v>
      </c>
      <c r="H14" s="815">
        <v>505983</v>
      </c>
      <c r="I14" s="816">
        <v>321671</v>
      </c>
      <c r="J14" s="213">
        <v>73629</v>
      </c>
      <c r="K14" s="214">
        <v>30277</v>
      </c>
      <c r="L14" s="215">
        <v>58269.099999999933</v>
      </c>
      <c r="M14" s="809">
        <v>29025.1</v>
      </c>
      <c r="N14" s="810">
        <v>29244</v>
      </c>
      <c r="O14" s="216">
        <v>49118.9</v>
      </c>
      <c r="P14" s="811">
        <v>27411.200000000001</v>
      </c>
      <c r="Q14" s="812">
        <v>21707.7</v>
      </c>
      <c r="T14" s="211"/>
      <c r="W14" s="211"/>
    </row>
    <row r="15" spans="1:23" s="194" customFormat="1" ht="18" customHeight="1">
      <c r="A15" s="195" t="s">
        <v>29</v>
      </c>
      <c r="B15" s="198">
        <v>4106</v>
      </c>
      <c r="C15" s="806">
        <v>393</v>
      </c>
      <c r="D15" s="198">
        <v>43259</v>
      </c>
      <c r="E15" s="199">
        <v>26663</v>
      </c>
      <c r="F15" s="807">
        <v>16596</v>
      </c>
      <c r="G15" s="217">
        <v>854137</v>
      </c>
      <c r="H15" s="815">
        <v>529604</v>
      </c>
      <c r="I15" s="816">
        <v>324533</v>
      </c>
      <c r="J15" s="213">
        <v>75848</v>
      </c>
      <c r="K15" s="214">
        <v>29995</v>
      </c>
      <c r="L15" s="215">
        <v>59128.7</v>
      </c>
      <c r="M15" s="809">
        <v>29888.3</v>
      </c>
      <c r="N15" s="810">
        <v>29240.400000000001</v>
      </c>
      <c r="O15" s="216">
        <v>49934.2</v>
      </c>
      <c r="P15" s="811">
        <v>28169.599999999999</v>
      </c>
      <c r="Q15" s="813">
        <v>21764.6</v>
      </c>
      <c r="T15" s="211"/>
      <c r="W15" s="211"/>
    </row>
    <row r="16" spans="1:23" s="194" customFormat="1" ht="18" customHeight="1">
      <c r="A16" s="195" t="s">
        <v>30</v>
      </c>
      <c r="B16" s="198">
        <v>4115</v>
      </c>
      <c r="C16" s="806">
        <v>388</v>
      </c>
      <c r="D16" s="198">
        <v>44091</v>
      </c>
      <c r="E16" s="199">
        <v>27465</v>
      </c>
      <c r="F16" s="807">
        <v>16626</v>
      </c>
      <c r="G16" s="218">
        <v>880251</v>
      </c>
      <c r="H16" s="815">
        <v>551428</v>
      </c>
      <c r="I16" s="219">
        <v>328823</v>
      </c>
      <c r="J16" s="220">
        <v>78717</v>
      </c>
      <c r="K16" s="817">
        <v>29492</v>
      </c>
      <c r="L16" s="215">
        <v>60220.7</v>
      </c>
      <c r="M16" s="809">
        <v>30829</v>
      </c>
      <c r="N16" s="810">
        <v>29391.7</v>
      </c>
      <c r="O16" s="216">
        <v>50876.5</v>
      </c>
      <c r="P16" s="811">
        <v>29002.799999999999</v>
      </c>
      <c r="Q16" s="812">
        <v>21873.7</v>
      </c>
      <c r="T16" s="211"/>
      <c r="W16" s="211"/>
    </row>
    <row r="17" spans="1:23" s="194" customFormat="1" ht="18" customHeight="1">
      <c r="A17" s="195" t="s">
        <v>31</v>
      </c>
      <c r="B17" s="198">
        <v>4140</v>
      </c>
      <c r="C17" s="806">
        <v>349</v>
      </c>
      <c r="D17" s="198">
        <v>45116</v>
      </c>
      <c r="E17" s="199">
        <v>28222</v>
      </c>
      <c r="F17" s="807">
        <v>16894</v>
      </c>
      <c r="G17" s="218">
        <v>906188</v>
      </c>
      <c r="H17" s="815">
        <v>568966</v>
      </c>
      <c r="I17" s="219">
        <v>337222</v>
      </c>
      <c r="J17" s="220">
        <v>81644</v>
      </c>
      <c r="K17" s="817">
        <v>28438</v>
      </c>
      <c r="L17" s="215">
        <v>61634.9</v>
      </c>
      <c r="M17" s="809">
        <v>31827.9</v>
      </c>
      <c r="N17" s="810">
        <v>29807</v>
      </c>
      <c r="O17" s="216">
        <v>52254.400000000001</v>
      </c>
      <c r="P17" s="811">
        <v>29978.799999999999</v>
      </c>
      <c r="Q17" s="812">
        <v>22275.599999999999</v>
      </c>
      <c r="T17" s="211"/>
      <c r="W17" s="211"/>
    </row>
    <row r="18" spans="1:23" s="194" customFormat="1" ht="18" customHeight="1" thickBot="1">
      <c r="A18" s="505" t="s">
        <v>110</v>
      </c>
      <c r="B18" s="762">
        <f>B17/B7</f>
        <v>0.98594903548463919</v>
      </c>
      <c r="C18" s="763">
        <f>C17/C7</f>
        <v>0.7036290322580645</v>
      </c>
      <c r="D18" s="762">
        <f>D17/D7</f>
        <v>1.0132279291216566</v>
      </c>
      <c r="E18" s="764">
        <f t="shared" ref="E18:F18" si="0">E17/E7</f>
        <v>1.1488235773019622</v>
      </c>
      <c r="F18" s="804">
        <f t="shared" si="0"/>
        <v>0.84635038324733225</v>
      </c>
      <c r="G18" s="762">
        <f t="shared" ref="G18" si="1">G17/G7</f>
        <v>1.0338557442958634</v>
      </c>
      <c r="H18" s="764">
        <f t="shared" ref="H18" si="2">H17/H7</f>
        <v>1.2293461821010327</v>
      </c>
      <c r="I18" s="804">
        <f t="shared" ref="I18" si="3">I17/I7</f>
        <v>0.81515036512583006</v>
      </c>
      <c r="J18" s="762">
        <f t="shared" ref="J18" si="4">J17/J7</f>
        <v>0.9946881091617934</v>
      </c>
      <c r="K18" s="804">
        <f t="shared" ref="K18" si="5">K17/K7</f>
        <v>0.67551902703216304</v>
      </c>
      <c r="L18" s="762">
        <f t="shared" ref="L18" si="6">L17/L7</f>
        <v>0.98367795766195965</v>
      </c>
      <c r="M18" s="764">
        <f t="shared" ref="M18" si="7">M17/M7</f>
        <v>1.1478986262537374</v>
      </c>
      <c r="N18" s="804">
        <f t="shared" ref="N18" si="8">N17/N7</f>
        <v>0.85332302715391994</v>
      </c>
      <c r="O18" s="762">
        <f t="shared" ref="O18" si="9">O17/O7</f>
        <v>0.99980866517170386</v>
      </c>
      <c r="P18" s="764">
        <f t="shared" ref="P18" si="10">P17/P7</f>
        <v>1.140481090766603</v>
      </c>
      <c r="Q18" s="818">
        <f t="shared" ref="Q18" si="11">Q17/Q7</f>
        <v>0.85746950339321659</v>
      </c>
    </row>
    <row r="19" spans="1:23" s="31" customFormat="1" ht="15" customHeight="1">
      <c r="A19" s="33" t="s">
        <v>33</v>
      </c>
    </row>
    <row r="20" spans="1:23" s="31" customFormat="1" ht="12" customHeight="1">
      <c r="A20" s="32" t="s">
        <v>149</v>
      </c>
    </row>
    <row r="21" spans="1:23" s="31" customFormat="1" ht="12" customHeight="1">
      <c r="A21" s="33" t="s">
        <v>150</v>
      </c>
    </row>
    <row r="22" spans="1:23" s="31" customFormat="1" ht="12" customHeight="1">
      <c r="A22" s="33" t="s">
        <v>114</v>
      </c>
    </row>
    <row r="23" spans="1:23" s="31" customFormat="1" ht="12" customHeight="1">
      <c r="A23" s="31" t="s">
        <v>36</v>
      </c>
    </row>
    <row r="24" spans="1:23" s="31" customFormat="1" ht="12" customHeight="1">
      <c r="A24" s="30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65"/>
      <c r="O24" s="65"/>
    </row>
    <row r="25" spans="1:23">
      <c r="A25" s="32"/>
    </row>
  </sheetData>
  <mergeCells count="26">
    <mergeCell ref="A3:A6"/>
    <mergeCell ref="B3:C3"/>
    <mergeCell ref="D3:F3"/>
    <mergeCell ref="G3:K3"/>
    <mergeCell ref="L3:Q3"/>
    <mergeCell ref="B4:B6"/>
    <mergeCell ref="C4:C6"/>
    <mergeCell ref="D4:D6"/>
    <mergeCell ref="E4:F4"/>
    <mergeCell ref="G4:G6"/>
    <mergeCell ref="E5:E6"/>
    <mergeCell ref="F5:F6"/>
    <mergeCell ref="H5:H6"/>
    <mergeCell ref="I5:I6"/>
    <mergeCell ref="J5:J6"/>
    <mergeCell ref="Q5:Q6"/>
    <mergeCell ref="H4:I4"/>
    <mergeCell ref="J4:K4"/>
    <mergeCell ref="L4:L6"/>
    <mergeCell ref="M4:N4"/>
    <mergeCell ref="O4:Q4"/>
    <mergeCell ref="K5:K6"/>
    <mergeCell ref="M5:M6"/>
    <mergeCell ref="N5:N6"/>
    <mergeCell ref="O5:O6"/>
    <mergeCell ref="P5:P6"/>
  </mergeCells>
  <pageMargins left="0.34" right="0.38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>
    <tabColor rgb="FF00B0F0"/>
  </sheetPr>
  <dimension ref="A1:S29"/>
  <sheetViews>
    <sheetView workbookViewId="0"/>
  </sheetViews>
  <sheetFormatPr defaultRowHeight="15"/>
  <cols>
    <col min="1" max="1" width="18" style="270" customWidth="1"/>
    <col min="2" max="2" width="0.140625" style="270" hidden="1" customWidth="1"/>
    <col min="3" max="3" width="7.5703125" style="270" customWidth="1"/>
    <col min="4" max="4" width="8" style="270" customWidth="1"/>
    <col min="5" max="5" width="7.42578125" style="270" customWidth="1"/>
    <col min="6" max="6" width="7.28515625" style="270" customWidth="1"/>
    <col min="7" max="10" width="7.42578125" style="270" customWidth="1"/>
    <col min="11" max="11" width="6.7109375" style="270" customWidth="1"/>
    <col min="12" max="12" width="9.42578125" style="270" customWidth="1"/>
    <col min="13" max="13" width="7.42578125" customWidth="1"/>
    <col min="14" max="14" width="7.5703125" customWidth="1"/>
    <col min="15" max="15" width="7.85546875" customWidth="1"/>
    <col min="16" max="18" width="7.42578125" customWidth="1"/>
    <col min="19" max="236" width="9.140625" style="270"/>
    <col min="237" max="237" width="29.28515625" style="270" customWidth="1"/>
    <col min="238" max="238" width="0.140625" style="270" customWidth="1"/>
    <col min="239" max="239" width="11" style="270" customWidth="1"/>
    <col min="240" max="242" width="9.140625" style="270"/>
    <col min="243" max="243" width="9.85546875" style="270" customWidth="1"/>
    <col min="244" max="244" width="10.28515625" style="270" customWidth="1"/>
    <col min="245" max="248" width="9.140625" style="270"/>
    <col min="249" max="249" width="9.28515625" style="270" customWidth="1"/>
    <col min="250" max="492" width="9.140625" style="270"/>
    <col min="493" max="493" width="29.28515625" style="270" customWidth="1"/>
    <col min="494" max="494" width="0.140625" style="270" customWidth="1"/>
    <col min="495" max="495" width="11" style="270" customWidth="1"/>
    <col min="496" max="498" width="9.140625" style="270"/>
    <col min="499" max="499" width="9.85546875" style="270" customWidth="1"/>
    <col min="500" max="500" width="10.28515625" style="270" customWidth="1"/>
    <col min="501" max="504" width="9.140625" style="270"/>
    <col min="505" max="505" width="9.28515625" style="270" customWidth="1"/>
    <col min="506" max="748" width="9.140625" style="270"/>
    <col min="749" max="749" width="29.28515625" style="270" customWidth="1"/>
    <col min="750" max="750" width="0.140625" style="270" customWidth="1"/>
    <col min="751" max="751" width="11" style="270" customWidth="1"/>
    <col min="752" max="754" width="9.140625" style="270"/>
    <col min="755" max="755" width="9.85546875" style="270" customWidth="1"/>
    <col min="756" max="756" width="10.28515625" style="270" customWidth="1"/>
    <col min="757" max="760" width="9.140625" style="270"/>
    <col min="761" max="761" width="9.28515625" style="270" customWidth="1"/>
    <col min="762" max="1004" width="9.140625" style="270"/>
    <col min="1005" max="1005" width="29.28515625" style="270" customWidth="1"/>
    <col min="1006" max="1006" width="0.140625" style="270" customWidth="1"/>
    <col min="1007" max="1007" width="11" style="270" customWidth="1"/>
    <col min="1008" max="1010" width="9.140625" style="270"/>
    <col min="1011" max="1011" width="9.85546875" style="270" customWidth="1"/>
    <col min="1012" max="1012" width="10.28515625" style="270" customWidth="1"/>
    <col min="1013" max="1016" width="9.140625" style="270"/>
    <col min="1017" max="1017" width="9.28515625" style="270" customWidth="1"/>
    <col min="1018" max="1260" width="9.140625" style="270"/>
    <col min="1261" max="1261" width="29.28515625" style="270" customWidth="1"/>
    <col min="1262" max="1262" width="0.140625" style="270" customWidth="1"/>
    <col min="1263" max="1263" width="11" style="270" customWidth="1"/>
    <col min="1264" max="1266" width="9.140625" style="270"/>
    <col min="1267" max="1267" width="9.85546875" style="270" customWidth="1"/>
    <col min="1268" max="1268" width="10.28515625" style="270" customWidth="1"/>
    <col min="1269" max="1272" width="9.140625" style="270"/>
    <col min="1273" max="1273" width="9.28515625" style="270" customWidth="1"/>
    <col min="1274" max="1516" width="9.140625" style="270"/>
    <col min="1517" max="1517" width="29.28515625" style="270" customWidth="1"/>
    <col min="1518" max="1518" width="0.140625" style="270" customWidth="1"/>
    <col min="1519" max="1519" width="11" style="270" customWidth="1"/>
    <col min="1520" max="1522" width="9.140625" style="270"/>
    <col min="1523" max="1523" width="9.85546875" style="270" customWidth="1"/>
    <col min="1524" max="1524" width="10.28515625" style="270" customWidth="1"/>
    <col min="1525" max="1528" width="9.140625" style="270"/>
    <col min="1529" max="1529" width="9.28515625" style="270" customWidth="1"/>
    <col min="1530" max="1772" width="9.140625" style="270"/>
    <col min="1773" max="1773" width="29.28515625" style="270" customWidth="1"/>
    <col min="1774" max="1774" width="0.140625" style="270" customWidth="1"/>
    <col min="1775" max="1775" width="11" style="270" customWidth="1"/>
    <col min="1776" max="1778" width="9.140625" style="270"/>
    <col min="1779" max="1779" width="9.85546875" style="270" customWidth="1"/>
    <col min="1780" max="1780" width="10.28515625" style="270" customWidth="1"/>
    <col min="1781" max="1784" width="9.140625" style="270"/>
    <col min="1785" max="1785" width="9.28515625" style="270" customWidth="1"/>
    <col min="1786" max="2028" width="9.140625" style="270"/>
    <col min="2029" max="2029" width="29.28515625" style="270" customWidth="1"/>
    <col min="2030" max="2030" width="0.140625" style="270" customWidth="1"/>
    <col min="2031" max="2031" width="11" style="270" customWidth="1"/>
    <col min="2032" max="2034" width="9.140625" style="270"/>
    <col min="2035" max="2035" width="9.85546875" style="270" customWidth="1"/>
    <col min="2036" max="2036" width="10.28515625" style="270" customWidth="1"/>
    <col min="2037" max="2040" width="9.140625" style="270"/>
    <col min="2041" max="2041" width="9.28515625" style="270" customWidth="1"/>
    <col min="2042" max="2284" width="9.140625" style="270"/>
    <col min="2285" max="2285" width="29.28515625" style="270" customWidth="1"/>
    <col min="2286" max="2286" width="0.140625" style="270" customWidth="1"/>
    <col min="2287" max="2287" width="11" style="270" customWidth="1"/>
    <col min="2288" max="2290" width="9.140625" style="270"/>
    <col min="2291" max="2291" width="9.85546875" style="270" customWidth="1"/>
    <col min="2292" max="2292" width="10.28515625" style="270" customWidth="1"/>
    <col min="2293" max="2296" width="9.140625" style="270"/>
    <col min="2297" max="2297" width="9.28515625" style="270" customWidth="1"/>
    <col min="2298" max="2540" width="9.140625" style="270"/>
    <col min="2541" max="2541" width="29.28515625" style="270" customWidth="1"/>
    <col min="2542" max="2542" width="0.140625" style="270" customWidth="1"/>
    <col min="2543" max="2543" width="11" style="270" customWidth="1"/>
    <col min="2544" max="2546" width="9.140625" style="270"/>
    <col min="2547" max="2547" width="9.85546875" style="270" customWidth="1"/>
    <col min="2548" max="2548" width="10.28515625" style="270" customWidth="1"/>
    <col min="2549" max="2552" width="9.140625" style="270"/>
    <col min="2553" max="2553" width="9.28515625" style="270" customWidth="1"/>
    <col min="2554" max="2796" width="9.140625" style="270"/>
    <col min="2797" max="2797" width="29.28515625" style="270" customWidth="1"/>
    <col min="2798" max="2798" width="0.140625" style="270" customWidth="1"/>
    <col min="2799" max="2799" width="11" style="270" customWidth="1"/>
    <col min="2800" max="2802" width="9.140625" style="270"/>
    <col min="2803" max="2803" width="9.85546875" style="270" customWidth="1"/>
    <col min="2804" max="2804" width="10.28515625" style="270" customWidth="1"/>
    <col min="2805" max="2808" width="9.140625" style="270"/>
    <col min="2809" max="2809" width="9.28515625" style="270" customWidth="1"/>
    <col min="2810" max="3052" width="9.140625" style="270"/>
    <col min="3053" max="3053" width="29.28515625" style="270" customWidth="1"/>
    <col min="3054" max="3054" width="0.140625" style="270" customWidth="1"/>
    <col min="3055" max="3055" width="11" style="270" customWidth="1"/>
    <col min="3056" max="3058" width="9.140625" style="270"/>
    <col min="3059" max="3059" width="9.85546875" style="270" customWidth="1"/>
    <col min="3060" max="3060" width="10.28515625" style="270" customWidth="1"/>
    <col min="3061" max="3064" width="9.140625" style="270"/>
    <col min="3065" max="3065" width="9.28515625" style="270" customWidth="1"/>
    <col min="3066" max="3308" width="9.140625" style="270"/>
    <col min="3309" max="3309" width="29.28515625" style="270" customWidth="1"/>
    <col min="3310" max="3310" width="0.140625" style="270" customWidth="1"/>
    <col min="3311" max="3311" width="11" style="270" customWidth="1"/>
    <col min="3312" max="3314" width="9.140625" style="270"/>
    <col min="3315" max="3315" width="9.85546875" style="270" customWidth="1"/>
    <col min="3316" max="3316" width="10.28515625" style="270" customWidth="1"/>
    <col min="3317" max="3320" width="9.140625" style="270"/>
    <col min="3321" max="3321" width="9.28515625" style="270" customWidth="1"/>
    <col min="3322" max="3564" width="9.140625" style="270"/>
    <col min="3565" max="3565" width="29.28515625" style="270" customWidth="1"/>
    <col min="3566" max="3566" width="0.140625" style="270" customWidth="1"/>
    <col min="3567" max="3567" width="11" style="270" customWidth="1"/>
    <col min="3568" max="3570" width="9.140625" style="270"/>
    <col min="3571" max="3571" width="9.85546875" style="270" customWidth="1"/>
    <col min="3572" max="3572" width="10.28515625" style="270" customWidth="1"/>
    <col min="3573" max="3576" width="9.140625" style="270"/>
    <col min="3577" max="3577" width="9.28515625" style="270" customWidth="1"/>
    <col min="3578" max="3820" width="9.140625" style="270"/>
    <col min="3821" max="3821" width="29.28515625" style="270" customWidth="1"/>
    <col min="3822" max="3822" width="0.140625" style="270" customWidth="1"/>
    <col min="3823" max="3823" width="11" style="270" customWidth="1"/>
    <col min="3824" max="3826" width="9.140625" style="270"/>
    <col min="3827" max="3827" width="9.85546875" style="270" customWidth="1"/>
    <col min="3828" max="3828" width="10.28515625" style="270" customWidth="1"/>
    <col min="3829" max="3832" width="9.140625" style="270"/>
    <col min="3833" max="3833" width="9.28515625" style="270" customWidth="1"/>
    <col min="3834" max="4076" width="9.140625" style="270"/>
    <col min="4077" max="4077" width="29.28515625" style="270" customWidth="1"/>
    <col min="4078" max="4078" width="0.140625" style="270" customWidth="1"/>
    <col min="4079" max="4079" width="11" style="270" customWidth="1"/>
    <col min="4080" max="4082" width="9.140625" style="270"/>
    <col min="4083" max="4083" width="9.85546875" style="270" customWidth="1"/>
    <col min="4084" max="4084" width="10.28515625" style="270" customWidth="1"/>
    <col min="4085" max="4088" width="9.140625" style="270"/>
    <col min="4089" max="4089" width="9.28515625" style="270" customWidth="1"/>
    <col min="4090" max="4332" width="9.140625" style="270"/>
    <col min="4333" max="4333" width="29.28515625" style="270" customWidth="1"/>
    <col min="4334" max="4334" width="0.140625" style="270" customWidth="1"/>
    <col min="4335" max="4335" width="11" style="270" customWidth="1"/>
    <col min="4336" max="4338" width="9.140625" style="270"/>
    <col min="4339" max="4339" width="9.85546875" style="270" customWidth="1"/>
    <col min="4340" max="4340" width="10.28515625" style="270" customWidth="1"/>
    <col min="4341" max="4344" width="9.140625" style="270"/>
    <col min="4345" max="4345" width="9.28515625" style="270" customWidth="1"/>
    <col min="4346" max="4588" width="9.140625" style="270"/>
    <col min="4589" max="4589" width="29.28515625" style="270" customWidth="1"/>
    <col min="4590" max="4590" width="0.140625" style="270" customWidth="1"/>
    <col min="4591" max="4591" width="11" style="270" customWidth="1"/>
    <col min="4592" max="4594" width="9.140625" style="270"/>
    <col min="4595" max="4595" width="9.85546875" style="270" customWidth="1"/>
    <col min="4596" max="4596" width="10.28515625" style="270" customWidth="1"/>
    <col min="4597" max="4600" width="9.140625" style="270"/>
    <col min="4601" max="4601" width="9.28515625" style="270" customWidth="1"/>
    <col min="4602" max="4844" width="9.140625" style="270"/>
    <col min="4845" max="4845" width="29.28515625" style="270" customWidth="1"/>
    <col min="4846" max="4846" width="0.140625" style="270" customWidth="1"/>
    <col min="4847" max="4847" width="11" style="270" customWidth="1"/>
    <col min="4848" max="4850" width="9.140625" style="270"/>
    <col min="4851" max="4851" width="9.85546875" style="270" customWidth="1"/>
    <col min="4852" max="4852" width="10.28515625" style="270" customWidth="1"/>
    <col min="4853" max="4856" width="9.140625" style="270"/>
    <col min="4857" max="4857" width="9.28515625" style="270" customWidth="1"/>
    <col min="4858" max="5100" width="9.140625" style="270"/>
    <col min="5101" max="5101" width="29.28515625" style="270" customWidth="1"/>
    <col min="5102" max="5102" width="0.140625" style="270" customWidth="1"/>
    <col min="5103" max="5103" width="11" style="270" customWidth="1"/>
    <col min="5104" max="5106" width="9.140625" style="270"/>
    <col min="5107" max="5107" width="9.85546875" style="270" customWidth="1"/>
    <col min="5108" max="5108" width="10.28515625" style="270" customWidth="1"/>
    <col min="5109" max="5112" width="9.140625" style="270"/>
    <col min="5113" max="5113" width="9.28515625" style="270" customWidth="1"/>
    <col min="5114" max="5356" width="9.140625" style="270"/>
    <col min="5357" max="5357" width="29.28515625" style="270" customWidth="1"/>
    <col min="5358" max="5358" width="0.140625" style="270" customWidth="1"/>
    <col min="5359" max="5359" width="11" style="270" customWidth="1"/>
    <col min="5360" max="5362" width="9.140625" style="270"/>
    <col min="5363" max="5363" width="9.85546875" style="270" customWidth="1"/>
    <col min="5364" max="5364" width="10.28515625" style="270" customWidth="1"/>
    <col min="5365" max="5368" width="9.140625" style="270"/>
    <col min="5369" max="5369" width="9.28515625" style="270" customWidth="1"/>
    <col min="5370" max="5612" width="9.140625" style="270"/>
    <col min="5613" max="5613" width="29.28515625" style="270" customWidth="1"/>
    <col min="5614" max="5614" width="0.140625" style="270" customWidth="1"/>
    <col min="5615" max="5615" width="11" style="270" customWidth="1"/>
    <col min="5616" max="5618" width="9.140625" style="270"/>
    <col min="5619" max="5619" width="9.85546875" style="270" customWidth="1"/>
    <col min="5620" max="5620" width="10.28515625" style="270" customWidth="1"/>
    <col min="5621" max="5624" width="9.140625" style="270"/>
    <col min="5625" max="5625" width="9.28515625" style="270" customWidth="1"/>
    <col min="5626" max="5868" width="9.140625" style="270"/>
    <col min="5869" max="5869" width="29.28515625" style="270" customWidth="1"/>
    <col min="5870" max="5870" width="0.140625" style="270" customWidth="1"/>
    <col min="5871" max="5871" width="11" style="270" customWidth="1"/>
    <col min="5872" max="5874" width="9.140625" style="270"/>
    <col min="5875" max="5875" width="9.85546875" style="270" customWidth="1"/>
    <col min="5876" max="5876" width="10.28515625" style="270" customWidth="1"/>
    <col min="5877" max="5880" width="9.140625" style="270"/>
    <col min="5881" max="5881" width="9.28515625" style="270" customWidth="1"/>
    <col min="5882" max="6124" width="9.140625" style="270"/>
    <col min="6125" max="6125" width="29.28515625" style="270" customWidth="1"/>
    <col min="6126" max="6126" width="0.140625" style="270" customWidth="1"/>
    <col min="6127" max="6127" width="11" style="270" customWidth="1"/>
    <col min="6128" max="6130" width="9.140625" style="270"/>
    <col min="6131" max="6131" width="9.85546875" style="270" customWidth="1"/>
    <col min="6132" max="6132" width="10.28515625" style="270" customWidth="1"/>
    <col min="6133" max="6136" width="9.140625" style="270"/>
    <col min="6137" max="6137" width="9.28515625" style="270" customWidth="1"/>
    <col min="6138" max="6380" width="9.140625" style="270"/>
    <col min="6381" max="6381" width="29.28515625" style="270" customWidth="1"/>
    <col min="6382" max="6382" width="0.140625" style="270" customWidth="1"/>
    <col min="6383" max="6383" width="11" style="270" customWidth="1"/>
    <col min="6384" max="6386" width="9.140625" style="270"/>
    <col min="6387" max="6387" width="9.85546875" style="270" customWidth="1"/>
    <col min="6388" max="6388" width="10.28515625" style="270" customWidth="1"/>
    <col min="6389" max="6392" width="9.140625" style="270"/>
    <col min="6393" max="6393" width="9.28515625" style="270" customWidth="1"/>
    <col min="6394" max="6636" width="9.140625" style="270"/>
    <col min="6637" max="6637" width="29.28515625" style="270" customWidth="1"/>
    <col min="6638" max="6638" width="0.140625" style="270" customWidth="1"/>
    <col min="6639" max="6639" width="11" style="270" customWidth="1"/>
    <col min="6640" max="6642" width="9.140625" style="270"/>
    <col min="6643" max="6643" width="9.85546875" style="270" customWidth="1"/>
    <col min="6644" max="6644" width="10.28515625" style="270" customWidth="1"/>
    <col min="6645" max="6648" width="9.140625" style="270"/>
    <col min="6649" max="6649" width="9.28515625" style="270" customWidth="1"/>
    <col min="6650" max="6892" width="9.140625" style="270"/>
    <col min="6893" max="6893" width="29.28515625" style="270" customWidth="1"/>
    <col min="6894" max="6894" width="0.140625" style="270" customWidth="1"/>
    <col min="6895" max="6895" width="11" style="270" customWidth="1"/>
    <col min="6896" max="6898" width="9.140625" style="270"/>
    <col min="6899" max="6899" width="9.85546875" style="270" customWidth="1"/>
    <col min="6900" max="6900" width="10.28515625" style="270" customWidth="1"/>
    <col min="6901" max="6904" width="9.140625" style="270"/>
    <col min="6905" max="6905" width="9.28515625" style="270" customWidth="1"/>
    <col min="6906" max="7148" width="9.140625" style="270"/>
    <col min="7149" max="7149" width="29.28515625" style="270" customWidth="1"/>
    <col min="7150" max="7150" width="0.140625" style="270" customWidth="1"/>
    <col min="7151" max="7151" width="11" style="270" customWidth="1"/>
    <col min="7152" max="7154" width="9.140625" style="270"/>
    <col min="7155" max="7155" width="9.85546875" style="270" customWidth="1"/>
    <col min="7156" max="7156" width="10.28515625" style="270" customWidth="1"/>
    <col min="7157" max="7160" width="9.140625" style="270"/>
    <col min="7161" max="7161" width="9.28515625" style="270" customWidth="1"/>
    <col min="7162" max="7404" width="9.140625" style="270"/>
    <col min="7405" max="7405" width="29.28515625" style="270" customWidth="1"/>
    <col min="7406" max="7406" width="0.140625" style="270" customWidth="1"/>
    <col min="7407" max="7407" width="11" style="270" customWidth="1"/>
    <col min="7408" max="7410" width="9.140625" style="270"/>
    <col min="7411" max="7411" width="9.85546875" style="270" customWidth="1"/>
    <col min="7412" max="7412" width="10.28515625" style="270" customWidth="1"/>
    <col min="7413" max="7416" width="9.140625" style="270"/>
    <col min="7417" max="7417" width="9.28515625" style="270" customWidth="1"/>
    <col min="7418" max="7660" width="9.140625" style="270"/>
    <col min="7661" max="7661" width="29.28515625" style="270" customWidth="1"/>
    <col min="7662" max="7662" width="0.140625" style="270" customWidth="1"/>
    <col min="7663" max="7663" width="11" style="270" customWidth="1"/>
    <col min="7664" max="7666" width="9.140625" style="270"/>
    <col min="7667" max="7667" width="9.85546875" style="270" customWidth="1"/>
    <col min="7668" max="7668" width="10.28515625" style="270" customWidth="1"/>
    <col min="7669" max="7672" width="9.140625" style="270"/>
    <col min="7673" max="7673" width="9.28515625" style="270" customWidth="1"/>
    <col min="7674" max="7916" width="9.140625" style="270"/>
    <col min="7917" max="7917" width="29.28515625" style="270" customWidth="1"/>
    <col min="7918" max="7918" width="0.140625" style="270" customWidth="1"/>
    <col min="7919" max="7919" width="11" style="270" customWidth="1"/>
    <col min="7920" max="7922" width="9.140625" style="270"/>
    <col min="7923" max="7923" width="9.85546875" style="270" customWidth="1"/>
    <col min="7924" max="7924" width="10.28515625" style="270" customWidth="1"/>
    <col min="7925" max="7928" width="9.140625" style="270"/>
    <col min="7929" max="7929" width="9.28515625" style="270" customWidth="1"/>
    <col min="7930" max="8172" width="9.140625" style="270"/>
    <col min="8173" max="8173" width="29.28515625" style="270" customWidth="1"/>
    <col min="8174" max="8174" width="0.140625" style="270" customWidth="1"/>
    <col min="8175" max="8175" width="11" style="270" customWidth="1"/>
    <col min="8176" max="8178" width="9.140625" style="270"/>
    <col min="8179" max="8179" width="9.85546875" style="270" customWidth="1"/>
    <col min="8180" max="8180" width="10.28515625" style="270" customWidth="1"/>
    <col min="8181" max="8184" width="9.140625" style="270"/>
    <col min="8185" max="8185" width="9.28515625" style="270" customWidth="1"/>
    <col min="8186" max="8428" width="9.140625" style="270"/>
    <col min="8429" max="8429" width="29.28515625" style="270" customWidth="1"/>
    <col min="8430" max="8430" width="0.140625" style="270" customWidth="1"/>
    <col min="8431" max="8431" width="11" style="270" customWidth="1"/>
    <col min="8432" max="8434" width="9.140625" style="270"/>
    <col min="8435" max="8435" width="9.85546875" style="270" customWidth="1"/>
    <col min="8436" max="8436" width="10.28515625" style="270" customWidth="1"/>
    <col min="8437" max="8440" width="9.140625" style="270"/>
    <col min="8441" max="8441" width="9.28515625" style="270" customWidth="1"/>
    <col min="8442" max="8684" width="9.140625" style="270"/>
    <col min="8685" max="8685" width="29.28515625" style="270" customWidth="1"/>
    <col min="8686" max="8686" width="0.140625" style="270" customWidth="1"/>
    <col min="8687" max="8687" width="11" style="270" customWidth="1"/>
    <col min="8688" max="8690" width="9.140625" style="270"/>
    <col min="8691" max="8691" width="9.85546875" style="270" customWidth="1"/>
    <col min="8692" max="8692" width="10.28515625" style="270" customWidth="1"/>
    <col min="8693" max="8696" width="9.140625" style="270"/>
    <col min="8697" max="8697" width="9.28515625" style="270" customWidth="1"/>
    <col min="8698" max="8940" width="9.140625" style="270"/>
    <col min="8941" max="8941" width="29.28515625" style="270" customWidth="1"/>
    <col min="8942" max="8942" width="0.140625" style="270" customWidth="1"/>
    <col min="8943" max="8943" width="11" style="270" customWidth="1"/>
    <col min="8944" max="8946" width="9.140625" style="270"/>
    <col min="8947" max="8947" width="9.85546875" style="270" customWidth="1"/>
    <col min="8948" max="8948" width="10.28515625" style="270" customWidth="1"/>
    <col min="8949" max="8952" width="9.140625" style="270"/>
    <col min="8953" max="8953" width="9.28515625" style="270" customWidth="1"/>
    <col min="8954" max="9196" width="9.140625" style="270"/>
    <col min="9197" max="9197" width="29.28515625" style="270" customWidth="1"/>
    <col min="9198" max="9198" width="0.140625" style="270" customWidth="1"/>
    <col min="9199" max="9199" width="11" style="270" customWidth="1"/>
    <col min="9200" max="9202" width="9.140625" style="270"/>
    <col min="9203" max="9203" width="9.85546875" style="270" customWidth="1"/>
    <col min="9204" max="9204" width="10.28515625" style="270" customWidth="1"/>
    <col min="9205" max="9208" width="9.140625" style="270"/>
    <col min="9209" max="9209" width="9.28515625" style="270" customWidth="1"/>
    <col min="9210" max="9452" width="9.140625" style="270"/>
    <col min="9453" max="9453" width="29.28515625" style="270" customWidth="1"/>
    <col min="9454" max="9454" width="0.140625" style="270" customWidth="1"/>
    <col min="9455" max="9455" width="11" style="270" customWidth="1"/>
    <col min="9456" max="9458" width="9.140625" style="270"/>
    <col min="9459" max="9459" width="9.85546875" style="270" customWidth="1"/>
    <col min="9460" max="9460" width="10.28515625" style="270" customWidth="1"/>
    <col min="9461" max="9464" width="9.140625" style="270"/>
    <col min="9465" max="9465" width="9.28515625" style="270" customWidth="1"/>
    <col min="9466" max="9708" width="9.140625" style="270"/>
    <col min="9709" max="9709" width="29.28515625" style="270" customWidth="1"/>
    <col min="9710" max="9710" width="0.140625" style="270" customWidth="1"/>
    <col min="9711" max="9711" width="11" style="270" customWidth="1"/>
    <col min="9712" max="9714" width="9.140625" style="270"/>
    <col min="9715" max="9715" width="9.85546875" style="270" customWidth="1"/>
    <col min="9716" max="9716" width="10.28515625" style="270" customWidth="1"/>
    <col min="9717" max="9720" width="9.140625" style="270"/>
    <col min="9721" max="9721" width="9.28515625" style="270" customWidth="1"/>
    <col min="9722" max="9964" width="9.140625" style="270"/>
    <col min="9965" max="9965" width="29.28515625" style="270" customWidth="1"/>
    <col min="9966" max="9966" width="0.140625" style="270" customWidth="1"/>
    <col min="9967" max="9967" width="11" style="270" customWidth="1"/>
    <col min="9968" max="9970" width="9.140625" style="270"/>
    <col min="9971" max="9971" width="9.85546875" style="270" customWidth="1"/>
    <col min="9972" max="9972" width="10.28515625" style="270" customWidth="1"/>
    <col min="9973" max="9976" width="9.140625" style="270"/>
    <col min="9977" max="9977" width="9.28515625" style="270" customWidth="1"/>
    <col min="9978" max="10220" width="9.140625" style="270"/>
    <col min="10221" max="10221" width="29.28515625" style="270" customWidth="1"/>
    <col min="10222" max="10222" width="0.140625" style="270" customWidth="1"/>
    <col min="10223" max="10223" width="11" style="270" customWidth="1"/>
    <col min="10224" max="10226" width="9.140625" style="270"/>
    <col min="10227" max="10227" width="9.85546875" style="270" customWidth="1"/>
    <col min="10228" max="10228" width="10.28515625" style="270" customWidth="1"/>
    <col min="10229" max="10232" width="9.140625" style="270"/>
    <col min="10233" max="10233" width="9.28515625" style="270" customWidth="1"/>
    <col min="10234" max="10476" width="9.140625" style="270"/>
    <col min="10477" max="10477" width="29.28515625" style="270" customWidth="1"/>
    <col min="10478" max="10478" width="0.140625" style="270" customWidth="1"/>
    <col min="10479" max="10479" width="11" style="270" customWidth="1"/>
    <col min="10480" max="10482" width="9.140625" style="270"/>
    <col min="10483" max="10483" width="9.85546875" style="270" customWidth="1"/>
    <col min="10484" max="10484" width="10.28515625" style="270" customWidth="1"/>
    <col min="10485" max="10488" width="9.140625" style="270"/>
    <col min="10489" max="10489" width="9.28515625" style="270" customWidth="1"/>
    <col min="10490" max="10732" width="9.140625" style="270"/>
    <col min="10733" max="10733" width="29.28515625" style="270" customWidth="1"/>
    <col min="10734" max="10734" width="0.140625" style="270" customWidth="1"/>
    <col min="10735" max="10735" width="11" style="270" customWidth="1"/>
    <col min="10736" max="10738" width="9.140625" style="270"/>
    <col min="10739" max="10739" width="9.85546875" style="270" customWidth="1"/>
    <col min="10740" max="10740" width="10.28515625" style="270" customWidth="1"/>
    <col min="10741" max="10744" width="9.140625" style="270"/>
    <col min="10745" max="10745" width="9.28515625" style="270" customWidth="1"/>
    <col min="10746" max="10988" width="9.140625" style="270"/>
    <col min="10989" max="10989" width="29.28515625" style="270" customWidth="1"/>
    <col min="10990" max="10990" width="0.140625" style="270" customWidth="1"/>
    <col min="10991" max="10991" width="11" style="270" customWidth="1"/>
    <col min="10992" max="10994" width="9.140625" style="270"/>
    <col min="10995" max="10995" width="9.85546875" style="270" customWidth="1"/>
    <col min="10996" max="10996" width="10.28515625" style="270" customWidth="1"/>
    <col min="10997" max="11000" width="9.140625" style="270"/>
    <col min="11001" max="11001" width="9.28515625" style="270" customWidth="1"/>
    <col min="11002" max="11244" width="9.140625" style="270"/>
    <col min="11245" max="11245" width="29.28515625" style="270" customWidth="1"/>
    <col min="11246" max="11246" width="0.140625" style="270" customWidth="1"/>
    <col min="11247" max="11247" width="11" style="270" customWidth="1"/>
    <col min="11248" max="11250" width="9.140625" style="270"/>
    <col min="11251" max="11251" width="9.85546875" style="270" customWidth="1"/>
    <col min="11252" max="11252" width="10.28515625" style="270" customWidth="1"/>
    <col min="11253" max="11256" width="9.140625" style="270"/>
    <col min="11257" max="11257" width="9.28515625" style="270" customWidth="1"/>
    <col min="11258" max="11500" width="9.140625" style="270"/>
    <col min="11501" max="11501" width="29.28515625" style="270" customWidth="1"/>
    <col min="11502" max="11502" width="0.140625" style="270" customWidth="1"/>
    <col min="11503" max="11503" width="11" style="270" customWidth="1"/>
    <col min="11504" max="11506" width="9.140625" style="270"/>
    <col min="11507" max="11507" width="9.85546875" style="270" customWidth="1"/>
    <col min="11508" max="11508" width="10.28515625" style="270" customWidth="1"/>
    <col min="11509" max="11512" width="9.140625" style="270"/>
    <col min="11513" max="11513" width="9.28515625" style="270" customWidth="1"/>
    <col min="11514" max="11756" width="9.140625" style="270"/>
    <col min="11757" max="11757" width="29.28515625" style="270" customWidth="1"/>
    <col min="11758" max="11758" width="0.140625" style="270" customWidth="1"/>
    <col min="11759" max="11759" width="11" style="270" customWidth="1"/>
    <col min="11760" max="11762" width="9.140625" style="270"/>
    <col min="11763" max="11763" width="9.85546875" style="270" customWidth="1"/>
    <col min="11764" max="11764" width="10.28515625" style="270" customWidth="1"/>
    <col min="11765" max="11768" width="9.140625" style="270"/>
    <col min="11769" max="11769" width="9.28515625" style="270" customWidth="1"/>
    <col min="11770" max="12012" width="9.140625" style="270"/>
    <col min="12013" max="12013" width="29.28515625" style="270" customWidth="1"/>
    <col min="12014" max="12014" width="0.140625" style="270" customWidth="1"/>
    <col min="12015" max="12015" width="11" style="270" customWidth="1"/>
    <col min="12016" max="12018" width="9.140625" style="270"/>
    <col min="12019" max="12019" width="9.85546875" style="270" customWidth="1"/>
    <col min="12020" max="12020" width="10.28515625" style="270" customWidth="1"/>
    <col min="12021" max="12024" width="9.140625" style="270"/>
    <col min="12025" max="12025" width="9.28515625" style="270" customWidth="1"/>
    <col min="12026" max="12268" width="9.140625" style="270"/>
    <col min="12269" max="12269" width="29.28515625" style="270" customWidth="1"/>
    <col min="12270" max="12270" width="0.140625" style="270" customWidth="1"/>
    <col min="12271" max="12271" width="11" style="270" customWidth="1"/>
    <col min="12272" max="12274" width="9.140625" style="270"/>
    <col min="12275" max="12275" width="9.85546875" style="270" customWidth="1"/>
    <col min="12276" max="12276" width="10.28515625" style="270" customWidth="1"/>
    <col min="12277" max="12280" width="9.140625" style="270"/>
    <col min="12281" max="12281" width="9.28515625" style="270" customWidth="1"/>
    <col min="12282" max="12524" width="9.140625" style="270"/>
    <col min="12525" max="12525" width="29.28515625" style="270" customWidth="1"/>
    <col min="12526" max="12526" width="0.140625" style="270" customWidth="1"/>
    <col min="12527" max="12527" width="11" style="270" customWidth="1"/>
    <col min="12528" max="12530" width="9.140625" style="270"/>
    <col min="12531" max="12531" width="9.85546875" style="270" customWidth="1"/>
    <col min="12532" max="12532" width="10.28515625" style="270" customWidth="1"/>
    <col min="12533" max="12536" width="9.140625" style="270"/>
    <col min="12537" max="12537" width="9.28515625" style="270" customWidth="1"/>
    <col min="12538" max="12780" width="9.140625" style="270"/>
    <col min="12781" max="12781" width="29.28515625" style="270" customWidth="1"/>
    <col min="12782" max="12782" width="0.140625" style="270" customWidth="1"/>
    <col min="12783" max="12783" width="11" style="270" customWidth="1"/>
    <col min="12784" max="12786" width="9.140625" style="270"/>
    <col min="12787" max="12787" width="9.85546875" style="270" customWidth="1"/>
    <col min="12788" max="12788" width="10.28515625" style="270" customWidth="1"/>
    <col min="12789" max="12792" width="9.140625" style="270"/>
    <col min="12793" max="12793" width="9.28515625" style="270" customWidth="1"/>
    <col min="12794" max="13036" width="9.140625" style="270"/>
    <col min="13037" max="13037" width="29.28515625" style="270" customWidth="1"/>
    <col min="13038" max="13038" width="0.140625" style="270" customWidth="1"/>
    <col min="13039" max="13039" width="11" style="270" customWidth="1"/>
    <col min="13040" max="13042" width="9.140625" style="270"/>
    <col min="13043" max="13043" width="9.85546875" style="270" customWidth="1"/>
    <col min="13044" max="13044" width="10.28515625" style="270" customWidth="1"/>
    <col min="13045" max="13048" width="9.140625" style="270"/>
    <col min="13049" max="13049" width="9.28515625" style="270" customWidth="1"/>
    <col min="13050" max="13292" width="9.140625" style="270"/>
    <col min="13293" max="13293" width="29.28515625" style="270" customWidth="1"/>
    <col min="13294" max="13294" width="0.140625" style="270" customWidth="1"/>
    <col min="13295" max="13295" width="11" style="270" customWidth="1"/>
    <col min="13296" max="13298" width="9.140625" style="270"/>
    <col min="13299" max="13299" width="9.85546875" style="270" customWidth="1"/>
    <col min="13300" max="13300" width="10.28515625" style="270" customWidth="1"/>
    <col min="13301" max="13304" width="9.140625" style="270"/>
    <col min="13305" max="13305" width="9.28515625" style="270" customWidth="1"/>
    <col min="13306" max="13548" width="9.140625" style="270"/>
    <col min="13549" max="13549" width="29.28515625" style="270" customWidth="1"/>
    <col min="13550" max="13550" width="0.140625" style="270" customWidth="1"/>
    <col min="13551" max="13551" width="11" style="270" customWidth="1"/>
    <col min="13552" max="13554" width="9.140625" style="270"/>
    <col min="13555" max="13555" width="9.85546875" style="270" customWidth="1"/>
    <col min="13556" max="13556" width="10.28515625" style="270" customWidth="1"/>
    <col min="13557" max="13560" width="9.140625" style="270"/>
    <col min="13561" max="13561" width="9.28515625" style="270" customWidth="1"/>
    <col min="13562" max="13804" width="9.140625" style="270"/>
    <col min="13805" max="13805" width="29.28515625" style="270" customWidth="1"/>
    <col min="13806" max="13806" width="0.140625" style="270" customWidth="1"/>
    <col min="13807" max="13807" width="11" style="270" customWidth="1"/>
    <col min="13808" max="13810" width="9.140625" style="270"/>
    <col min="13811" max="13811" width="9.85546875" style="270" customWidth="1"/>
    <col min="13812" max="13812" width="10.28515625" style="270" customWidth="1"/>
    <col min="13813" max="13816" width="9.140625" style="270"/>
    <col min="13817" max="13817" width="9.28515625" style="270" customWidth="1"/>
    <col min="13818" max="14060" width="9.140625" style="270"/>
    <col min="14061" max="14061" width="29.28515625" style="270" customWidth="1"/>
    <col min="14062" max="14062" width="0.140625" style="270" customWidth="1"/>
    <col min="14063" max="14063" width="11" style="270" customWidth="1"/>
    <col min="14064" max="14066" width="9.140625" style="270"/>
    <col min="14067" max="14067" width="9.85546875" style="270" customWidth="1"/>
    <col min="14068" max="14068" width="10.28515625" style="270" customWidth="1"/>
    <col min="14069" max="14072" width="9.140625" style="270"/>
    <col min="14073" max="14073" width="9.28515625" style="270" customWidth="1"/>
    <col min="14074" max="14316" width="9.140625" style="270"/>
    <col min="14317" max="14317" width="29.28515625" style="270" customWidth="1"/>
    <col min="14318" max="14318" width="0.140625" style="270" customWidth="1"/>
    <col min="14319" max="14319" width="11" style="270" customWidth="1"/>
    <col min="14320" max="14322" width="9.140625" style="270"/>
    <col min="14323" max="14323" width="9.85546875" style="270" customWidth="1"/>
    <col min="14324" max="14324" width="10.28515625" style="270" customWidth="1"/>
    <col min="14325" max="14328" width="9.140625" style="270"/>
    <col min="14329" max="14329" width="9.28515625" style="270" customWidth="1"/>
    <col min="14330" max="14572" width="9.140625" style="270"/>
    <col min="14573" max="14573" width="29.28515625" style="270" customWidth="1"/>
    <col min="14574" max="14574" width="0.140625" style="270" customWidth="1"/>
    <col min="14575" max="14575" width="11" style="270" customWidth="1"/>
    <col min="14576" max="14578" width="9.140625" style="270"/>
    <col min="14579" max="14579" width="9.85546875" style="270" customWidth="1"/>
    <col min="14580" max="14580" width="10.28515625" style="270" customWidth="1"/>
    <col min="14581" max="14584" width="9.140625" style="270"/>
    <col min="14585" max="14585" width="9.28515625" style="270" customWidth="1"/>
    <col min="14586" max="14828" width="9.140625" style="270"/>
    <col min="14829" max="14829" width="29.28515625" style="270" customWidth="1"/>
    <col min="14830" max="14830" width="0.140625" style="270" customWidth="1"/>
    <col min="14831" max="14831" width="11" style="270" customWidth="1"/>
    <col min="14832" max="14834" width="9.140625" style="270"/>
    <col min="14835" max="14835" width="9.85546875" style="270" customWidth="1"/>
    <col min="14836" max="14836" width="10.28515625" style="270" customWidth="1"/>
    <col min="14837" max="14840" width="9.140625" style="270"/>
    <col min="14841" max="14841" width="9.28515625" style="270" customWidth="1"/>
    <col min="14842" max="15084" width="9.140625" style="270"/>
    <col min="15085" max="15085" width="29.28515625" style="270" customWidth="1"/>
    <col min="15086" max="15086" width="0.140625" style="270" customWidth="1"/>
    <col min="15087" max="15087" width="11" style="270" customWidth="1"/>
    <col min="15088" max="15090" width="9.140625" style="270"/>
    <col min="15091" max="15091" width="9.85546875" style="270" customWidth="1"/>
    <col min="15092" max="15092" width="10.28515625" style="270" customWidth="1"/>
    <col min="15093" max="15096" width="9.140625" style="270"/>
    <col min="15097" max="15097" width="9.28515625" style="270" customWidth="1"/>
    <col min="15098" max="15340" width="9.140625" style="270"/>
    <col min="15341" max="15341" width="29.28515625" style="270" customWidth="1"/>
    <col min="15342" max="15342" width="0.140625" style="270" customWidth="1"/>
    <col min="15343" max="15343" width="11" style="270" customWidth="1"/>
    <col min="15344" max="15346" width="9.140625" style="270"/>
    <col min="15347" max="15347" width="9.85546875" style="270" customWidth="1"/>
    <col min="15348" max="15348" width="10.28515625" style="270" customWidth="1"/>
    <col min="15349" max="15352" width="9.140625" style="270"/>
    <col min="15353" max="15353" width="9.28515625" style="270" customWidth="1"/>
    <col min="15354" max="15596" width="9.140625" style="270"/>
    <col min="15597" max="15597" width="29.28515625" style="270" customWidth="1"/>
    <col min="15598" max="15598" width="0.140625" style="270" customWidth="1"/>
    <col min="15599" max="15599" width="11" style="270" customWidth="1"/>
    <col min="15600" max="15602" width="9.140625" style="270"/>
    <col min="15603" max="15603" width="9.85546875" style="270" customWidth="1"/>
    <col min="15604" max="15604" width="10.28515625" style="270" customWidth="1"/>
    <col min="15605" max="15608" width="9.140625" style="270"/>
    <col min="15609" max="15609" width="9.28515625" style="270" customWidth="1"/>
    <col min="15610" max="15852" width="9.140625" style="270"/>
    <col min="15853" max="15853" width="29.28515625" style="270" customWidth="1"/>
    <col min="15854" max="15854" width="0.140625" style="270" customWidth="1"/>
    <col min="15855" max="15855" width="11" style="270" customWidth="1"/>
    <col min="15856" max="15858" width="9.140625" style="270"/>
    <col min="15859" max="15859" width="9.85546875" style="270" customWidth="1"/>
    <col min="15860" max="15860" width="10.28515625" style="270" customWidth="1"/>
    <col min="15861" max="15864" width="9.140625" style="270"/>
    <col min="15865" max="15865" width="9.28515625" style="270" customWidth="1"/>
    <col min="15866" max="16108" width="9.140625" style="270"/>
    <col min="16109" max="16109" width="29.28515625" style="270" customWidth="1"/>
    <col min="16110" max="16110" width="0.140625" style="270" customWidth="1"/>
    <col min="16111" max="16111" width="11" style="270" customWidth="1"/>
    <col min="16112" max="16114" width="9.140625" style="270"/>
    <col min="16115" max="16115" width="9.85546875" style="270" customWidth="1"/>
    <col min="16116" max="16116" width="10.28515625" style="270" customWidth="1"/>
    <col min="16117" max="16120" width="9.140625" style="270"/>
    <col min="16121" max="16121" width="9.28515625" style="270" customWidth="1"/>
    <col min="16122" max="16381" width="9.140625" style="270"/>
    <col min="16382" max="16384" width="8.85546875" style="270" customWidth="1"/>
  </cols>
  <sheetData>
    <row r="1" spans="1:19" s="2" customFormat="1" ht="12.75">
      <c r="A1" s="2" t="s">
        <v>151</v>
      </c>
    </row>
    <row r="2" spans="1:19" s="3" customFormat="1" ht="12" thickBot="1">
      <c r="N2" s="3" t="s">
        <v>1</v>
      </c>
    </row>
    <row r="3" spans="1:19" s="222" customFormat="1" ht="15" customHeight="1">
      <c r="A3" s="997" t="s">
        <v>152</v>
      </c>
      <c r="B3" s="998"/>
      <c r="C3" s="830" t="s">
        <v>3</v>
      </c>
      <c r="D3" s="832"/>
      <c r="E3" s="826" t="s">
        <v>4</v>
      </c>
      <c r="F3" s="833"/>
      <c r="G3" s="1003"/>
      <c r="H3" s="826" t="s">
        <v>141</v>
      </c>
      <c r="I3" s="833"/>
      <c r="J3" s="833"/>
      <c r="K3" s="833"/>
      <c r="L3" s="829"/>
      <c r="M3" s="830" t="s">
        <v>6</v>
      </c>
      <c r="N3" s="831"/>
      <c r="O3" s="831"/>
      <c r="P3" s="831"/>
      <c r="Q3" s="831"/>
      <c r="R3" s="832"/>
    </row>
    <row r="4" spans="1:19" s="222" customFormat="1" ht="15" customHeight="1">
      <c r="A4" s="999"/>
      <c r="B4" s="1000"/>
      <c r="C4" s="834" t="s">
        <v>7</v>
      </c>
      <c r="D4" s="837" t="s">
        <v>142</v>
      </c>
      <c r="E4" s="834" t="s">
        <v>7</v>
      </c>
      <c r="F4" s="968" t="s">
        <v>81</v>
      </c>
      <c r="G4" s="1004"/>
      <c r="H4" s="834" t="s">
        <v>7</v>
      </c>
      <c r="I4" s="968" t="s">
        <v>81</v>
      </c>
      <c r="J4" s="979"/>
      <c r="K4" s="978" t="s">
        <v>143</v>
      </c>
      <c r="L4" s="979"/>
      <c r="M4" s="980" t="s">
        <v>7</v>
      </c>
      <c r="N4" s="822" t="s">
        <v>81</v>
      </c>
      <c r="O4" s="823"/>
      <c r="P4" s="888" t="s">
        <v>121</v>
      </c>
      <c r="Q4" s="888"/>
      <c r="R4" s="889"/>
    </row>
    <row r="5" spans="1:19" s="222" customFormat="1" ht="22.5" customHeight="1">
      <c r="A5" s="999"/>
      <c r="B5" s="1000"/>
      <c r="C5" s="835"/>
      <c r="D5" s="838"/>
      <c r="E5" s="835"/>
      <c r="F5" s="988" t="s">
        <v>153</v>
      </c>
      <c r="G5" s="968" t="s">
        <v>154</v>
      </c>
      <c r="H5" s="835"/>
      <c r="I5" s="988" t="s">
        <v>153</v>
      </c>
      <c r="J5" s="968" t="s">
        <v>154</v>
      </c>
      <c r="K5" s="992" t="s">
        <v>7</v>
      </c>
      <c r="L5" s="838" t="s">
        <v>146</v>
      </c>
      <c r="M5" s="980"/>
      <c r="N5" s="911" t="s">
        <v>147</v>
      </c>
      <c r="O5" s="912" t="s">
        <v>148</v>
      </c>
      <c r="P5" s="893" t="s">
        <v>7</v>
      </c>
      <c r="Q5" s="911" t="s">
        <v>147</v>
      </c>
      <c r="R5" s="912" t="s">
        <v>148</v>
      </c>
      <c r="S5" s="223"/>
    </row>
    <row r="6" spans="1:19" s="222" customFormat="1" ht="30.6" customHeight="1" thickBot="1">
      <c r="A6" s="1001"/>
      <c r="B6" s="1002"/>
      <c r="C6" s="836"/>
      <c r="D6" s="839"/>
      <c r="E6" s="836"/>
      <c r="F6" s="989"/>
      <c r="G6" s="969"/>
      <c r="H6" s="836"/>
      <c r="I6" s="989"/>
      <c r="J6" s="969"/>
      <c r="K6" s="1005"/>
      <c r="L6" s="995"/>
      <c r="M6" s="981"/>
      <c r="N6" s="959"/>
      <c r="O6" s="994"/>
      <c r="P6" s="996"/>
      <c r="Q6" s="959"/>
      <c r="R6" s="994"/>
      <c r="S6" s="223"/>
    </row>
    <row r="7" spans="1:19" s="240" customFormat="1" ht="18" customHeight="1">
      <c r="A7" s="224" t="s">
        <v>42</v>
      </c>
      <c r="B7" s="225"/>
      <c r="C7" s="226">
        <v>4140</v>
      </c>
      <c r="D7" s="227">
        <v>349</v>
      </c>
      <c r="E7" s="226">
        <v>45116</v>
      </c>
      <c r="F7" s="228">
        <v>28222</v>
      </c>
      <c r="G7" s="229">
        <v>16894</v>
      </c>
      <c r="H7" s="226">
        <v>906188</v>
      </c>
      <c r="I7" s="228">
        <v>568966</v>
      </c>
      <c r="J7" s="230">
        <v>337222</v>
      </c>
      <c r="K7" s="231">
        <v>81644</v>
      </c>
      <c r="L7" s="232">
        <v>28438</v>
      </c>
      <c r="M7" s="233">
        <v>61634.9</v>
      </c>
      <c r="N7" s="234">
        <v>31827.9</v>
      </c>
      <c r="O7" s="235">
        <v>29807</v>
      </c>
      <c r="P7" s="236">
        <v>52254.400000000001</v>
      </c>
      <c r="Q7" s="237">
        <v>29978.799999999999</v>
      </c>
      <c r="R7" s="238">
        <v>22275.599999999999</v>
      </c>
      <c r="S7" s="239"/>
    </row>
    <row r="8" spans="1:19" s="253" customFormat="1" ht="18" customHeight="1">
      <c r="A8" s="44" t="s">
        <v>43</v>
      </c>
      <c r="B8" s="241"/>
      <c r="C8" s="93">
        <v>269</v>
      </c>
      <c r="D8" s="242">
        <v>36</v>
      </c>
      <c r="E8" s="93">
        <v>4639</v>
      </c>
      <c r="F8" s="171">
        <v>3051</v>
      </c>
      <c r="G8" s="243">
        <v>1588</v>
      </c>
      <c r="H8" s="93">
        <v>98126</v>
      </c>
      <c r="I8" s="171">
        <v>65286</v>
      </c>
      <c r="J8" s="192">
        <v>32840</v>
      </c>
      <c r="K8" s="244">
        <v>8887</v>
      </c>
      <c r="L8" s="245">
        <v>3525</v>
      </c>
      <c r="M8" s="246">
        <v>6400.4</v>
      </c>
      <c r="N8" s="247">
        <v>3457.7</v>
      </c>
      <c r="O8" s="248">
        <v>2942.7</v>
      </c>
      <c r="P8" s="249">
        <v>5457.9</v>
      </c>
      <c r="Q8" s="250">
        <v>3219.2</v>
      </c>
      <c r="R8" s="251">
        <v>2238.6999999999998</v>
      </c>
      <c r="S8" s="252"/>
    </row>
    <row r="9" spans="1:19" s="253" customFormat="1" ht="18" customHeight="1">
      <c r="A9" s="44" t="s">
        <v>44</v>
      </c>
      <c r="B9" s="241"/>
      <c r="C9" s="93">
        <v>549</v>
      </c>
      <c r="D9" s="242">
        <v>43</v>
      </c>
      <c r="E9" s="93">
        <v>5834</v>
      </c>
      <c r="F9" s="171">
        <v>3768</v>
      </c>
      <c r="G9" s="243">
        <v>2066</v>
      </c>
      <c r="H9" s="93">
        <v>120393</v>
      </c>
      <c r="I9" s="171">
        <v>78122</v>
      </c>
      <c r="J9" s="192">
        <v>42271</v>
      </c>
      <c r="K9" s="244">
        <v>10634</v>
      </c>
      <c r="L9" s="245">
        <v>2909</v>
      </c>
      <c r="M9" s="246">
        <v>7822.9</v>
      </c>
      <c r="N9" s="247">
        <v>4248.7</v>
      </c>
      <c r="O9" s="248">
        <v>3574.2</v>
      </c>
      <c r="P9" s="249">
        <v>6803.9</v>
      </c>
      <c r="Q9" s="250">
        <v>4020.7</v>
      </c>
      <c r="R9" s="251">
        <v>2783.2</v>
      </c>
      <c r="S9" s="252"/>
    </row>
    <row r="10" spans="1:19" s="253" customFormat="1" ht="18" customHeight="1">
      <c r="A10" s="44" t="s">
        <v>45</v>
      </c>
      <c r="B10" s="241"/>
      <c r="C10" s="93">
        <v>257</v>
      </c>
      <c r="D10" s="242">
        <v>24</v>
      </c>
      <c r="E10" s="93">
        <v>2782</v>
      </c>
      <c r="F10" s="171">
        <v>1710</v>
      </c>
      <c r="G10" s="243">
        <v>1072</v>
      </c>
      <c r="H10" s="93">
        <v>55426</v>
      </c>
      <c r="I10" s="171">
        <v>34504</v>
      </c>
      <c r="J10" s="192">
        <v>20922</v>
      </c>
      <c r="K10" s="244">
        <v>2713</v>
      </c>
      <c r="L10" s="245">
        <v>1211</v>
      </c>
      <c r="M10" s="246">
        <v>3779.3</v>
      </c>
      <c r="N10" s="247">
        <v>1886.8</v>
      </c>
      <c r="O10" s="248">
        <v>1892.5</v>
      </c>
      <c r="P10" s="249">
        <v>3148.8</v>
      </c>
      <c r="Q10" s="250">
        <v>1748.3</v>
      </c>
      <c r="R10" s="251">
        <v>1400.5</v>
      </c>
      <c r="S10" s="252"/>
    </row>
    <row r="11" spans="1:19" s="253" customFormat="1" ht="18" customHeight="1">
      <c r="A11" s="44" t="s">
        <v>46</v>
      </c>
      <c r="B11" s="241"/>
      <c r="C11" s="93">
        <v>221</v>
      </c>
      <c r="D11" s="242">
        <v>19</v>
      </c>
      <c r="E11" s="93">
        <v>2455</v>
      </c>
      <c r="F11" s="171">
        <v>1535</v>
      </c>
      <c r="G11" s="243">
        <v>920</v>
      </c>
      <c r="H11" s="93">
        <v>49438</v>
      </c>
      <c r="I11" s="171">
        <v>31213</v>
      </c>
      <c r="J11" s="192">
        <v>18225</v>
      </c>
      <c r="K11" s="244">
        <v>4489</v>
      </c>
      <c r="L11" s="245">
        <v>1593</v>
      </c>
      <c r="M11" s="246">
        <v>3322.1</v>
      </c>
      <c r="N11" s="247">
        <v>1732.1</v>
      </c>
      <c r="O11" s="254">
        <v>1590</v>
      </c>
      <c r="P11" s="249">
        <v>2855.1</v>
      </c>
      <c r="Q11" s="250">
        <v>1643.8</v>
      </c>
      <c r="R11" s="251">
        <v>1211.3</v>
      </c>
      <c r="S11" s="252"/>
    </row>
    <row r="12" spans="1:19" s="253" customFormat="1" ht="18" customHeight="1">
      <c r="A12" s="44" t="s">
        <v>47</v>
      </c>
      <c r="B12" s="241"/>
      <c r="C12" s="93">
        <v>106</v>
      </c>
      <c r="D12" s="242">
        <v>10</v>
      </c>
      <c r="E12" s="93">
        <v>1254</v>
      </c>
      <c r="F12" s="171">
        <v>776</v>
      </c>
      <c r="G12" s="243">
        <v>478</v>
      </c>
      <c r="H12" s="93">
        <v>24845</v>
      </c>
      <c r="I12" s="171">
        <v>15625</v>
      </c>
      <c r="J12" s="192">
        <v>9220</v>
      </c>
      <c r="K12" s="244">
        <v>2927</v>
      </c>
      <c r="L12" s="245">
        <v>1126</v>
      </c>
      <c r="M12" s="246">
        <v>1674.6</v>
      </c>
      <c r="N12" s="255">
        <v>851.1</v>
      </c>
      <c r="O12" s="254">
        <v>823.5</v>
      </c>
      <c r="P12" s="249">
        <v>1414.4</v>
      </c>
      <c r="Q12" s="250">
        <v>821.1</v>
      </c>
      <c r="R12" s="251">
        <v>593.29999999999995</v>
      </c>
      <c r="S12" s="252"/>
    </row>
    <row r="13" spans="1:19" s="253" customFormat="1" ht="18" customHeight="1">
      <c r="A13" s="44" t="s">
        <v>48</v>
      </c>
      <c r="B13" s="241"/>
      <c r="C13" s="93">
        <v>279</v>
      </c>
      <c r="D13" s="242">
        <v>26</v>
      </c>
      <c r="E13" s="93">
        <v>3701</v>
      </c>
      <c r="F13" s="171">
        <v>2222</v>
      </c>
      <c r="G13" s="243">
        <v>1479</v>
      </c>
      <c r="H13" s="93">
        <v>74974</v>
      </c>
      <c r="I13" s="171">
        <v>45830</v>
      </c>
      <c r="J13" s="192">
        <v>29144</v>
      </c>
      <c r="K13" s="244">
        <v>8242</v>
      </c>
      <c r="L13" s="245">
        <v>3474</v>
      </c>
      <c r="M13" s="246">
        <v>5065.1000000000004</v>
      </c>
      <c r="N13" s="247">
        <v>2480.6</v>
      </c>
      <c r="O13" s="248">
        <v>2584.5</v>
      </c>
      <c r="P13" s="249">
        <v>4303.3</v>
      </c>
      <c r="Q13" s="250">
        <v>2401.6999999999998</v>
      </c>
      <c r="R13" s="251">
        <v>1901.6</v>
      </c>
      <c r="S13" s="252"/>
    </row>
    <row r="14" spans="1:19" s="253" customFormat="1" ht="18" customHeight="1">
      <c r="A14" s="44" t="s">
        <v>49</v>
      </c>
      <c r="B14" s="241"/>
      <c r="C14" s="93">
        <v>203</v>
      </c>
      <c r="D14" s="242">
        <v>22</v>
      </c>
      <c r="E14" s="93">
        <v>2038</v>
      </c>
      <c r="F14" s="171">
        <v>1256</v>
      </c>
      <c r="G14" s="243">
        <v>782</v>
      </c>
      <c r="H14" s="93">
        <v>39911</v>
      </c>
      <c r="I14" s="171">
        <v>24627</v>
      </c>
      <c r="J14" s="192">
        <v>15284</v>
      </c>
      <c r="K14" s="244">
        <v>3599</v>
      </c>
      <c r="L14" s="245">
        <v>1719</v>
      </c>
      <c r="M14" s="246">
        <v>2751.3</v>
      </c>
      <c r="N14" s="255">
        <v>1397.4</v>
      </c>
      <c r="O14" s="248">
        <v>1353.9</v>
      </c>
      <c r="P14" s="249">
        <v>2335</v>
      </c>
      <c r="Q14" s="250">
        <v>1330.1</v>
      </c>
      <c r="R14" s="251">
        <v>1004.9</v>
      </c>
      <c r="S14" s="252"/>
    </row>
    <row r="15" spans="1:19" s="253" customFormat="1" ht="18" customHeight="1">
      <c r="A15" s="44" t="s">
        <v>50</v>
      </c>
      <c r="B15" s="241"/>
      <c r="C15" s="93">
        <v>269</v>
      </c>
      <c r="D15" s="242">
        <v>26</v>
      </c>
      <c r="E15" s="93">
        <v>2487</v>
      </c>
      <c r="F15" s="171">
        <v>1542</v>
      </c>
      <c r="G15" s="243">
        <v>945</v>
      </c>
      <c r="H15" s="93">
        <v>48324</v>
      </c>
      <c r="I15" s="171">
        <v>30017</v>
      </c>
      <c r="J15" s="192">
        <v>18307</v>
      </c>
      <c r="K15" s="244">
        <v>5692</v>
      </c>
      <c r="L15" s="245">
        <v>1627</v>
      </c>
      <c r="M15" s="246">
        <v>3403.4</v>
      </c>
      <c r="N15" s="247">
        <v>1754.9</v>
      </c>
      <c r="O15" s="248">
        <v>1648.5</v>
      </c>
      <c r="P15" s="249">
        <v>2841.1</v>
      </c>
      <c r="Q15" s="250">
        <v>1644.1</v>
      </c>
      <c r="R15" s="251">
        <v>1197</v>
      </c>
      <c r="S15" s="252"/>
    </row>
    <row r="16" spans="1:19" s="253" customFormat="1" ht="18" customHeight="1">
      <c r="A16" s="44" t="s">
        <v>51</v>
      </c>
      <c r="B16" s="241"/>
      <c r="C16" s="93">
        <v>251</v>
      </c>
      <c r="D16" s="242">
        <v>17</v>
      </c>
      <c r="E16" s="93">
        <v>2256</v>
      </c>
      <c r="F16" s="171">
        <v>1402</v>
      </c>
      <c r="G16" s="243">
        <v>854</v>
      </c>
      <c r="H16" s="93">
        <v>44988</v>
      </c>
      <c r="I16" s="171">
        <v>27885</v>
      </c>
      <c r="J16" s="192">
        <v>17103</v>
      </c>
      <c r="K16" s="244">
        <v>4023</v>
      </c>
      <c r="L16" s="245">
        <v>1043</v>
      </c>
      <c r="M16" s="246">
        <v>3068.9</v>
      </c>
      <c r="N16" s="247">
        <v>1573</v>
      </c>
      <c r="O16" s="248">
        <v>1495.9</v>
      </c>
      <c r="P16" s="249">
        <v>2588.6999999999998</v>
      </c>
      <c r="Q16" s="250">
        <v>1469.2</v>
      </c>
      <c r="R16" s="251">
        <v>1119.5</v>
      </c>
      <c r="S16" s="252"/>
    </row>
    <row r="17" spans="1:19" s="253" customFormat="1" ht="18" customHeight="1">
      <c r="A17" s="44" t="s">
        <v>52</v>
      </c>
      <c r="B17" s="241"/>
      <c r="C17" s="93">
        <v>263</v>
      </c>
      <c r="D17" s="242">
        <v>14</v>
      </c>
      <c r="E17" s="93">
        <v>2212</v>
      </c>
      <c r="F17" s="171">
        <v>1331</v>
      </c>
      <c r="G17" s="243">
        <v>881</v>
      </c>
      <c r="H17" s="93">
        <v>43876</v>
      </c>
      <c r="I17" s="171">
        <v>26695</v>
      </c>
      <c r="J17" s="192">
        <v>17181</v>
      </c>
      <c r="K17" s="244">
        <v>4024</v>
      </c>
      <c r="L17" s="245">
        <v>1143</v>
      </c>
      <c r="M17" s="246">
        <v>3092.7</v>
      </c>
      <c r="N17" s="247">
        <v>1553.2</v>
      </c>
      <c r="O17" s="254">
        <v>1539.5</v>
      </c>
      <c r="P17" s="249">
        <v>2559.4</v>
      </c>
      <c r="Q17" s="250">
        <v>1441.9</v>
      </c>
      <c r="R17" s="251">
        <v>1117.5</v>
      </c>
      <c r="S17" s="252"/>
    </row>
    <row r="18" spans="1:19" s="253" customFormat="1" ht="18" customHeight="1">
      <c r="A18" s="44" t="s">
        <v>53</v>
      </c>
      <c r="B18" s="241"/>
      <c r="C18" s="93">
        <v>480</v>
      </c>
      <c r="D18" s="242">
        <v>29</v>
      </c>
      <c r="E18" s="93">
        <v>4964</v>
      </c>
      <c r="F18" s="171">
        <v>3155</v>
      </c>
      <c r="G18" s="243">
        <v>1809</v>
      </c>
      <c r="H18" s="93">
        <v>98990</v>
      </c>
      <c r="I18" s="171">
        <v>62383</v>
      </c>
      <c r="J18" s="192">
        <v>36607</v>
      </c>
      <c r="K18" s="244">
        <v>6892</v>
      </c>
      <c r="L18" s="245">
        <v>2613</v>
      </c>
      <c r="M18" s="246">
        <v>6792</v>
      </c>
      <c r="N18" s="247">
        <v>3534.6</v>
      </c>
      <c r="O18" s="248">
        <v>3257.4</v>
      </c>
      <c r="P18" s="249">
        <v>5692</v>
      </c>
      <c r="Q18" s="250">
        <v>3302.8</v>
      </c>
      <c r="R18" s="256">
        <v>2389.1999999999998</v>
      </c>
      <c r="S18" s="252"/>
    </row>
    <row r="19" spans="1:19" s="253" customFormat="1" ht="18" customHeight="1">
      <c r="A19" s="44" t="s">
        <v>54</v>
      </c>
      <c r="B19" s="241"/>
      <c r="C19" s="93">
        <v>297</v>
      </c>
      <c r="D19" s="242">
        <v>25</v>
      </c>
      <c r="E19" s="93">
        <v>2761</v>
      </c>
      <c r="F19" s="171">
        <v>1718</v>
      </c>
      <c r="G19" s="243">
        <v>1043</v>
      </c>
      <c r="H19" s="93">
        <v>54226</v>
      </c>
      <c r="I19" s="171">
        <v>33734</v>
      </c>
      <c r="J19" s="192">
        <v>20492</v>
      </c>
      <c r="K19" s="244">
        <v>4916</v>
      </c>
      <c r="L19" s="245">
        <v>1939</v>
      </c>
      <c r="M19" s="246">
        <v>3810.3</v>
      </c>
      <c r="N19" s="247">
        <v>1947.8</v>
      </c>
      <c r="O19" s="248">
        <v>1862.5</v>
      </c>
      <c r="P19" s="249">
        <v>3221.3</v>
      </c>
      <c r="Q19" s="250">
        <v>1841.6</v>
      </c>
      <c r="R19" s="256">
        <v>1379.7</v>
      </c>
      <c r="S19" s="252"/>
    </row>
    <row r="20" spans="1:19" s="253" customFormat="1" ht="18" customHeight="1">
      <c r="A20" s="44" t="s">
        <v>55</v>
      </c>
      <c r="B20" s="241"/>
      <c r="C20" s="93">
        <v>258</v>
      </c>
      <c r="D20" s="242">
        <v>23</v>
      </c>
      <c r="E20" s="93">
        <v>2568</v>
      </c>
      <c r="F20" s="171">
        <v>1588</v>
      </c>
      <c r="G20" s="243">
        <v>980</v>
      </c>
      <c r="H20" s="93">
        <v>49411</v>
      </c>
      <c r="I20" s="171">
        <v>30007</v>
      </c>
      <c r="J20" s="192">
        <v>19404</v>
      </c>
      <c r="K20" s="244">
        <v>3413</v>
      </c>
      <c r="L20" s="245">
        <v>1203</v>
      </c>
      <c r="M20" s="246">
        <v>3511.5</v>
      </c>
      <c r="N20" s="247">
        <v>1796.8</v>
      </c>
      <c r="O20" s="248">
        <v>1714.7</v>
      </c>
      <c r="P20" s="249">
        <v>2949.6</v>
      </c>
      <c r="Q20" s="257">
        <v>1665.1</v>
      </c>
      <c r="R20" s="258">
        <v>1284.5</v>
      </c>
      <c r="S20" s="252"/>
    </row>
    <row r="21" spans="1:19" s="253" customFormat="1" ht="18" customHeight="1" thickBot="1">
      <c r="A21" s="54" t="s">
        <v>56</v>
      </c>
      <c r="B21" s="259"/>
      <c r="C21" s="108">
        <v>438</v>
      </c>
      <c r="D21" s="107">
        <v>35</v>
      </c>
      <c r="E21" s="108">
        <v>5165</v>
      </c>
      <c r="F21" s="109">
        <v>3168</v>
      </c>
      <c r="G21" s="260">
        <v>1997</v>
      </c>
      <c r="H21" s="108">
        <v>103260</v>
      </c>
      <c r="I21" s="109">
        <v>63038</v>
      </c>
      <c r="J21" s="261">
        <v>40222</v>
      </c>
      <c r="K21" s="262">
        <v>11193</v>
      </c>
      <c r="L21" s="263">
        <v>3313</v>
      </c>
      <c r="M21" s="264">
        <v>7140.4</v>
      </c>
      <c r="N21" s="265">
        <v>3613.2</v>
      </c>
      <c r="O21" s="266">
        <v>3527.2</v>
      </c>
      <c r="P21" s="267">
        <v>6083.9</v>
      </c>
      <c r="Q21" s="268">
        <v>3429.2</v>
      </c>
      <c r="R21" s="269">
        <v>2654.7</v>
      </c>
      <c r="S21" s="252"/>
    </row>
    <row r="22" spans="1:19" s="31" customFormat="1" ht="15" customHeight="1">
      <c r="A22" s="33" t="s">
        <v>155</v>
      </c>
    </row>
    <row r="23" spans="1:19" s="31" customFormat="1" ht="12" customHeight="1">
      <c r="A23" s="32" t="s">
        <v>149</v>
      </c>
    </row>
    <row r="24" spans="1:19" s="31" customFormat="1" ht="12" customHeight="1">
      <c r="A24" s="33" t="s">
        <v>150</v>
      </c>
    </row>
    <row r="25" spans="1:19" s="31" customFormat="1" ht="12" customHeight="1">
      <c r="A25" s="30" t="s">
        <v>36</v>
      </c>
    </row>
    <row r="26" spans="1:19" s="31" customFormat="1" ht="12" customHeight="1"/>
    <row r="27" spans="1:19" s="31" customFormat="1" ht="12" customHeight="1">
      <c r="A27" s="30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5"/>
      <c r="O27" s="65"/>
    </row>
    <row r="28" spans="1:19" s="31" customFormat="1" ht="12" customHeight="1">
      <c r="A28" s="30"/>
    </row>
    <row r="29" spans="1:19" customFormat="1" ht="12" customHeight="1"/>
  </sheetData>
  <mergeCells count="26">
    <mergeCell ref="A3:B6"/>
    <mergeCell ref="C3:D3"/>
    <mergeCell ref="E3:G3"/>
    <mergeCell ref="H3:L3"/>
    <mergeCell ref="M3:R3"/>
    <mergeCell ref="C4:C6"/>
    <mergeCell ref="D4:D6"/>
    <mergeCell ref="E4:E6"/>
    <mergeCell ref="F4:G4"/>
    <mergeCell ref="H4:H6"/>
    <mergeCell ref="F5:F6"/>
    <mergeCell ref="G5:G6"/>
    <mergeCell ref="I5:I6"/>
    <mergeCell ref="J5:J6"/>
    <mergeCell ref="K5:K6"/>
    <mergeCell ref="R5:R6"/>
    <mergeCell ref="I4:J4"/>
    <mergeCell ref="K4:L4"/>
    <mergeCell ref="M4:M6"/>
    <mergeCell ref="N4:O4"/>
    <mergeCell ref="P4:R4"/>
    <mergeCell ref="L5:L6"/>
    <mergeCell ref="N5:N6"/>
    <mergeCell ref="O5:O6"/>
    <mergeCell ref="P5:P6"/>
    <mergeCell ref="Q5:Q6"/>
  </mergeCells>
  <pageMargins left="0.38" right="0.35" top="0.78740157480314965" bottom="0.78740157480314965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>
    <tabColor rgb="FF00B0F0"/>
  </sheetPr>
  <dimension ref="A1:U24"/>
  <sheetViews>
    <sheetView workbookViewId="0"/>
  </sheetViews>
  <sheetFormatPr defaultRowHeight="15"/>
  <cols>
    <col min="1" max="1" width="12.140625" customWidth="1"/>
    <col min="2" max="2" width="6" customWidth="1"/>
    <col min="3" max="3" width="5.5703125" customWidth="1"/>
    <col min="4" max="4" width="6.28515625" customWidth="1"/>
    <col min="5" max="5" width="6.85546875" customWidth="1"/>
    <col min="6" max="6" width="6" customWidth="1"/>
    <col min="7" max="7" width="6.85546875" customWidth="1"/>
    <col min="8" max="9" width="8.140625" customWidth="1"/>
    <col min="10" max="11" width="6" customWidth="1"/>
    <col min="12" max="13" width="7.28515625" customWidth="1"/>
    <col min="14" max="14" width="5.85546875" customWidth="1"/>
    <col min="15" max="15" width="5.42578125" customWidth="1"/>
    <col min="16" max="17" width="6.85546875" customWidth="1"/>
    <col min="18" max="18" width="5.28515625" customWidth="1"/>
    <col min="19" max="19" width="6" customWidth="1"/>
    <col min="20" max="21" width="6.85546875" customWidth="1"/>
  </cols>
  <sheetData>
    <row r="1" spans="1:21" s="2" customFormat="1" ht="12.75">
      <c r="A1" s="2" t="s">
        <v>156</v>
      </c>
    </row>
    <row r="2" spans="1:21" s="3" customFormat="1" ht="12" thickBot="1">
      <c r="L2" s="3" t="s">
        <v>1</v>
      </c>
    </row>
    <row r="3" spans="1:21" ht="15" customHeight="1">
      <c r="A3" s="881" t="s">
        <v>80</v>
      </c>
      <c r="B3" s="1006" t="s">
        <v>58</v>
      </c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  <c r="Q3" s="1007"/>
      <c r="R3" s="1007"/>
      <c r="S3" s="1007"/>
      <c r="T3" s="1007"/>
      <c r="U3" s="1008"/>
    </row>
    <row r="4" spans="1:21" ht="15" customHeight="1">
      <c r="A4" s="882"/>
      <c r="B4" s="973" t="s">
        <v>59</v>
      </c>
      <c r="C4" s="971"/>
      <c r="D4" s="971"/>
      <c r="E4" s="974"/>
      <c r="F4" s="887" t="s">
        <v>60</v>
      </c>
      <c r="G4" s="888"/>
      <c r="H4" s="888"/>
      <c r="I4" s="889"/>
      <c r="J4" s="888" t="s">
        <v>61</v>
      </c>
      <c r="K4" s="888"/>
      <c r="L4" s="888"/>
      <c r="M4" s="888"/>
      <c r="N4" s="986" t="s">
        <v>62</v>
      </c>
      <c r="O4" s="894"/>
      <c r="P4" s="894"/>
      <c r="Q4" s="1009"/>
      <c r="R4" s="973" t="s">
        <v>63</v>
      </c>
      <c r="S4" s="971"/>
      <c r="T4" s="971"/>
      <c r="U4" s="972"/>
    </row>
    <row r="5" spans="1:21">
      <c r="A5" s="882"/>
      <c r="B5" s="1010" t="s">
        <v>3</v>
      </c>
      <c r="C5" s="877" t="s">
        <v>64</v>
      </c>
      <c r="D5" s="877" t="s">
        <v>141</v>
      </c>
      <c r="E5" s="848" t="s">
        <v>39</v>
      </c>
      <c r="F5" s="879" t="s">
        <v>3</v>
      </c>
      <c r="G5" s="877" t="s">
        <v>64</v>
      </c>
      <c r="H5" s="877" t="s">
        <v>141</v>
      </c>
      <c r="I5" s="875" t="s">
        <v>39</v>
      </c>
      <c r="J5" s="879" t="s">
        <v>3</v>
      </c>
      <c r="K5" s="877" t="s">
        <v>64</v>
      </c>
      <c r="L5" s="877" t="s">
        <v>141</v>
      </c>
      <c r="M5" s="875" t="s">
        <v>39</v>
      </c>
      <c r="N5" s="896" t="s">
        <v>3</v>
      </c>
      <c r="O5" s="877" t="s">
        <v>64</v>
      </c>
      <c r="P5" s="877" t="s">
        <v>141</v>
      </c>
      <c r="Q5" s="848" t="s">
        <v>39</v>
      </c>
      <c r="R5" s="896" t="s">
        <v>3</v>
      </c>
      <c r="S5" s="877" t="s">
        <v>64</v>
      </c>
      <c r="T5" s="877" t="s">
        <v>141</v>
      </c>
      <c r="U5" s="848" t="s">
        <v>39</v>
      </c>
    </row>
    <row r="6" spans="1:21" ht="27" customHeight="1" thickBot="1">
      <c r="A6" s="883"/>
      <c r="B6" s="1011"/>
      <c r="C6" s="878"/>
      <c r="D6" s="878"/>
      <c r="E6" s="849"/>
      <c r="F6" s="880"/>
      <c r="G6" s="878"/>
      <c r="H6" s="878"/>
      <c r="I6" s="876"/>
      <c r="J6" s="880"/>
      <c r="K6" s="878"/>
      <c r="L6" s="878"/>
      <c r="M6" s="876"/>
      <c r="N6" s="897"/>
      <c r="O6" s="878"/>
      <c r="P6" s="878"/>
      <c r="Q6" s="849"/>
      <c r="R6" s="897"/>
      <c r="S6" s="878"/>
      <c r="T6" s="878"/>
      <c r="U6" s="849"/>
    </row>
    <row r="7" spans="1:21" s="275" customFormat="1" ht="18" customHeight="1">
      <c r="A7" s="68" t="s">
        <v>21</v>
      </c>
      <c r="B7" s="271">
        <v>48</v>
      </c>
      <c r="C7" s="272">
        <v>281</v>
      </c>
      <c r="D7" s="272">
        <v>1522</v>
      </c>
      <c r="E7" s="273">
        <v>382.5</v>
      </c>
      <c r="F7" s="45">
        <v>3728</v>
      </c>
      <c r="G7" s="272">
        <v>40454</v>
      </c>
      <c r="H7" s="272">
        <v>839736</v>
      </c>
      <c r="I7" s="274">
        <v>56553.599999999999</v>
      </c>
      <c r="J7" s="271">
        <v>325</v>
      </c>
      <c r="K7" s="272">
        <v>3050</v>
      </c>
      <c r="L7" s="272">
        <v>25693</v>
      </c>
      <c r="M7" s="273">
        <v>4694.3</v>
      </c>
      <c r="N7" s="45">
        <v>62</v>
      </c>
      <c r="O7" s="272">
        <v>447</v>
      </c>
      <c r="P7" s="272">
        <v>4842</v>
      </c>
      <c r="Q7" s="274">
        <v>601.29999999999995</v>
      </c>
      <c r="R7" s="271">
        <v>36</v>
      </c>
      <c r="S7" s="272">
        <v>295</v>
      </c>
      <c r="T7" s="272">
        <v>4720</v>
      </c>
      <c r="U7" s="274">
        <v>425.9</v>
      </c>
    </row>
    <row r="8" spans="1:21" s="275" customFormat="1" ht="18" customHeight="1">
      <c r="A8" s="68" t="s">
        <v>22</v>
      </c>
      <c r="B8" s="271">
        <v>48</v>
      </c>
      <c r="C8" s="272">
        <v>273</v>
      </c>
      <c r="D8" s="272">
        <v>1547</v>
      </c>
      <c r="E8" s="273">
        <v>391.6</v>
      </c>
      <c r="F8" s="45">
        <v>3700</v>
      </c>
      <c r="G8" s="272">
        <v>39422</v>
      </c>
      <c r="H8" s="272">
        <v>808850</v>
      </c>
      <c r="I8" s="274">
        <v>54956.1</v>
      </c>
      <c r="J8" s="271">
        <v>309</v>
      </c>
      <c r="K8" s="272">
        <v>2977</v>
      </c>
      <c r="L8" s="272">
        <v>24707</v>
      </c>
      <c r="M8" s="273">
        <v>4584.8</v>
      </c>
      <c r="N8" s="45">
        <v>62</v>
      </c>
      <c r="O8" s="272">
        <v>454</v>
      </c>
      <c r="P8" s="272">
        <v>5007</v>
      </c>
      <c r="Q8" s="274">
        <v>603.9</v>
      </c>
      <c r="R8" s="271">
        <v>36</v>
      </c>
      <c r="S8" s="272">
        <v>307</v>
      </c>
      <c r="T8" s="272">
        <v>4752</v>
      </c>
      <c r="U8" s="274">
        <v>436.8</v>
      </c>
    </row>
    <row r="9" spans="1:21" s="275" customFormat="1" ht="18" customHeight="1">
      <c r="A9" s="68" t="s">
        <v>23</v>
      </c>
      <c r="B9" s="271">
        <v>49</v>
      </c>
      <c r="C9" s="272">
        <v>273</v>
      </c>
      <c r="D9" s="272">
        <v>1601</v>
      </c>
      <c r="E9" s="273">
        <v>396.4</v>
      </c>
      <c r="F9" s="45">
        <v>3674</v>
      </c>
      <c r="G9" s="272">
        <v>38487</v>
      </c>
      <c r="H9" s="272">
        <v>779799</v>
      </c>
      <c r="I9" s="274">
        <v>53488.1</v>
      </c>
      <c r="J9" s="271">
        <v>302</v>
      </c>
      <c r="K9" s="272">
        <v>2922</v>
      </c>
      <c r="L9" s="272">
        <v>24126</v>
      </c>
      <c r="M9" s="273">
        <v>4483.8999999999996</v>
      </c>
      <c r="N9" s="45">
        <v>68</v>
      </c>
      <c r="O9" s="272">
        <v>482</v>
      </c>
      <c r="P9" s="272">
        <v>5289</v>
      </c>
      <c r="Q9" s="274">
        <v>647.9</v>
      </c>
      <c r="R9" s="271">
        <v>40</v>
      </c>
      <c r="S9" s="272">
        <v>334</v>
      </c>
      <c r="T9" s="272">
        <v>5200</v>
      </c>
      <c r="U9" s="274">
        <v>476</v>
      </c>
    </row>
    <row r="10" spans="1:21" s="275" customFormat="1" ht="18" customHeight="1">
      <c r="A10" s="68" t="s">
        <v>24</v>
      </c>
      <c r="B10" s="271">
        <v>49</v>
      </c>
      <c r="C10" s="272">
        <v>273</v>
      </c>
      <c r="D10" s="272">
        <v>1622</v>
      </c>
      <c r="E10" s="273">
        <v>392.2</v>
      </c>
      <c r="F10" s="45">
        <v>3665</v>
      </c>
      <c r="G10" s="272">
        <v>37958</v>
      </c>
      <c r="H10" s="272">
        <v>758272</v>
      </c>
      <c r="I10" s="274">
        <v>52566.1</v>
      </c>
      <c r="J10" s="271">
        <v>299</v>
      </c>
      <c r="K10" s="272">
        <v>2859</v>
      </c>
      <c r="L10" s="272">
        <v>23648</v>
      </c>
      <c r="M10" s="273">
        <v>4310.6000000000004</v>
      </c>
      <c r="N10" s="45">
        <v>72</v>
      </c>
      <c r="O10" s="272">
        <v>514</v>
      </c>
      <c r="P10" s="272">
        <v>5710</v>
      </c>
      <c r="Q10" s="274">
        <v>693</v>
      </c>
      <c r="R10" s="271">
        <v>40</v>
      </c>
      <c r="S10" s="272">
        <v>337</v>
      </c>
      <c r="T10" s="272">
        <v>5207</v>
      </c>
      <c r="U10" s="274">
        <v>455.4</v>
      </c>
    </row>
    <row r="11" spans="1:21" s="275" customFormat="1" ht="18" customHeight="1">
      <c r="A11" s="68" t="s">
        <v>25</v>
      </c>
      <c r="B11" s="271">
        <v>51</v>
      </c>
      <c r="C11" s="272">
        <v>270</v>
      </c>
      <c r="D11" s="272">
        <v>1540</v>
      </c>
      <c r="E11" s="273">
        <v>392.5</v>
      </c>
      <c r="F11" s="45">
        <v>3655</v>
      </c>
      <c r="G11" s="272">
        <v>37796</v>
      </c>
      <c r="H11" s="272">
        <v>754212</v>
      </c>
      <c r="I11" s="274">
        <v>52279</v>
      </c>
      <c r="J11" s="271">
        <v>297</v>
      </c>
      <c r="K11" s="272">
        <v>2762</v>
      </c>
      <c r="L11" s="272">
        <v>22344</v>
      </c>
      <c r="M11" s="273">
        <v>4166.2000000000007</v>
      </c>
      <c r="N11" s="45">
        <v>80</v>
      </c>
      <c r="O11" s="272">
        <v>549</v>
      </c>
      <c r="P11" s="272">
        <v>6129</v>
      </c>
      <c r="Q11" s="274">
        <v>730.3</v>
      </c>
      <c r="R11" s="271">
        <v>40</v>
      </c>
      <c r="S11" s="272">
        <v>343</v>
      </c>
      <c r="T11" s="272">
        <v>5261</v>
      </c>
      <c r="U11" s="274">
        <v>455</v>
      </c>
    </row>
    <row r="12" spans="1:21" s="275" customFormat="1" ht="18" customHeight="1">
      <c r="A12" s="68" t="s">
        <v>26</v>
      </c>
      <c r="B12" s="271">
        <v>48</v>
      </c>
      <c r="C12" s="272">
        <v>280</v>
      </c>
      <c r="D12" s="272">
        <v>1464</v>
      </c>
      <c r="E12" s="273">
        <v>380.9</v>
      </c>
      <c r="F12" s="45">
        <v>3645</v>
      </c>
      <c r="G12" s="272">
        <v>38095</v>
      </c>
      <c r="H12" s="272">
        <v>759597</v>
      </c>
      <c r="I12" s="274">
        <v>52181.100000000093</v>
      </c>
      <c r="J12" s="271">
        <v>291</v>
      </c>
      <c r="K12" s="272">
        <v>2775</v>
      </c>
      <c r="L12" s="272">
        <v>21564</v>
      </c>
      <c r="M12" s="273">
        <v>3999.6</v>
      </c>
      <c r="N12" s="45">
        <v>85</v>
      </c>
      <c r="O12" s="272">
        <v>586</v>
      </c>
      <c r="P12" s="272">
        <v>6542</v>
      </c>
      <c r="Q12" s="274">
        <v>769</v>
      </c>
      <c r="R12" s="271">
        <v>42</v>
      </c>
      <c r="S12" s="272">
        <v>369</v>
      </c>
      <c r="T12" s="272">
        <v>5475</v>
      </c>
      <c r="U12" s="274">
        <v>484.2</v>
      </c>
    </row>
    <row r="13" spans="1:21" s="275" customFormat="1" ht="18" customHeight="1">
      <c r="A13" s="68" t="s">
        <v>27</v>
      </c>
      <c r="B13" s="271">
        <v>46</v>
      </c>
      <c r="C13" s="272">
        <v>240</v>
      </c>
      <c r="D13" s="272">
        <v>1344</v>
      </c>
      <c r="E13" s="273">
        <v>391.6</v>
      </c>
      <c r="F13" s="45">
        <v>3634</v>
      </c>
      <c r="G13" s="272">
        <v>37967</v>
      </c>
      <c r="H13" s="272">
        <v>773528</v>
      </c>
      <c r="I13" s="274">
        <v>52161.9</v>
      </c>
      <c r="J13" s="271">
        <v>282</v>
      </c>
      <c r="K13" s="272">
        <v>2553</v>
      </c>
      <c r="L13" s="272">
        <v>20338</v>
      </c>
      <c r="M13" s="273">
        <v>3805.5</v>
      </c>
      <c r="N13" s="45">
        <v>91</v>
      </c>
      <c r="O13" s="272">
        <v>599</v>
      </c>
      <c r="P13" s="272">
        <v>7017</v>
      </c>
      <c r="Q13" s="274">
        <v>821.6</v>
      </c>
      <c r="R13" s="271">
        <v>42</v>
      </c>
      <c r="S13" s="272">
        <v>380</v>
      </c>
      <c r="T13" s="272">
        <v>5723</v>
      </c>
      <c r="U13" s="274">
        <v>488.3</v>
      </c>
    </row>
    <row r="14" spans="1:21" s="275" customFormat="1" ht="18" customHeight="1">
      <c r="A14" s="68" t="s">
        <v>28</v>
      </c>
      <c r="B14" s="271">
        <v>45</v>
      </c>
      <c r="C14" s="272">
        <v>245</v>
      </c>
      <c r="D14" s="272">
        <v>1315</v>
      </c>
      <c r="E14" s="273">
        <v>382.6</v>
      </c>
      <c r="F14" s="45">
        <v>3628</v>
      </c>
      <c r="G14" s="272">
        <v>38571</v>
      </c>
      <c r="H14" s="272">
        <v>792805</v>
      </c>
      <c r="I14" s="274">
        <v>52825.099999999948</v>
      </c>
      <c r="J14" s="271">
        <v>275</v>
      </c>
      <c r="K14" s="272">
        <v>2471</v>
      </c>
      <c r="L14" s="272">
        <v>19820</v>
      </c>
      <c r="M14" s="273">
        <v>3678.1</v>
      </c>
      <c r="N14" s="45">
        <v>105</v>
      </c>
      <c r="O14" s="272">
        <v>650</v>
      </c>
      <c r="P14" s="272">
        <v>7731</v>
      </c>
      <c r="Q14" s="274">
        <v>875.6</v>
      </c>
      <c r="R14" s="271">
        <v>42</v>
      </c>
      <c r="S14" s="272">
        <v>397</v>
      </c>
      <c r="T14" s="272">
        <v>5983</v>
      </c>
      <c r="U14" s="274">
        <v>507.7</v>
      </c>
    </row>
    <row r="15" spans="1:21" s="275" customFormat="1" ht="18" customHeight="1">
      <c r="A15" s="68" t="s">
        <v>29</v>
      </c>
      <c r="B15" s="271">
        <v>45</v>
      </c>
      <c r="C15" s="272">
        <v>242</v>
      </c>
      <c r="D15" s="272">
        <v>1334</v>
      </c>
      <c r="E15" s="273">
        <v>371.1</v>
      </c>
      <c r="F15" s="45">
        <v>3624</v>
      </c>
      <c r="G15" s="272">
        <v>39432</v>
      </c>
      <c r="H15" s="272">
        <v>818260</v>
      </c>
      <c r="I15" s="274">
        <v>53737.9</v>
      </c>
      <c r="J15" s="271">
        <v>270</v>
      </c>
      <c r="K15" s="272">
        <v>2415</v>
      </c>
      <c r="L15" s="272">
        <v>19425</v>
      </c>
      <c r="M15" s="273">
        <v>3532.1</v>
      </c>
      <c r="N15" s="45">
        <v>124</v>
      </c>
      <c r="O15" s="272">
        <v>764</v>
      </c>
      <c r="P15" s="272">
        <v>8805</v>
      </c>
      <c r="Q15" s="274">
        <v>969.6</v>
      </c>
      <c r="R15" s="271">
        <v>43</v>
      </c>
      <c r="S15" s="272">
        <v>406</v>
      </c>
      <c r="T15" s="272">
        <v>6313</v>
      </c>
      <c r="U15" s="274">
        <v>518</v>
      </c>
    </row>
    <row r="16" spans="1:21" s="275" customFormat="1" ht="18" customHeight="1">
      <c r="A16" s="68" t="s">
        <v>30</v>
      </c>
      <c r="B16" s="271">
        <v>44</v>
      </c>
      <c r="C16" s="272">
        <v>248</v>
      </c>
      <c r="D16" s="272">
        <v>1453</v>
      </c>
      <c r="E16" s="273">
        <v>377.9</v>
      </c>
      <c r="F16" s="45">
        <v>3620</v>
      </c>
      <c r="G16" s="272">
        <v>40261</v>
      </c>
      <c r="H16" s="272">
        <v>843221</v>
      </c>
      <c r="I16" s="274">
        <v>54803</v>
      </c>
      <c r="J16" s="271">
        <v>263</v>
      </c>
      <c r="K16" s="272">
        <v>2322</v>
      </c>
      <c r="L16" s="272">
        <v>18939</v>
      </c>
      <c r="M16" s="273">
        <v>3412.8</v>
      </c>
      <c r="N16" s="45">
        <v>145</v>
      </c>
      <c r="O16" s="272">
        <v>843</v>
      </c>
      <c r="P16" s="272">
        <v>10057</v>
      </c>
      <c r="Q16" s="274">
        <v>1084.0999999999999</v>
      </c>
      <c r="R16" s="271">
        <v>43</v>
      </c>
      <c r="S16" s="272">
        <v>417</v>
      </c>
      <c r="T16" s="272">
        <v>6581</v>
      </c>
      <c r="U16" s="274">
        <v>542.9</v>
      </c>
    </row>
    <row r="17" spans="1:21" s="275" customFormat="1" ht="18" customHeight="1">
      <c r="A17" s="68" t="s">
        <v>31</v>
      </c>
      <c r="B17" s="271">
        <v>43</v>
      </c>
      <c r="C17" s="272">
        <v>260</v>
      </c>
      <c r="D17" s="272">
        <v>1468</v>
      </c>
      <c r="E17" s="273">
        <v>375.9</v>
      </c>
      <c r="F17" s="45">
        <v>3615</v>
      </c>
      <c r="G17" s="272">
        <v>41170</v>
      </c>
      <c r="H17" s="272">
        <v>867596</v>
      </c>
      <c r="I17" s="274">
        <v>56092.800000000003</v>
      </c>
      <c r="J17" s="271">
        <v>257</v>
      </c>
      <c r="K17" s="272">
        <v>2261</v>
      </c>
      <c r="L17" s="272">
        <v>18283</v>
      </c>
      <c r="M17" s="273">
        <v>3330</v>
      </c>
      <c r="N17" s="45">
        <v>180</v>
      </c>
      <c r="O17" s="272">
        <v>988</v>
      </c>
      <c r="P17" s="272">
        <v>11949</v>
      </c>
      <c r="Q17" s="274">
        <v>1276.7</v>
      </c>
      <c r="R17" s="271">
        <v>45</v>
      </c>
      <c r="S17" s="272">
        <v>437</v>
      </c>
      <c r="T17" s="272">
        <v>6892</v>
      </c>
      <c r="U17" s="274">
        <v>559.5</v>
      </c>
    </row>
    <row r="18" spans="1:21" s="133" customFormat="1" ht="18" customHeight="1" thickBot="1">
      <c r="A18" s="72" t="s">
        <v>65</v>
      </c>
      <c r="B18" s="140">
        <f t="shared" ref="B18:U18" si="0">B17/B7</f>
        <v>0.89583333333333337</v>
      </c>
      <c r="C18" s="137">
        <f t="shared" si="0"/>
        <v>0.92526690391459077</v>
      </c>
      <c r="D18" s="137">
        <f t="shared" si="0"/>
        <v>0.96452036793692508</v>
      </c>
      <c r="E18" s="136">
        <f t="shared" si="0"/>
        <v>0.98274509803921561</v>
      </c>
      <c r="F18" s="193">
        <f t="shared" si="0"/>
        <v>0.96968884120171672</v>
      </c>
      <c r="G18" s="137">
        <f t="shared" si="0"/>
        <v>1.0176991150442478</v>
      </c>
      <c r="H18" s="137">
        <f t="shared" si="0"/>
        <v>1.0331770937532749</v>
      </c>
      <c r="I18" s="141">
        <f t="shared" si="0"/>
        <v>0.99185197759293842</v>
      </c>
      <c r="J18" s="140">
        <f>J17/J7</f>
        <v>0.79076923076923078</v>
      </c>
      <c r="K18" s="137">
        <f t="shared" si="0"/>
        <v>0.74131147540983611</v>
      </c>
      <c r="L18" s="137">
        <f t="shared" si="0"/>
        <v>0.71159459775036005</v>
      </c>
      <c r="M18" s="136">
        <f t="shared" si="0"/>
        <v>0.7093709392241655</v>
      </c>
      <c r="N18" s="193">
        <f>N17/N7</f>
        <v>2.903225806451613</v>
      </c>
      <c r="O18" s="137">
        <f t="shared" si="0"/>
        <v>2.2102908277404922</v>
      </c>
      <c r="P18" s="137">
        <f t="shared" si="0"/>
        <v>2.4677819083023542</v>
      </c>
      <c r="Q18" s="141">
        <f t="shared" si="0"/>
        <v>2.1232329951771165</v>
      </c>
      <c r="R18" s="140">
        <f t="shared" si="0"/>
        <v>1.25</v>
      </c>
      <c r="S18" s="137">
        <f t="shared" si="0"/>
        <v>1.4813559322033898</v>
      </c>
      <c r="T18" s="137">
        <f t="shared" si="0"/>
        <v>1.4601694915254237</v>
      </c>
      <c r="U18" s="141">
        <f t="shared" si="0"/>
        <v>1.3136886593096972</v>
      </c>
    </row>
    <row r="19" spans="1:21" s="31" customFormat="1" ht="15" customHeight="1">
      <c r="A19" s="33" t="s">
        <v>155</v>
      </c>
    </row>
    <row r="20" spans="1:21" s="31" customFormat="1" ht="12" customHeight="1">
      <c r="A20" s="33" t="s">
        <v>66</v>
      </c>
    </row>
    <row r="21" spans="1:21" s="31" customFormat="1" ht="12" customHeight="1">
      <c r="A21" s="31" t="s">
        <v>67</v>
      </c>
    </row>
    <row r="22" spans="1:21" s="31" customFormat="1" ht="12" customHeight="1">
      <c r="A22" s="30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65"/>
      <c r="O22" s="65"/>
    </row>
    <row r="23" spans="1:21" s="31" customFormat="1" ht="12" customHeight="1">
      <c r="A23" s="30"/>
    </row>
    <row r="24" spans="1:21" ht="12" customHeight="1"/>
  </sheetData>
  <mergeCells count="27">
    <mergeCell ref="A3:A6"/>
    <mergeCell ref="B3:U3"/>
    <mergeCell ref="B4:E4"/>
    <mergeCell ref="F4:I4"/>
    <mergeCell ref="J4:M4"/>
    <mergeCell ref="N4:Q4"/>
    <mergeCell ref="R4:U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U5:U6"/>
    <mergeCell ref="O5:O6"/>
    <mergeCell ref="Q5:Q6"/>
    <mergeCell ref="R5:R6"/>
    <mergeCell ref="S5:S6"/>
    <mergeCell ref="T5:T6"/>
  </mergeCells>
  <pageMargins left="0.19" right="0.23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6">
    <tabColor rgb="FF00B0F0"/>
  </sheetPr>
  <dimension ref="A1:Q27"/>
  <sheetViews>
    <sheetView workbookViewId="0"/>
  </sheetViews>
  <sheetFormatPr defaultRowHeight="15"/>
  <cols>
    <col min="1" max="1" width="18.42578125" customWidth="1"/>
    <col min="2" max="17" width="7.85546875" customWidth="1"/>
  </cols>
  <sheetData>
    <row r="1" spans="1:17" s="2" customFormat="1">
      <c r="A1" s="2" t="s">
        <v>157</v>
      </c>
    </row>
    <row r="2" spans="1:17" s="3" customFormat="1" ht="12" thickBot="1">
      <c r="N2" s="3" t="s">
        <v>1</v>
      </c>
    </row>
    <row r="3" spans="1:17" ht="15" customHeight="1">
      <c r="A3" s="881" t="s">
        <v>38</v>
      </c>
      <c r="B3" s="1014" t="s">
        <v>58</v>
      </c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14"/>
      <c r="N3" s="884"/>
      <c r="O3" s="884"/>
      <c r="P3" s="885"/>
      <c r="Q3" s="276"/>
    </row>
    <row r="4" spans="1:17" ht="15" customHeight="1">
      <c r="A4" s="882"/>
      <c r="B4" s="887" t="s">
        <v>59</v>
      </c>
      <c r="C4" s="888"/>
      <c r="D4" s="889"/>
      <c r="E4" s="887" t="s">
        <v>60</v>
      </c>
      <c r="F4" s="888"/>
      <c r="G4" s="889"/>
      <c r="H4" s="277"/>
      <c r="I4" s="79" t="s">
        <v>61</v>
      </c>
      <c r="J4" s="278"/>
      <c r="K4" s="887" t="s">
        <v>62</v>
      </c>
      <c r="L4" s="888"/>
      <c r="M4" s="889"/>
      <c r="N4" s="886" t="s">
        <v>63</v>
      </c>
      <c r="O4" s="886"/>
      <c r="P4" s="890"/>
    </row>
    <row r="5" spans="1:17" ht="15" customHeight="1">
      <c r="A5" s="882"/>
      <c r="B5" s="879" t="s">
        <v>3</v>
      </c>
      <c r="C5" s="877" t="s">
        <v>64</v>
      </c>
      <c r="D5" s="891" t="s">
        <v>141</v>
      </c>
      <c r="E5" s="879" t="s">
        <v>3</v>
      </c>
      <c r="F5" s="877" t="s">
        <v>64</v>
      </c>
      <c r="G5" s="891" t="s">
        <v>141</v>
      </c>
      <c r="H5" s="879" t="s">
        <v>3</v>
      </c>
      <c r="I5" s="877" t="s">
        <v>64</v>
      </c>
      <c r="J5" s="891" t="s">
        <v>141</v>
      </c>
      <c r="K5" s="879" t="s">
        <v>3</v>
      </c>
      <c r="L5" s="877" t="s">
        <v>64</v>
      </c>
      <c r="M5" s="891" t="s">
        <v>141</v>
      </c>
      <c r="N5" s="1012" t="s">
        <v>3</v>
      </c>
      <c r="O5" s="877" t="s">
        <v>64</v>
      </c>
      <c r="P5" s="891" t="s">
        <v>141</v>
      </c>
    </row>
    <row r="6" spans="1:17" ht="25.5" customHeight="1" thickBot="1">
      <c r="A6" s="883"/>
      <c r="B6" s="880"/>
      <c r="C6" s="878"/>
      <c r="D6" s="892"/>
      <c r="E6" s="880"/>
      <c r="F6" s="878"/>
      <c r="G6" s="892"/>
      <c r="H6" s="880"/>
      <c r="I6" s="878"/>
      <c r="J6" s="892"/>
      <c r="K6" s="880"/>
      <c r="L6" s="878"/>
      <c r="M6" s="892"/>
      <c r="N6" s="1013"/>
      <c r="O6" s="878"/>
      <c r="P6" s="892"/>
    </row>
    <row r="7" spans="1:17" s="133" customFormat="1" ht="18" customHeight="1">
      <c r="A7" s="35" t="s">
        <v>42</v>
      </c>
      <c r="B7" s="279">
        <v>43</v>
      </c>
      <c r="C7" s="280">
        <v>260</v>
      </c>
      <c r="D7" s="281">
        <v>1468</v>
      </c>
      <c r="E7" s="282">
        <v>3615</v>
      </c>
      <c r="F7" s="280">
        <v>41170</v>
      </c>
      <c r="G7" s="281">
        <v>867596</v>
      </c>
      <c r="H7" s="282">
        <v>257</v>
      </c>
      <c r="I7" s="280">
        <v>2261</v>
      </c>
      <c r="J7" s="281">
        <v>18283</v>
      </c>
      <c r="K7" s="282">
        <v>180</v>
      </c>
      <c r="L7" s="280">
        <v>988</v>
      </c>
      <c r="M7" s="281">
        <v>11949</v>
      </c>
      <c r="N7" s="283">
        <v>45</v>
      </c>
      <c r="O7" s="280">
        <v>437</v>
      </c>
      <c r="P7" s="281">
        <v>6892</v>
      </c>
    </row>
    <row r="8" spans="1:17" s="133" customFormat="1" ht="18" customHeight="1">
      <c r="A8" s="44" t="s">
        <v>43</v>
      </c>
      <c r="B8" s="93">
        <v>4</v>
      </c>
      <c r="C8" s="171">
        <v>25</v>
      </c>
      <c r="D8" s="191">
        <v>140</v>
      </c>
      <c r="E8" s="93">
        <v>192</v>
      </c>
      <c r="F8" s="171">
        <v>3997</v>
      </c>
      <c r="G8" s="191">
        <v>91223</v>
      </c>
      <c r="H8" s="93">
        <v>28</v>
      </c>
      <c r="I8" s="171">
        <v>325</v>
      </c>
      <c r="J8" s="191">
        <v>2602</v>
      </c>
      <c r="K8" s="93">
        <v>36</v>
      </c>
      <c r="L8" s="171">
        <v>198</v>
      </c>
      <c r="M8" s="191">
        <v>2779</v>
      </c>
      <c r="N8" s="173">
        <v>9</v>
      </c>
      <c r="O8" s="171">
        <v>94</v>
      </c>
      <c r="P8" s="191">
        <v>1382</v>
      </c>
    </row>
    <row r="9" spans="1:17" s="133" customFormat="1" ht="18" customHeight="1">
      <c r="A9" s="44" t="s">
        <v>44</v>
      </c>
      <c r="B9" s="93">
        <v>4</v>
      </c>
      <c r="C9" s="171">
        <v>21</v>
      </c>
      <c r="D9" s="191">
        <v>90</v>
      </c>
      <c r="E9" s="93">
        <v>475</v>
      </c>
      <c r="F9" s="171">
        <v>5417</v>
      </c>
      <c r="G9" s="191">
        <v>116768</v>
      </c>
      <c r="H9" s="93">
        <v>33</v>
      </c>
      <c r="I9" s="171">
        <v>235</v>
      </c>
      <c r="J9" s="191">
        <v>1809</v>
      </c>
      <c r="K9" s="93">
        <v>33</v>
      </c>
      <c r="L9" s="171">
        <v>142</v>
      </c>
      <c r="M9" s="191">
        <v>1555</v>
      </c>
      <c r="N9" s="173">
        <v>4</v>
      </c>
      <c r="O9" s="171">
        <v>19</v>
      </c>
      <c r="P9" s="191">
        <v>171</v>
      </c>
    </row>
    <row r="10" spans="1:17" s="133" customFormat="1" ht="18" customHeight="1">
      <c r="A10" s="44" t="s">
        <v>45</v>
      </c>
      <c r="B10" s="93">
        <v>2</v>
      </c>
      <c r="C10" s="171">
        <v>26</v>
      </c>
      <c r="D10" s="191">
        <v>96</v>
      </c>
      <c r="E10" s="93">
        <v>222</v>
      </c>
      <c r="F10" s="171">
        <v>2543</v>
      </c>
      <c r="G10" s="191">
        <v>53049</v>
      </c>
      <c r="H10" s="93">
        <v>20</v>
      </c>
      <c r="I10" s="171">
        <v>123</v>
      </c>
      <c r="J10" s="191">
        <v>951</v>
      </c>
      <c r="K10" s="93">
        <v>9</v>
      </c>
      <c r="L10" s="171">
        <v>50</v>
      </c>
      <c r="M10" s="191">
        <v>632</v>
      </c>
      <c r="N10" s="173">
        <v>4</v>
      </c>
      <c r="O10" s="171">
        <v>40</v>
      </c>
      <c r="P10" s="191">
        <v>698</v>
      </c>
    </row>
    <row r="11" spans="1:17" s="133" customFormat="1" ht="18" customHeight="1">
      <c r="A11" s="44" t="s">
        <v>46</v>
      </c>
      <c r="B11" s="93">
        <v>3</v>
      </c>
      <c r="C11" s="171">
        <v>12</v>
      </c>
      <c r="D11" s="191">
        <v>78</v>
      </c>
      <c r="E11" s="93">
        <v>194</v>
      </c>
      <c r="F11" s="171">
        <v>2236</v>
      </c>
      <c r="G11" s="191">
        <v>47313</v>
      </c>
      <c r="H11" s="93">
        <v>14</v>
      </c>
      <c r="I11" s="171">
        <v>139</v>
      </c>
      <c r="J11" s="191">
        <v>1196</v>
      </c>
      <c r="K11" s="93">
        <v>8</v>
      </c>
      <c r="L11" s="171">
        <v>54</v>
      </c>
      <c r="M11" s="191">
        <v>752</v>
      </c>
      <c r="N11" s="173">
        <v>2</v>
      </c>
      <c r="O11" s="171">
        <v>14</v>
      </c>
      <c r="P11" s="191">
        <v>99</v>
      </c>
    </row>
    <row r="12" spans="1:17" s="133" customFormat="1" ht="18" customHeight="1">
      <c r="A12" s="44" t="s">
        <v>47</v>
      </c>
      <c r="B12" s="93">
        <v>1</v>
      </c>
      <c r="C12" s="171">
        <v>3</v>
      </c>
      <c r="D12" s="191">
        <v>6</v>
      </c>
      <c r="E12" s="93">
        <v>98</v>
      </c>
      <c r="F12" s="171">
        <v>1193</v>
      </c>
      <c r="G12" s="191">
        <v>24233</v>
      </c>
      <c r="H12" s="93">
        <v>2</v>
      </c>
      <c r="I12" s="171">
        <v>27</v>
      </c>
      <c r="J12" s="191">
        <v>267</v>
      </c>
      <c r="K12" s="93">
        <v>5</v>
      </c>
      <c r="L12" s="171">
        <v>31</v>
      </c>
      <c r="M12" s="191">
        <v>339</v>
      </c>
      <c r="N12" s="173">
        <v>0</v>
      </c>
      <c r="O12" s="171">
        <v>0</v>
      </c>
      <c r="P12" s="191">
        <v>0</v>
      </c>
    </row>
    <row r="13" spans="1:17" s="133" customFormat="1" ht="18" customHeight="1">
      <c r="A13" s="44" t="s">
        <v>48</v>
      </c>
      <c r="B13" s="93">
        <v>4</v>
      </c>
      <c r="C13" s="171">
        <v>15</v>
      </c>
      <c r="D13" s="191">
        <v>81</v>
      </c>
      <c r="E13" s="93">
        <v>238</v>
      </c>
      <c r="F13" s="171">
        <v>3365</v>
      </c>
      <c r="G13" s="191">
        <v>71148</v>
      </c>
      <c r="H13" s="93">
        <v>20</v>
      </c>
      <c r="I13" s="171">
        <v>218</v>
      </c>
      <c r="J13" s="191">
        <v>2150</v>
      </c>
      <c r="K13" s="93">
        <v>15</v>
      </c>
      <c r="L13" s="171">
        <v>89</v>
      </c>
      <c r="M13" s="191">
        <v>1302</v>
      </c>
      <c r="N13" s="173">
        <v>2</v>
      </c>
      <c r="O13" s="171">
        <v>14</v>
      </c>
      <c r="P13" s="191">
        <v>293</v>
      </c>
    </row>
    <row r="14" spans="1:17" s="133" customFormat="1" ht="18" customHeight="1">
      <c r="A14" s="44" t="s">
        <v>49</v>
      </c>
      <c r="B14" s="93">
        <v>3</v>
      </c>
      <c r="C14" s="171">
        <v>15</v>
      </c>
      <c r="D14" s="191">
        <v>80</v>
      </c>
      <c r="E14" s="93">
        <v>186</v>
      </c>
      <c r="F14" s="171">
        <v>1893</v>
      </c>
      <c r="G14" s="191">
        <v>38359</v>
      </c>
      <c r="H14" s="93">
        <v>8</v>
      </c>
      <c r="I14" s="171">
        <v>86</v>
      </c>
      <c r="J14" s="191">
        <v>686</v>
      </c>
      <c r="K14" s="93">
        <v>4</v>
      </c>
      <c r="L14" s="171">
        <v>25</v>
      </c>
      <c r="M14" s="191">
        <v>449</v>
      </c>
      <c r="N14" s="173">
        <v>2</v>
      </c>
      <c r="O14" s="171">
        <v>19</v>
      </c>
      <c r="P14" s="191">
        <v>337</v>
      </c>
    </row>
    <row r="15" spans="1:17" s="133" customFormat="1" ht="18" customHeight="1">
      <c r="A15" s="44" t="s">
        <v>50</v>
      </c>
      <c r="B15" s="93">
        <v>4</v>
      </c>
      <c r="C15" s="171">
        <v>16</v>
      </c>
      <c r="D15" s="191">
        <v>82</v>
      </c>
      <c r="E15" s="93">
        <v>229</v>
      </c>
      <c r="F15" s="171">
        <v>2193</v>
      </c>
      <c r="G15" s="191">
        <v>45736</v>
      </c>
      <c r="H15" s="93">
        <v>20</v>
      </c>
      <c r="I15" s="171">
        <v>158</v>
      </c>
      <c r="J15" s="191">
        <v>1230</v>
      </c>
      <c r="K15" s="93">
        <v>11</v>
      </c>
      <c r="L15" s="171">
        <v>69</v>
      </c>
      <c r="M15" s="191">
        <v>721</v>
      </c>
      <c r="N15" s="173">
        <v>5</v>
      </c>
      <c r="O15" s="171">
        <v>51</v>
      </c>
      <c r="P15" s="191">
        <v>555</v>
      </c>
    </row>
    <row r="16" spans="1:17" s="133" customFormat="1" ht="18" customHeight="1">
      <c r="A16" s="44" t="s">
        <v>51</v>
      </c>
      <c r="B16" s="93">
        <v>1</v>
      </c>
      <c r="C16" s="171">
        <v>8</v>
      </c>
      <c r="D16" s="191">
        <v>42</v>
      </c>
      <c r="E16" s="93">
        <v>228</v>
      </c>
      <c r="F16" s="171">
        <v>2091</v>
      </c>
      <c r="G16" s="191">
        <v>43716</v>
      </c>
      <c r="H16" s="93">
        <v>14</v>
      </c>
      <c r="I16" s="171">
        <v>102</v>
      </c>
      <c r="J16" s="191">
        <v>778</v>
      </c>
      <c r="K16" s="93">
        <v>7</v>
      </c>
      <c r="L16" s="171">
        <v>48</v>
      </c>
      <c r="M16" s="191">
        <v>344</v>
      </c>
      <c r="N16" s="173">
        <v>1</v>
      </c>
      <c r="O16" s="171">
        <v>7</v>
      </c>
      <c r="P16" s="191">
        <v>108</v>
      </c>
    </row>
    <row r="17" spans="1:16" s="133" customFormat="1" ht="18" customHeight="1">
      <c r="A17" s="44" t="s">
        <v>52</v>
      </c>
      <c r="B17" s="93">
        <v>4</v>
      </c>
      <c r="C17" s="171">
        <v>7</v>
      </c>
      <c r="D17" s="191">
        <v>41</v>
      </c>
      <c r="E17" s="93">
        <v>246</v>
      </c>
      <c r="F17" s="171">
        <v>2116</v>
      </c>
      <c r="G17" s="191">
        <v>42988</v>
      </c>
      <c r="H17" s="93">
        <v>9</v>
      </c>
      <c r="I17" s="171">
        <v>66</v>
      </c>
      <c r="J17" s="191">
        <v>533</v>
      </c>
      <c r="K17" s="93">
        <v>3</v>
      </c>
      <c r="L17" s="171">
        <v>6</v>
      </c>
      <c r="M17" s="191">
        <v>88</v>
      </c>
      <c r="N17" s="173">
        <v>1</v>
      </c>
      <c r="O17" s="171">
        <v>17</v>
      </c>
      <c r="P17" s="191">
        <v>226</v>
      </c>
    </row>
    <row r="18" spans="1:16" s="133" customFormat="1" ht="18" customHeight="1">
      <c r="A18" s="44" t="s">
        <v>53</v>
      </c>
      <c r="B18" s="93">
        <v>3</v>
      </c>
      <c r="C18" s="171">
        <v>43</v>
      </c>
      <c r="D18" s="191">
        <v>324</v>
      </c>
      <c r="E18" s="93">
        <v>429</v>
      </c>
      <c r="F18" s="171">
        <v>4578</v>
      </c>
      <c r="G18" s="191">
        <v>95120</v>
      </c>
      <c r="H18" s="93">
        <v>27</v>
      </c>
      <c r="I18" s="171">
        <v>227</v>
      </c>
      <c r="J18" s="191">
        <v>1700</v>
      </c>
      <c r="K18" s="93">
        <v>19</v>
      </c>
      <c r="L18" s="171">
        <v>73</v>
      </c>
      <c r="M18" s="191">
        <v>895</v>
      </c>
      <c r="N18" s="173">
        <v>2</v>
      </c>
      <c r="O18" s="171">
        <v>43</v>
      </c>
      <c r="P18" s="191">
        <v>951</v>
      </c>
    </row>
    <row r="19" spans="1:16" s="133" customFormat="1" ht="18" customHeight="1">
      <c r="A19" s="44" t="s">
        <v>54</v>
      </c>
      <c r="B19" s="93">
        <v>3</v>
      </c>
      <c r="C19" s="171">
        <v>24</v>
      </c>
      <c r="D19" s="191">
        <v>123</v>
      </c>
      <c r="E19" s="93">
        <v>265</v>
      </c>
      <c r="F19" s="171">
        <v>2489</v>
      </c>
      <c r="G19" s="191">
        <v>51824</v>
      </c>
      <c r="H19" s="93">
        <v>15</v>
      </c>
      <c r="I19" s="171">
        <v>155</v>
      </c>
      <c r="J19" s="191">
        <v>1287</v>
      </c>
      <c r="K19" s="93">
        <v>12</v>
      </c>
      <c r="L19" s="171">
        <v>81</v>
      </c>
      <c r="M19" s="191">
        <v>701</v>
      </c>
      <c r="N19" s="173">
        <v>2</v>
      </c>
      <c r="O19" s="171">
        <v>12</v>
      </c>
      <c r="P19" s="191">
        <v>291</v>
      </c>
    </row>
    <row r="20" spans="1:16" s="133" customFormat="1" ht="18" customHeight="1">
      <c r="A20" s="44" t="s">
        <v>55</v>
      </c>
      <c r="B20" s="93">
        <v>2</v>
      </c>
      <c r="C20" s="171">
        <v>22</v>
      </c>
      <c r="D20" s="191">
        <v>157</v>
      </c>
      <c r="E20" s="93">
        <v>227</v>
      </c>
      <c r="F20" s="171">
        <v>2347</v>
      </c>
      <c r="G20" s="191">
        <v>47215</v>
      </c>
      <c r="H20" s="93">
        <v>21</v>
      </c>
      <c r="I20" s="171">
        <v>130</v>
      </c>
      <c r="J20" s="191">
        <v>860</v>
      </c>
      <c r="K20" s="93">
        <v>4</v>
      </c>
      <c r="L20" s="171">
        <v>30</v>
      </c>
      <c r="M20" s="191">
        <v>448</v>
      </c>
      <c r="N20" s="173">
        <v>4</v>
      </c>
      <c r="O20" s="171">
        <v>39</v>
      </c>
      <c r="P20" s="191">
        <v>731</v>
      </c>
    </row>
    <row r="21" spans="1:16" s="133" customFormat="1" ht="18" customHeight="1" thickBot="1">
      <c r="A21" s="54" t="s">
        <v>56</v>
      </c>
      <c r="B21" s="108">
        <v>5</v>
      </c>
      <c r="C21" s="109">
        <v>23</v>
      </c>
      <c r="D21" s="124">
        <v>128</v>
      </c>
      <c r="E21" s="108">
        <v>386</v>
      </c>
      <c r="F21" s="109">
        <v>4712</v>
      </c>
      <c r="G21" s="124">
        <v>98904</v>
      </c>
      <c r="H21" s="108">
        <v>26</v>
      </c>
      <c r="I21" s="109">
        <v>270</v>
      </c>
      <c r="J21" s="124">
        <v>2234</v>
      </c>
      <c r="K21" s="108">
        <v>14</v>
      </c>
      <c r="L21" s="109">
        <v>92</v>
      </c>
      <c r="M21" s="124">
        <v>944</v>
      </c>
      <c r="N21" s="106">
        <v>7</v>
      </c>
      <c r="O21" s="109">
        <v>68</v>
      </c>
      <c r="P21" s="124">
        <v>1050</v>
      </c>
    </row>
    <row r="22" spans="1:16" s="31" customFormat="1" ht="15" customHeight="1">
      <c r="A22" s="31" t="s">
        <v>67</v>
      </c>
    </row>
    <row r="23" spans="1:16" s="31" customFormat="1" ht="12" customHeight="1">
      <c r="A23" s="30"/>
    </row>
    <row r="24" spans="1:16" s="31" customFormat="1" ht="12" customHeight="1"/>
    <row r="25" spans="1:16" s="31" customFormat="1" ht="12" customHeight="1">
      <c r="A25" s="30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5"/>
      <c r="O25" s="65"/>
    </row>
    <row r="27" spans="1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</sheetData>
  <mergeCells count="21">
    <mergeCell ref="K5:K6"/>
    <mergeCell ref="A3:A6"/>
    <mergeCell ref="B3:P3"/>
    <mergeCell ref="B4:D4"/>
    <mergeCell ref="E4:G4"/>
    <mergeCell ref="K4:M4"/>
    <mergeCell ref="N4:P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  <mergeCell ref="N5:N6"/>
    <mergeCell ref="O5:O6"/>
    <mergeCell ref="P5:P6"/>
  </mergeCells>
  <pageMargins left="0.4" right="0.42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7">
    <tabColor rgb="FF00B0F0"/>
  </sheetPr>
  <dimension ref="A1:Q22"/>
  <sheetViews>
    <sheetView workbookViewId="0"/>
  </sheetViews>
  <sheetFormatPr defaultColWidth="8.85546875" defaultRowHeight="15"/>
  <cols>
    <col min="1" max="1" width="14.140625" customWidth="1"/>
    <col min="2" max="15" width="8.5703125" customWidth="1"/>
  </cols>
  <sheetData>
    <row r="1" spans="1:17" s="2" customFormat="1" ht="14.25">
      <c r="A1" s="2" t="s">
        <v>158</v>
      </c>
    </row>
    <row r="2" spans="1:17" s="3" customFormat="1" ht="11.45" customHeight="1" thickBot="1">
      <c r="M2" s="3" t="s">
        <v>1</v>
      </c>
    </row>
    <row r="3" spans="1:17" ht="15" customHeight="1">
      <c r="A3" s="913" t="s">
        <v>80</v>
      </c>
      <c r="B3" s="917" t="s">
        <v>7</v>
      </c>
      <c r="C3" s="920" t="s">
        <v>81</v>
      </c>
      <c r="D3" s="917"/>
      <c r="E3" s="1017"/>
      <c r="F3" s="1018"/>
      <c r="G3" s="1018"/>
      <c r="H3" s="1018"/>
      <c r="I3" s="1018"/>
      <c r="J3" s="1018"/>
      <c r="K3" s="1018"/>
      <c r="L3" s="1018"/>
      <c r="M3" s="1018"/>
      <c r="N3" s="1018"/>
      <c r="O3" s="1019"/>
    </row>
    <row r="4" spans="1:17" ht="15" customHeight="1">
      <c r="A4" s="914"/>
      <c r="B4" s="918"/>
      <c r="C4" s="922" t="s">
        <v>82</v>
      </c>
      <c r="D4" s="922" t="s">
        <v>83</v>
      </c>
      <c r="E4" s="895" t="s">
        <v>81</v>
      </c>
      <c r="F4" s="1020"/>
      <c r="G4" s="1020"/>
      <c r="H4" s="1020"/>
      <c r="I4" s="1020"/>
      <c r="J4" s="1020"/>
      <c r="K4" s="1020"/>
      <c r="L4" s="1020"/>
      <c r="M4" s="1020"/>
      <c r="N4" s="1020"/>
      <c r="O4" s="1021"/>
    </row>
    <row r="5" spans="1:17">
      <c r="A5" s="915"/>
      <c r="B5" s="910"/>
      <c r="C5" s="922"/>
      <c r="D5" s="922"/>
      <c r="E5" s="911" t="s">
        <v>159</v>
      </c>
      <c r="F5" s="911"/>
      <c r="G5" s="911" t="s">
        <v>85</v>
      </c>
      <c r="H5" s="1022"/>
      <c r="I5" s="1022"/>
      <c r="J5" s="1022"/>
      <c r="K5" s="1022"/>
      <c r="L5" s="1022"/>
      <c r="M5" s="1022"/>
      <c r="N5" s="1022"/>
      <c r="O5" s="1023"/>
    </row>
    <row r="6" spans="1:17" ht="41.25" customHeight="1" thickBot="1">
      <c r="A6" s="1015"/>
      <c r="B6" s="1016"/>
      <c r="C6" s="901"/>
      <c r="D6" s="901"/>
      <c r="E6" s="128" t="s">
        <v>86</v>
      </c>
      <c r="F6" s="128" t="s">
        <v>87</v>
      </c>
      <c r="G6" s="128" t="s">
        <v>89</v>
      </c>
      <c r="H6" s="128" t="s">
        <v>88</v>
      </c>
      <c r="I6" s="128" t="s">
        <v>90</v>
      </c>
      <c r="J6" s="128" t="s">
        <v>93</v>
      </c>
      <c r="K6" s="128" t="s">
        <v>91</v>
      </c>
      <c r="L6" s="128" t="s">
        <v>92</v>
      </c>
      <c r="M6" s="128" t="s">
        <v>160</v>
      </c>
      <c r="N6" s="128" t="s">
        <v>161</v>
      </c>
      <c r="O6" s="129" t="s">
        <v>87</v>
      </c>
    </row>
    <row r="7" spans="1:17" s="133" customFormat="1" ht="18" customHeight="1">
      <c r="A7" s="68" t="s">
        <v>21</v>
      </c>
      <c r="B7" s="284">
        <v>876513</v>
      </c>
      <c r="C7" s="285">
        <v>864009</v>
      </c>
      <c r="D7" s="285">
        <v>12504</v>
      </c>
      <c r="E7" s="285">
        <v>2266</v>
      </c>
      <c r="F7" s="285">
        <v>549</v>
      </c>
      <c r="G7" s="285">
        <v>2748</v>
      </c>
      <c r="H7" s="285">
        <v>3452</v>
      </c>
      <c r="I7" s="285">
        <v>913</v>
      </c>
      <c r="J7" s="285">
        <v>177</v>
      </c>
      <c r="K7" s="285">
        <v>305</v>
      </c>
      <c r="L7" s="285">
        <v>217</v>
      </c>
      <c r="M7" s="285">
        <v>190</v>
      </c>
      <c r="N7" s="285">
        <v>186</v>
      </c>
      <c r="O7" s="286">
        <v>1501</v>
      </c>
      <c r="P7" s="132"/>
      <c r="Q7" s="132"/>
    </row>
    <row r="8" spans="1:17" s="133" customFormat="1" ht="18" customHeight="1">
      <c r="A8" s="68" t="s">
        <v>22</v>
      </c>
      <c r="B8" s="287">
        <v>844863</v>
      </c>
      <c r="C8" s="288">
        <v>831900</v>
      </c>
      <c r="D8" s="285">
        <v>12963</v>
      </c>
      <c r="E8" s="285">
        <v>2455</v>
      </c>
      <c r="F8" s="285">
        <v>851</v>
      </c>
      <c r="G8" s="285">
        <v>2957</v>
      </c>
      <c r="H8" s="285">
        <v>3373</v>
      </c>
      <c r="I8" s="285">
        <v>905</v>
      </c>
      <c r="J8" s="285">
        <v>217</v>
      </c>
      <c r="K8" s="285">
        <v>347</v>
      </c>
      <c r="L8" s="285">
        <v>242</v>
      </c>
      <c r="M8" s="285">
        <v>180</v>
      </c>
      <c r="N8" s="285">
        <v>155</v>
      </c>
      <c r="O8" s="286">
        <v>1281</v>
      </c>
      <c r="P8" s="132"/>
      <c r="Q8" s="132"/>
    </row>
    <row r="9" spans="1:17" s="133" customFormat="1" ht="18" customHeight="1">
      <c r="A9" s="68" t="s">
        <v>23</v>
      </c>
      <c r="B9" s="287">
        <v>816015</v>
      </c>
      <c r="C9" s="288">
        <v>802432</v>
      </c>
      <c r="D9" s="285">
        <v>13583</v>
      </c>
      <c r="E9" s="285">
        <v>2729</v>
      </c>
      <c r="F9" s="285">
        <v>962</v>
      </c>
      <c r="G9" s="285">
        <v>3022</v>
      </c>
      <c r="H9" s="285">
        <v>3270</v>
      </c>
      <c r="I9" s="285">
        <v>1029</v>
      </c>
      <c r="J9" s="285">
        <v>250</v>
      </c>
      <c r="K9" s="285">
        <v>445</v>
      </c>
      <c r="L9" s="285">
        <v>236</v>
      </c>
      <c r="M9" s="285">
        <v>197</v>
      </c>
      <c r="N9" s="285">
        <v>140</v>
      </c>
      <c r="O9" s="286">
        <v>1303</v>
      </c>
      <c r="P9" s="132"/>
      <c r="Q9" s="132"/>
    </row>
    <row r="10" spans="1:17" s="133" customFormat="1" ht="18" customHeight="1">
      <c r="A10" s="68" t="s">
        <v>24</v>
      </c>
      <c r="B10" s="287">
        <v>794459</v>
      </c>
      <c r="C10" s="288">
        <v>780620</v>
      </c>
      <c r="D10" s="285">
        <v>13839</v>
      </c>
      <c r="E10" s="285">
        <v>2805</v>
      </c>
      <c r="F10" s="285">
        <v>976</v>
      </c>
      <c r="G10" s="285">
        <v>3170</v>
      </c>
      <c r="H10" s="285">
        <v>3171</v>
      </c>
      <c r="I10" s="285">
        <v>1161</v>
      </c>
      <c r="J10" s="285">
        <v>270</v>
      </c>
      <c r="K10" s="285">
        <v>445</v>
      </c>
      <c r="L10" s="285">
        <v>264</v>
      </c>
      <c r="M10" s="285">
        <v>186</v>
      </c>
      <c r="N10" s="285">
        <v>131</v>
      </c>
      <c r="O10" s="286">
        <v>1260</v>
      </c>
      <c r="P10" s="132"/>
      <c r="Q10" s="132"/>
    </row>
    <row r="11" spans="1:17" s="133" customFormat="1" ht="18" customHeight="1">
      <c r="A11" s="68" t="s">
        <v>25</v>
      </c>
      <c r="B11" s="287">
        <v>789486</v>
      </c>
      <c r="C11" s="288">
        <v>775377</v>
      </c>
      <c r="D11" s="285">
        <v>14109</v>
      </c>
      <c r="E11" s="285">
        <v>2905</v>
      </c>
      <c r="F11" s="285">
        <v>1009</v>
      </c>
      <c r="G11" s="285">
        <v>3262</v>
      </c>
      <c r="H11" s="285">
        <v>3066</v>
      </c>
      <c r="I11" s="285">
        <v>1211</v>
      </c>
      <c r="J11" s="285">
        <v>308</v>
      </c>
      <c r="K11" s="285">
        <v>477</v>
      </c>
      <c r="L11" s="285">
        <v>268</v>
      </c>
      <c r="M11" s="285">
        <v>185</v>
      </c>
      <c r="N11" s="285">
        <v>136</v>
      </c>
      <c r="O11" s="286">
        <v>1282</v>
      </c>
      <c r="P11" s="132"/>
      <c r="Q11" s="132"/>
    </row>
    <row r="12" spans="1:17" s="133" customFormat="1" ht="18" customHeight="1">
      <c r="A12" s="68" t="s">
        <v>26</v>
      </c>
      <c r="B12" s="287">
        <v>794642</v>
      </c>
      <c r="C12" s="288">
        <v>780298</v>
      </c>
      <c r="D12" s="285">
        <v>14344</v>
      </c>
      <c r="E12" s="285">
        <v>3161</v>
      </c>
      <c r="F12" s="285">
        <v>1076</v>
      </c>
      <c r="G12" s="285">
        <v>3392</v>
      </c>
      <c r="H12" s="285">
        <v>2852</v>
      </c>
      <c r="I12" s="285">
        <v>1244</v>
      </c>
      <c r="J12" s="285">
        <v>304</v>
      </c>
      <c r="K12" s="285">
        <v>457</v>
      </c>
      <c r="L12" s="285">
        <v>281</v>
      </c>
      <c r="M12" s="285">
        <v>181</v>
      </c>
      <c r="N12" s="285">
        <v>119</v>
      </c>
      <c r="O12" s="286">
        <v>1277</v>
      </c>
      <c r="P12" s="132"/>
      <c r="Q12" s="132"/>
    </row>
    <row r="13" spans="1:17" s="133" customFormat="1" ht="18" customHeight="1">
      <c r="A13" s="68" t="s">
        <v>27</v>
      </c>
      <c r="B13" s="287">
        <v>807950</v>
      </c>
      <c r="C13" s="288">
        <v>793399</v>
      </c>
      <c r="D13" s="285">
        <v>14551</v>
      </c>
      <c r="E13" s="285">
        <v>3285</v>
      </c>
      <c r="F13" s="285">
        <v>1186</v>
      </c>
      <c r="G13" s="285">
        <v>3422</v>
      </c>
      <c r="H13" s="285">
        <v>2763</v>
      </c>
      <c r="I13" s="285">
        <v>1266</v>
      </c>
      <c r="J13" s="285">
        <v>301</v>
      </c>
      <c r="K13" s="285">
        <v>411</v>
      </c>
      <c r="L13" s="285">
        <v>281</v>
      </c>
      <c r="M13" s="285">
        <v>184</v>
      </c>
      <c r="N13" s="285">
        <v>117</v>
      </c>
      <c r="O13" s="286">
        <v>1335</v>
      </c>
      <c r="P13" s="132"/>
      <c r="Q13" s="132"/>
    </row>
    <row r="14" spans="1:17" s="133" customFormat="1" ht="18" customHeight="1">
      <c r="A14" s="68" t="s">
        <v>28</v>
      </c>
      <c r="B14" s="287">
        <v>827654</v>
      </c>
      <c r="C14" s="288">
        <v>812545</v>
      </c>
      <c r="D14" s="285">
        <v>15109</v>
      </c>
      <c r="E14" s="285">
        <v>3439</v>
      </c>
      <c r="F14" s="285">
        <v>1413</v>
      </c>
      <c r="G14" s="285">
        <v>3589</v>
      </c>
      <c r="H14" s="285">
        <v>2906</v>
      </c>
      <c r="I14" s="285">
        <v>1263</v>
      </c>
      <c r="J14" s="285">
        <v>305</v>
      </c>
      <c r="K14" s="285">
        <v>350</v>
      </c>
      <c r="L14" s="285">
        <v>276</v>
      </c>
      <c r="M14" s="285">
        <v>185</v>
      </c>
      <c r="N14" s="285">
        <v>109</v>
      </c>
      <c r="O14" s="286">
        <v>1274</v>
      </c>
      <c r="P14" s="132"/>
      <c r="Q14" s="132"/>
    </row>
    <row r="15" spans="1:17" s="133" customFormat="1" ht="18" customHeight="1">
      <c r="A15" s="68" t="s">
        <v>29</v>
      </c>
      <c r="B15" s="289">
        <v>854137</v>
      </c>
      <c r="C15" s="288">
        <v>837660</v>
      </c>
      <c r="D15" s="285">
        <v>16477</v>
      </c>
      <c r="E15" s="285">
        <v>3775</v>
      </c>
      <c r="F15" s="285">
        <v>1559</v>
      </c>
      <c r="G15" s="285">
        <v>4039</v>
      </c>
      <c r="H15" s="285">
        <v>3220</v>
      </c>
      <c r="I15" s="285">
        <v>1321</v>
      </c>
      <c r="J15" s="285">
        <v>339</v>
      </c>
      <c r="K15" s="285">
        <v>343</v>
      </c>
      <c r="L15" s="285">
        <v>286</v>
      </c>
      <c r="M15" s="285">
        <v>198</v>
      </c>
      <c r="N15" s="285">
        <v>103</v>
      </c>
      <c r="O15" s="286">
        <v>1294</v>
      </c>
      <c r="P15" s="132"/>
      <c r="Q15" s="132"/>
    </row>
    <row r="16" spans="1:17" s="133" customFormat="1" ht="18" customHeight="1">
      <c r="A16" s="68" t="s">
        <v>30</v>
      </c>
      <c r="B16" s="290">
        <v>880251</v>
      </c>
      <c r="C16" s="291">
        <v>861970</v>
      </c>
      <c r="D16" s="285">
        <v>18281</v>
      </c>
      <c r="E16" s="285">
        <v>4112</v>
      </c>
      <c r="F16" s="285">
        <v>1753</v>
      </c>
      <c r="G16" s="285">
        <v>4716</v>
      </c>
      <c r="H16" s="285">
        <v>3626</v>
      </c>
      <c r="I16" s="285">
        <v>1377</v>
      </c>
      <c r="J16" s="285">
        <v>376</v>
      </c>
      <c r="K16" s="285">
        <v>333</v>
      </c>
      <c r="L16" s="285">
        <v>318</v>
      </c>
      <c r="M16" s="285">
        <v>199</v>
      </c>
      <c r="N16" s="285">
        <v>104</v>
      </c>
      <c r="O16" s="286">
        <v>1367</v>
      </c>
      <c r="P16" s="132"/>
      <c r="Q16" s="132"/>
    </row>
    <row r="17" spans="1:17" s="133" customFormat="1" ht="18" customHeight="1">
      <c r="A17" s="68" t="s">
        <v>31</v>
      </c>
      <c r="B17" s="292">
        <v>906188</v>
      </c>
      <c r="C17" s="293">
        <v>885951</v>
      </c>
      <c r="D17" s="294">
        <v>20237</v>
      </c>
      <c r="E17" s="294">
        <v>4505</v>
      </c>
      <c r="F17" s="294">
        <v>2044</v>
      </c>
      <c r="G17" s="294">
        <v>5332</v>
      </c>
      <c r="H17" s="294">
        <v>4003</v>
      </c>
      <c r="I17" s="294">
        <v>1484</v>
      </c>
      <c r="J17" s="294">
        <v>398</v>
      </c>
      <c r="K17" s="294">
        <v>340</v>
      </c>
      <c r="L17" s="294">
        <v>351</v>
      </c>
      <c r="M17" s="294">
        <v>202</v>
      </c>
      <c r="N17" s="295">
        <v>109</v>
      </c>
      <c r="O17" s="286">
        <v>1469</v>
      </c>
      <c r="P17" s="132"/>
      <c r="Q17" s="132"/>
    </row>
    <row r="18" spans="1:17" s="297" customFormat="1" ht="18" customHeight="1" thickBot="1">
      <c r="A18" s="72" t="s">
        <v>65</v>
      </c>
      <c r="B18" s="135">
        <f t="shared" ref="B18:O18" si="0">B17/B7</f>
        <v>1.0338557442958634</v>
      </c>
      <c r="C18" s="136">
        <f t="shared" si="0"/>
        <v>1.0253955687961585</v>
      </c>
      <c r="D18" s="136">
        <f t="shared" si="0"/>
        <v>1.6184420985284709</v>
      </c>
      <c r="E18" s="136">
        <f t="shared" si="0"/>
        <v>1.9880847308031775</v>
      </c>
      <c r="F18" s="136">
        <f t="shared" si="0"/>
        <v>3.7231329690346082</v>
      </c>
      <c r="G18" s="136">
        <f t="shared" si="0"/>
        <v>1.940320232896652</v>
      </c>
      <c r="H18" s="136">
        <f t="shared" si="0"/>
        <v>1.1596176129779838</v>
      </c>
      <c r="I18" s="136">
        <f t="shared" si="0"/>
        <v>1.6254107338444688</v>
      </c>
      <c r="J18" s="136">
        <f t="shared" si="0"/>
        <v>2.2485875706214689</v>
      </c>
      <c r="K18" s="136">
        <f t="shared" si="0"/>
        <v>1.1147540983606556</v>
      </c>
      <c r="L18" s="136">
        <f t="shared" si="0"/>
        <v>1.6175115207373272</v>
      </c>
      <c r="M18" s="136">
        <f t="shared" si="0"/>
        <v>1.0631578947368421</v>
      </c>
      <c r="N18" s="136">
        <f t="shared" si="0"/>
        <v>0.58602150537634412</v>
      </c>
      <c r="O18" s="141">
        <f t="shared" si="0"/>
        <v>0.97868087941372417</v>
      </c>
      <c r="P18" s="296"/>
    </row>
    <row r="19" spans="1:17" s="31" customFormat="1" ht="15" customHeight="1">
      <c r="A19" s="30" t="s">
        <v>162</v>
      </c>
    </row>
    <row r="20" spans="1:17" s="31" customFormat="1" ht="12" customHeight="1">
      <c r="A20" s="33" t="s">
        <v>66</v>
      </c>
    </row>
    <row r="21" spans="1:17" s="31" customFormat="1" ht="12" customHeight="1">
      <c r="A21" s="138" t="s">
        <v>96</v>
      </c>
      <c r="B21" s="65"/>
    </row>
    <row r="22" spans="1:17" s="31" customFormat="1" ht="12" customHeight="1">
      <c r="A22" s="30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</sheetData>
  <mergeCells count="9">
    <mergeCell ref="A3:A6"/>
    <mergeCell ref="B3:B6"/>
    <mergeCell ref="C3:D3"/>
    <mergeCell ref="E3:O3"/>
    <mergeCell ref="C4:C6"/>
    <mergeCell ref="D4:D6"/>
    <mergeCell ref="E4:O4"/>
    <mergeCell ref="E5:F5"/>
    <mergeCell ref="G5:O5"/>
  </mergeCells>
  <pageMargins left="0.47" right="0.47" top="0.78740157499999996" bottom="0.78740157499999996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18">
    <tabColor rgb="FF00B0F0"/>
  </sheetPr>
  <dimension ref="A1:O23"/>
  <sheetViews>
    <sheetView workbookViewId="0"/>
  </sheetViews>
  <sheetFormatPr defaultRowHeight="15"/>
  <cols>
    <col min="1" max="1" width="14.85546875" customWidth="1"/>
    <col min="2" max="11" width="9.42578125" customWidth="1"/>
  </cols>
  <sheetData>
    <row r="1" spans="1:15" s="34" customFormat="1" ht="14.25">
      <c r="A1" s="298" t="s">
        <v>163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s="3" customFormat="1" ht="12" thickBot="1"/>
    <row r="3" spans="1:15" ht="40.5" customHeight="1">
      <c r="A3" s="881" t="s">
        <v>2</v>
      </c>
      <c r="B3" s="917" t="s">
        <v>164</v>
      </c>
      <c r="C3" s="956"/>
      <c r="D3" s="956"/>
      <c r="E3" s="956"/>
      <c r="F3" s="956"/>
      <c r="G3" s="956"/>
      <c r="H3" s="956"/>
      <c r="I3" s="956"/>
      <c r="J3" s="956"/>
      <c r="K3" s="957"/>
      <c r="L3" s="856" t="s">
        <v>165</v>
      </c>
      <c r="M3" s="857"/>
    </row>
    <row r="4" spans="1:15" ht="16.5" customHeight="1">
      <c r="A4" s="882"/>
      <c r="B4" s="870" t="s">
        <v>7</v>
      </c>
      <c r="C4" s="900" t="s">
        <v>16</v>
      </c>
      <c r="D4" s="873" t="s">
        <v>166</v>
      </c>
      <c r="E4" s="1026"/>
      <c r="F4" s="873" t="s">
        <v>167</v>
      </c>
      <c r="G4" s="1026"/>
      <c r="H4" s="873" t="s">
        <v>168</v>
      </c>
      <c r="I4" s="1026"/>
      <c r="J4" s="873" t="s">
        <v>169</v>
      </c>
      <c r="K4" s="1027"/>
      <c r="L4" s="870" t="s">
        <v>170</v>
      </c>
      <c r="M4" s="848" t="s">
        <v>171</v>
      </c>
    </row>
    <row r="5" spans="1:15" ht="30.75" customHeight="1" thickBot="1">
      <c r="A5" s="883"/>
      <c r="B5" s="872"/>
      <c r="C5" s="1025"/>
      <c r="D5" s="128" t="s">
        <v>7</v>
      </c>
      <c r="E5" s="128" t="s">
        <v>72</v>
      </c>
      <c r="F5" s="128" t="s">
        <v>7</v>
      </c>
      <c r="G5" s="128" t="s">
        <v>72</v>
      </c>
      <c r="H5" s="128" t="s">
        <v>7</v>
      </c>
      <c r="I5" s="128" t="s">
        <v>72</v>
      </c>
      <c r="J5" s="128" t="s">
        <v>7</v>
      </c>
      <c r="K5" s="129" t="s">
        <v>72</v>
      </c>
      <c r="L5" s="1028"/>
      <c r="M5" s="1024"/>
    </row>
    <row r="6" spans="1:15" s="133" customFormat="1" ht="18" customHeight="1">
      <c r="A6" s="68" t="s">
        <v>21</v>
      </c>
      <c r="B6" s="271">
        <v>91712</v>
      </c>
      <c r="C6" s="285">
        <v>44206</v>
      </c>
      <c r="D6" s="272">
        <v>1277</v>
      </c>
      <c r="E6" s="285">
        <v>708</v>
      </c>
      <c r="F6" s="272">
        <v>68700</v>
      </c>
      <c r="G6" s="285">
        <v>35644</v>
      </c>
      <c r="H6" s="285">
        <v>21193</v>
      </c>
      <c r="I6" s="285">
        <v>7663</v>
      </c>
      <c r="J6" s="285">
        <v>542</v>
      </c>
      <c r="K6" s="299">
        <v>191</v>
      </c>
      <c r="L6" s="244">
        <v>110210</v>
      </c>
      <c r="M6" s="299">
        <v>52415</v>
      </c>
      <c r="O6" s="300"/>
    </row>
    <row r="7" spans="1:15" s="133" customFormat="1" ht="18" customHeight="1">
      <c r="A7" s="68" t="s">
        <v>22</v>
      </c>
      <c r="B7" s="271">
        <v>91436</v>
      </c>
      <c r="C7" s="285">
        <v>44180</v>
      </c>
      <c r="D7" s="272">
        <v>1046</v>
      </c>
      <c r="E7" s="285">
        <v>613</v>
      </c>
      <c r="F7" s="272">
        <v>69235</v>
      </c>
      <c r="G7" s="285">
        <v>36053</v>
      </c>
      <c r="H7" s="285">
        <v>20773</v>
      </c>
      <c r="I7" s="285">
        <v>7367</v>
      </c>
      <c r="J7" s="285">
        <v>382</v>
      </c>
      <c r="K7" s="299">
        <v>147</v>
      </c>
      <c r="L7" s="244">
        <v>109011</v>
      </c>
      <c r="M7" s="299">
        <v>52243</v>
      </c>
      <c r="O7" s="300"/>
    </row>
    <row r="8" spans="1:15" s="133" customFormat="1" ht="18" customHeight="1">
      <c r="A8" s="68" t="s">
        <v>23</v>
      </c>
      <c r="B8" s="271">
        <v>92595</v>
      </c>
      <c r="C8" s="285">
        <v>45146</v>
      </c>
      <c r="D8" s="272">
        <v>1216</v>
      </c>
      <c r="E8" s="285">
        <v>713</v>
      </c>
      <c r="F8" s="272">
        <v>70227</v>
      </c>
      <c r="G8" s="285">
        <v>36869</v>
      </c>
      <c r="H8" s="285">
        <v>20792</v>
      </c>
      <c r="I8" s="285">
        <v>7424</v>
      </c>
      <c r="J8" s="285">
        <v>360</v>
      </c>
      <c r="K8" s="299">
        <v>140</v>
      </c>
      <c r="L8" s="244">
        <v>102361</v>
      </c>
      <c r="M8" s="299">
        <v>48671</v>
      </c>
      <c r="O8" s="300"/>
    </row>
    <row r="9" spans="1:15" s="133" customFormat="1" ht="18" customHeight="1">
      <c r="A9" s="68" t="s">
        <v>24</v>
      </c>
      <c r="B9" s="271">
        <v>93789</v>
      </c>
      <c r="C9" s="285">
        <v>45628</v>
      </c>
      <c r="D9" s="272">
        <v>1060</v>
      </c>
      <c r="E9" s="285">
        <v>652</v>
      </c>
      <c r="F9" s="272">
        <v>71361</v>
      </c>
      <c r="G9" s="285">
        <v>37486</v>
      </c>
      <c r="H9" s="285">
        <v>20996</v>
      </c>
      <c r="I9" s="285">
        <v>7351</v>
      </c>
      <c r="J9" s="285">
        <v>372</v>
      </c>
      <c r="K9" s="299">
        <v>139</v>
      </c>
      <c r="L9" s="244">
        <v>88590</v>
      </c>
      <c r="M9" s="299">
        <v>41843</v>
      </c>
      <c r="O9" s="300"/>
    </row>
    <row r="10" spans="1:15" s="133" customFormat="1" ht="18" customHeight="1">
      <c r="A10" s="68" t="s">
        <v>25</v>
      </c>
      <c r="B10" s="271">
        <v>95507</v>
      </c>
      <c r="C10" s="285">
        <v>46513</v>
      </c>
      <c r="D10" s="272">
        <v>958</v>
      </c>
      <c r="E10" s="285">
        <v>610</v>
      </c>
      <c r="F10" s="272">
        <v>73122</v>
      </c>
      <c r="G10" s="285">
        <v>38546</v>
      </c>
      <c r="H10" s="285">
        <v>21143</v>
      </c>
      <c r="I10" s="285">
        <v>7254</v>
      </c>
      <c r="J10" s="285">
        <v>284</v>
      </c>
      <c r="K10" s="299">
        <v>103</v>
      </c>
      <c r="L10" s="244">
        <v>82237</v>
      </c>
      <c r="M10" s="299">
        <v>39130</v>
      </c>
      <c r="O10" s="300"/>
    </row>
    <row r="11" spans="1:15" s="133" customFormat="1" ht="18" customHeight="1">
      <c r="A11" s="68" t="s">
        <v>26</v>
      </c>
      <c r="B11" s="271">
        <v>100697</v>
      </c>
      <c r="C11" s="285">
        <v>49137</v>
      </c>
      <c r="D11" s="272">
        <v>736</v>
      </c>
      <c r="E11" s="285">
        <v>525</v>
      </c>
      <c r="F11" s="272">
        <v>77434</v>
      </c>
      <c r="G11" s="285">
        <v>40853</v>
      </c>
      <c r="H11" s="285">
        <v>22190</v>
      </c>
      <c r="I11" s="285">
        <v>7626</v>
      </c>
      <c r="J11" s="285">
        <v>337</v>
      </c>
      <c r="K11" s="299">
        <v>133</v>
      </c>
      <c r="L11" s="244">
        <v>78874</v>
      </c>
      <c r="M11" s="299">
        <v>37601</v>
      </c>
      <c r="O11" s="300"/>
    </row>
    <row r="12" spans="1:15" s="133" customFormat="1" ht="18" customHeight="1">
      <c r="A12" s="68" t="s">
        <v>27</v>
      </c>
      <c r="B12" s="271">
        <v>105592</v>
      </c>
      <c r="C12" s="285">
        <v>51249</v>
      </c>
      <c r="D12" s="272">
        <v>763</v>
      </c>
      <c r="E12" s="285">
        <v>516</v>
      </c>
      <c r="F12" s="272">
        <v>81395</v>
      </c>
      <c r="G12" s="285">
        <v>42726</v>
      </c>
      <c r="H12" s="285">
        <v>23127</v>
      </c>
      <c r="I12" s="285">
        <v>7893</v>
      </c>
      <c r="J12" s="285">
        <v>307</v>
      </c>
      <c r="K12" s="299">
        <v>114</v>
      </c>
      <c r="L12" s="244">
        <v>78247</v>
      </c>
      <c r="M12" s="299">
        <v>37539</v>
      </c>
      <c r="O12" s="300"/>
    </row>
    <row r="13" spans="1:15" s="133" customFormat="1" ht="18" customHeight="1">
      <c r="A13" s="68" t="s">
        <v>28</v>
      </c>
      <c r="B13" s="271">
        <v>110773</v>
      </c>
      <c r="C13" s="285">
        <v>54039</v>
      </c>
      <c r="D13" s="272">
        <v>773</v>
      </c>
      <c r="E13" s="285">
        <v>551</v>
      </c>
      <c r="F13" s="272">
        <v>88285</v>
      </c>
      <c r="G13" s="285">
        <v>46252</v>
      </c>
      <c r="H13" s="285">
        <v>21482</v>
      </c>
      <c r="I13" s="285">
        <v>7157</v>
      </c>
      <c r="J13" s="285">
        <v>233</v>
      </c>
      <c r="K13" s="299">
        <v>79</v>
      </c>
      <c r="L13" s="244">
        <v>78946</v>
      </c>
      <c r="M13" s="299">
        <v>37916</v>
      </c>
      <c r="O13" s="300"/>
    </row>
    <row r="14" spans="1:15" s="133" customFormat="1" ht="18" customHeight="1">
      <c r="A14" s="68" t="s">
        <v>29</v>
      </c>
      <c r="B14" s="271">
        <v>117374</v>
      </c>
      <c r="C14" s="285">
        <v>57604</v>
      </c>
      <c r="D14" s="272">
        <v>820</v>
      </c>
      <c r="E14" s="285">
        <v>593</v>
      </c>
      <c r="F14" s="272">
        <v>93855</v>
      </c>
      <c r="G14" s="285">
        <v>49254</v>
      </c>
      <c r="H14" s="285">
        <v>22453</v>
      </c>
      <c r="I14" s="285">
        <v>7673</v>
      </c>
      <c r="J14" s="285">
        <v>246</v>
      </c>
      <c r="K14" s="299">
        <v>84</v>
      </c>
      <c r="L14" s="244">
        <v>79515</v>
      </c>
      <c r="M14" s="299">
        <v>37944</v>
      </c>
      <c r="O14" s="300"/>
    </row>
    <row r="15" spans="1:15" s="133" customFormat="1" ht="18" customHeight="1">
      <c r="A15" s="68" t="s">
        <v>30</v>
      </c>
      <c r="B15" s="244">
        <v>116727</v>
      </c>
      <c r="C15" s="285">
        <v>57110</v>
      </c>
      <c r="D15" s="285">
        <v>757</v>
      </c>
      <c r="E15" s="285">
        <v>541</v>
      </c>
      <c r="F15" s="285">
        <v>91953</v>
      </c>
      <c r="G15" s="285">
        <v>48500</v>
      </c>
      <c r="H15" s="285">
        <v>23740</v>
      </c>
      <c r="I15" s="285">
        <v>7951</v>
      </c>
      <c r="J15" s="285">
        <v>277</v>
      </c>
      <c r="K15" s="299">
        <v>118</v>
      </c>
      <c r="L15" s="244">
        <v>79481</v>
      </c>
      <c r="M15" s="299">
        <v>37999</v>
      </c>
      <c r="O15" s="300"/>
    </row>
    <row r="16" spans="1:15" s="133" customFormat="1" ht="18" customHeight="1">
      <c r="A16" s="68" t="s">
        <v>31</v>
      </c>
      <c r="B16" s="244">
        <v>117198</v>
      </c>
      <c r="C16" s="285">
        <v>57240</v>
      </c>
      <c r="D16" s="285">
        <v>718</v>
      </c>
      <c r="E16" s="285">
        <v>519</v>
      </c>
      <c r="F16" s="285">
        <v>91520</v>
      </c>
      <c r="G16" s="285">
        <v>48246</v>
      </c>
      <c r="H16" s="285">
        <v>24682</v>
      </c>
      <c r="I16" s="285">
        <v>8353</v>
      </c>
      <c r="J16" s="285">
        <v>278</v>
      </c>
      <c r="K16" s="299">
        <v>122</v>
      </c>
      <c r="L16" s="301" t="s">
        <v>122</v>
      </c>
      <c r="M16" s="302" t="s">
        <v>122</v>
      </c>
      <c r="O16" s="300"/>
    </row>
    <row r="17" spans="1:13" s="133" customFormat="1" ht="18" customHeight="1" thickBot="1">
      <c r="A17" s="72" t="s">
        <v>65</v>
      </c>
      <c r="B17" s="140">
        <f t="shared" ref="B17:K17" si="0">B16/B6</f>
        <v>1.2778916608513609</v>
      </c>
      <c r="C17" s="137">
        <f t="shared" si="0"/>
        <v>1.2948468533683211</v>
      </c>
      <c r="D17" s="137">
        <f t="shared" si="0"/>
        <v>0.56225528582615503</v>
      </c>
      <c r="E17" s="137">
        <f t="shared" si="0"/>
        <v>0.73305084745762716</v>
      </c>
      <c r="F17" s="137">
        <f t="shared" si="0"/>
        <v>1.3321688500727802</v>
      </c>
      <c r="G17" s="137">
        <f t="shared" si="0"/>
        <v>1.3535517899225675</v>
      </c>
      <c r="H17" s="137">
        <f t="shared" si="0"/>
        <v>1.1646298306044449</v>
      </c>
      <c r="I17" s="137">
        <f t="shared" si="0"/>
        <v>1.0900430640741223</v>
      </c>
      <c r="J17" s="137">
        <f t="shared" si="0"/>
        <v>0.51291512915129156</v>
      </c>
      <c r="K17" s="141">
        <f t="shared" si="0"/>
        <v>0.63874345549738221</v>
      </c>
      <c r="L17" s="303" t="s">
        <v>172</v>
      </c>
      <c r="M17" s="304" t="s">
        <v>172</v>
      </c>
    </row>
    <row r="18" spans="1:13" s="31" customFormat="1" ht="15" customHeight="1">
      <c r="A18" s="30" t="s">
        <v>173</v>
      </c>
    </row>
    <row r="19" spans="1:13" s="31" customFormat="1" ht="12" customHeight="1">
      <c r="A19" s="33" t="s">
        <v>66</v>
      </c>
    </row>
    <row r="20" spans="1:13" s="31" customFormat="1" ht="12" customHeight="1">
      <c r="A20" s="33" t="s">
        <v>174</v>
      </c>
    </row>
    <row r="21" spans="1:13" s="31" customFormat="1" ht="12" customHeight="1">
      <c r="A21" s="31" t="s">
        <v>175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3" s="31" customFormat="1" ht="12" customHeight="1">
      <c r="A22" s="30"/>
    </row>
    <row r="23" spans="1:13" ht="12" customHeight="1">
      <c r="A23" s="30"/>
    </row>
  </sheetData>
  <mergeCells count="11">
    <mergeCell ref="M4:M5"/>
    <mergeCell ref="A3:A5"/>
    <mergeCell ref="B3:K3"/>
    <mergeCell ref="L3:M3"/>
    <mergeCell ref="B4:B5"/>
    <mergeCell ref="C4:C5"/>
    <mergeCell ref="D4:E4"/>
    <mergeCell ref="F4:G4"/>
    <mergeCell ref="H4:I4"/>
    <mergeCell ref="J4:K4"/>
    <mergeCell ref="L4:L5"/>
  </mergeCells>
  <pageMargins left="0.36" right="0.48" top="0.78740157499999996" bottom="0.78740157499999996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19">
    <tabColor rgb="FF00B0F0"/>
  </sheetPr>
  <dimension ref="A1:N25"/>
  <sheetViews>
    <sheetView workbookViewId="0"/>
  </sheetViews>
  <sheetFormatPr defaultColWidth="8.85546875" defaultRowHeight="14.25"/>
  <cols>
    <col min="1" max="1" width="18" style="316" customWidth="1"/>
    <col min="2" max="11" width="9" style="316" customWidth="1"/>
    <col min="12" max="13" width="10.85546875" style="316" customWidth="1"/>
    <col min="14" max="16384" width="8.85546875" style="316"/>
  </cols>
  <sheetData>
    <row r="1" spans="1:14" s="1" customFormat="1" ht="15.6" customHeight="1">
      <c r="A1" s="305" t="s">
        <v>176</v>
      </c>
    </row>
    <row r="2" spans="1:14" s="3" customFormat="1" ht="12" thickBot="1">
      <c r="L2" s="3" t="s">
        <v>1</v>
      </c>
    </row>
    <row r="3" spans="1:14" s="4" customFormat="1" ht="36.6" customHeight="1">
      <c r="A3" s="902" t="s">
        <v>38</v>
      </c>
      <c r="B3" s="1030" t="s">
        <v>164</v>
      </c>
      <c r="C3" s="956"/>
      <c r="D3" s="956"/>
      <c r="E3" s="956"/>
      <c r="F3" s="956"/>
      <c r="G3" s="956"/>
      <c r="H3" s="956"/>
      <c r="I3" s="956"/>
      <c r="J3" s="956"/>
      <c r="K3" s="957"/>
      <c r="L3" s="917" t="s">
        <v>177</v>
      </c>
      <c r="M3" s="1008"/>
      <c r="N3" s="4" t="s">
        <v>178</v>
      </c>
    </row>
    <row r="4" spans="1:14" s="4" customFormat="1" ht="16.5" customHeight="1">
      <c r="A4" s="903"/>
      <c r="B4" s="906" t="s">
        <v>7</v>
      </c>
      <c r="C4" s="922" t="s">
        <v>16</v>
      </c>
      <c r="D4" s="873" t="s">
        <v>166</v>
      </c>
      <c r="E4" s="1026"/>
      <c r="F4" s="873" t="s">
        <v>167</v>
      </c>
      <c r="G4" s="1026"/>
      <c r="H4" s="873" t="s">
        <v>168</v>
      </c>
      <c r="I4" s="1026"/>
      <c r="J4" s="873" t="s">
        <v>169</v>
      </c>
      <c r="K4" s="1027"/>
      <c r="L4" s="1031" t="s">
        <v>170</v>
      </c>
      <c r="M4" s="1029" t="s">
        <v>171</v>
      </c>
    </row>
    <row r="5" spans="1:14" s="4" customFormat="1" ht="28.15" customHeight="1" thickBot="1">
      <c r="A5" s="904"/>
      <c r="B5" s="907"/>
      <c r="C5" s="901"/>
      <c r="D5" s="128" t="s">
        <v>7</v>
      </c>
      <c r="E5" s="128" t="s">
        <v>72</v>
      </c>
      <c r="F5" s="128" t="s">
        <v>7</v>
      </c>
      <c r="G5" s="128" t="s">
        <v>72</v>
      </c>
      <c r="H5" s="128" t="s">
        <v>7</v>
      </c>
      <c r="I5" s="128" t="s">
        <v>72</v>
      </c>
      <c r="J5" s="128" t="s">
        <v>7</v>
      </c>
      <c r="K5" s="129" t="s">
        <v>72</v>
      </c>
      <c r="L5" s="1032"/>
      <c r="M5" s="899"/>
    </row>
    <row r="6" spans="1:14" s="310" customFormat="1" ht="18" customHeight="1">
      <c r="A6" s="81" t="s">
        <v>42</v>
      </c>
      <c r="B6" s="85">
        <v>117198</v>
      </c>
      <c r="C6" s="306">
        <v>57240</v>
      </c>
      <c r="D6" s="306">
        <v>718</v>
      </c>
      <c r="E6" s="306">
        <v>519</v>
      </c>
      <c r="F6" s="306">
        <v>91520</v>
      </c>
      <c r="G6" s="306">
        <v>48246</v>
      </c>
      <c r="H6" s="306">
        <v>24682</v>
      </c>
      <c r="I6" s="306">
        <v>8353</v>
      </c>
      <c r="J6" s="306">
        <v>278</v>
      </c>
      <c r="K6" s="307">
        <v>122</v>
      </c>
      <c r="L6" s="308">
        <v>79481</v>
      </c>
      <c r="M6" s="309">
        <v>37999</v>
      </c>
    </row>
    <row r="7" spans="1:14" s="310" customFormat="1" ht="18" customHeight="1">
      <c r="A7" s="90" t="s">
        <v>43</v>
      </c>
      <c r="B7" s="93">
        <v>13997</v>
      </c>
      <c r="C7" s="171">
        <v>6760</v>
      </c>
      <c r="D7" s="171">
        <v>106</v>
      </c>
      <c r="E7" s="171">
        <v>83</v>
      </c>
      <c r="F7" s="171">
        <v>10977</v>
      </c>
      <c r="G7" s="171">
        <v>5741</v>
      </c>
      <c r="H7" s="171">
        <v>2870</v>
      </c>
      <c r="I7" s="171">
        <v>915</v>
      </c>
      <c r="J7" s="171">
        <v>44</v>
      </c>
      <c r="K7" s="191">
        <v>21</v>
      </c>
      <c r="L7" s="311">
        <v>7394</v>
      </c>
      <c r="M7" s="312">
        <v>3515</v>
      </c>
    </row>
    <row r="8" spans="1:14" s="310" customFormat="1" ht="18" customHeight="1">
      <c r="A8" s="90" t="s">
        <v>44</v>
      </c>
      <c r="B8" s="93">
        <v>16476</v>
      </c>
      <c r="C8" s="171">
        <v>8123</v>
      </c>
      <c r="D8" s="171">
        <v>107</v>
      </c>
      <c r="E8" s="171">
        <v>74</v>
      </c>
      <c r="F8" s="171">
        <v>13121</v>
      </c>
      <c r="G8" s="171">
        <v>6984</v>
      </c>
      <c r="H8" s="171">
        <v>3224</v>
      </c>
      <c r="I8" s="171">
        <v>1058</v>
      </c>
      <c r="J8" s="171">
        <v>24</v>
      </c>
      <c r="K8" s="191">
        <v>7</v>
      </c>
      <c r="L8" s="311">
        <v>9644</v>
      </c>
      <c r="M8" s="312">
        <v>4562</v>
      </c>
    </row>
    <row r="9" spans="1:14" s="310" customFormat="1" ht="18" customHeight="1">
      <c r="A9" s="90" t="s">
        <v>45</v>
      </c>
      <c r="B9" s="93">
        <v>7057</v>
      </c>
      <c r="C9" s="171">
        <v>3438</v>
      </c>
      <c r="D9" s="171">
        <v>37</v>
      </c>
      <c r="E9" s="171">
        <v>27</v>
      </c>
      <c r="F9" s="171">
        <v>5398</v>
      </c>
      <c r="G9" s="171">
        <v>2877</v>
      </c>
      <c r="H9" s="171">
        <v>1602</v>
      </c>
      <c r="I9" s="171">
        <v>527</v>
      </c>
      <c r="J9" s="171">
        <v>20</v>
      </c>
      <c r="K9" s="191">
        <v>7</v>
      </c>
      <c r="L9" s="311">
        <v>4861</v>
      </c>
      <c r="M9" s="312">
        <v>2355</v>
      </c>
    </row>
    <row r="10" spans="1:14" s="310" customFormat="1" ht="18" customHeight="1">
      <c r="A10" s="90" t="s">
        <v>46</v>
      </c>
      <c r="B10" s="93">
        <v>6440</v>
      </c>
      <c r="C10" s="171">
        <v>3152</v>
      </c>
      <c r="D10" s="171">
        <v>55</v>
      </c>
      <c r="E10" s="171">
        <v>44</v>
      </c>
      <c r="F10" s="171">
        <v>5039</v>
      </c>
      <c r="G10" s="171">
        <v>2638</v>
      </c>
      <c r="H10" s="171">
        <v>1323</v>
      </c>
      <c r="I10" s="171">
        <v>462</v>
      </c>
      <c r="J10" s="171">
        <v>23</v>
      </c>
      <c r="K10" s="191">
        <v>8</v>
      </c>
      <c r="L10" s="311">
        <v>4349</v>
      </c>
      <c r="M10" s="312">
        <v>2114</v>
      </c>
    </row>
    <row r="11" spans="1:14" s="310" customFormat="1" ht="18" customHeight="1">
      <c r="A11" s="90" t="s">
        <v>47</v>
      </c>
      <c r="B11" s="93">
        <v>3187</v>
      </c>
      <c r="C11" s="171">
        <v>1507</v>
      </c>
      <c r="D11" s="171">
        <v>13</v>
      </c>
      <c r="E11" s="171">
        <v>9</v>
      </c>
      <c r="F11" s="171">
        <v>2451</v>
      </c>
      <c r="G11" s="171">
        <v>1273</v>
      </c>
      <c r="H11" s="171">
        <v>708</v>
      </c>
      <c r="I11" s="171">
        <v>218</v>
      </c>
      <c r="J11" s="171">
        <v>15</v>
      </c>
      <c r="K11" s="191">
        <v>7</v>
      </c>
      <c r="L11" s="311">
        <v>2287</v>
      </c>
      <c r="M11" s="312">
        <v>1116</v>
      </c>
    </row>
    <row r="12" spans="1:14" s="310" customFormat="1" ht="18" customHeight="1">
      <c r="A12" s="90" t="s">
        <v>48</v>
      </c>
      <c r="B12" s="93">
        <v>9190</v>
      </c>
      <c r="C12" s="171">
        <v>4435</v>
      </c>
      <c r="D12" s="171">
        <v>54</v>
      </c>
      <c r="E12" s="171">
        <v>34</v>
      </c>
      <c r="F12" s="171">
        <v>6886</v>
      </c>
      <c r="G12" s="171">
        <v>3594</v>
      </c>
      <c r="H12" s="171">
        <v>2199</v>
      </c>
      <c r="I12" s="171">
        <v>783</v>
      </c>
      <c r="J12" s="171">
        <v>51</v>
      </c>
      <c r="K12" s="191">
        <v>24</v>
      </c>
      <c r="L12" s="311">
        <v>7162</v>
      </c>
      <c r="M12" s="312">
        <v>3473</v>
      </c>
    </row>
    <row r="13" spans="1:14" s="310" customFormat="1" ht="18" customHeight="1">
      <c r="A13" s="90" t="s">
        <v>49</v>
      </c>
      <c r="B13" s="93">
        <v>5103</v>
      </c>
      <c r="C13" s="171">
        <v>2472</v>
      </c>
      <c r="D13" s="171">
        <v>23</v>
      </c>
      <c r="E13" s="171">
        <v>15</v>
      </c>
      <c r="F13" s="171">
        <v>3935</v>
      </c>
      <c r="G13" s="171">
        <v>2052</v>
      </c>
      <c r="H13" s="171">
        <v>1130</v>
      </c>
      <c r="I13" s="171">
        <v>396</v>
      </c>
      <c r="J13" s="171">
        <v>15</v>
      </c>
      <c r="K13" s="191">
        <v>9</v>
      </c>
      <c r="L13" s="173">
        <v>3675</v>
      </c>
      <c r="M13" s="191">
        <v>1738</v>
      </c>
      <c r="N13" s="313"/>
    </row>
    <row r="14" spans="1:14" s="310" customFormat="1" ht="18" customHeight="1">
      <c r="A14" s="90" t="s">
        <v>50</v>
      </c>
      <c r="B14" s="93">
        <v>6212</v>
      </c>
      <c r="C14" s="171">
        <v>2974</v>
      </c>
      <c r="D14" s="171">
        <v>38</v>
      </c>
      <c r="E14" s="171">
        <v>29</v>
      </c>
      <c r="F14" s="171">
        <v>4790</v>
      </c>
      <c r="G14" s="171">
        <v>2490</v>
      </c>
      <c r="H14" s="171">
        <v>1370</v>
      </c>
      <c r="I14" s="171">
        <v>448</v>
      </c>
      <c r="J14" s="171">
        <v>14</v>
      </c>
      <c r="K14" s="191">
        <v>7</v>
      </c>
      <c r="L14" s="173">
        <v>4350</v>
      </c>
      <c r="M14" s="191">
        <v>2095</v>
      </c>
      <c r="N14" s="313"/>
    </row>
    <row r="15" spans="1:14" s="310" customFormat="1" ht="18" customHeight="1">
      <c r="A15" s="90" t="s">
        <v>51</v>
      </c>
      <c r="B15" s="93">
        <v>5662</v>
      </c>
      <c r="C15" s="171">
        <v>2806</v>
      </c>
      <c r="D15" s="171">
        <v>29</v>
      </c>
      <c r="E15" s="171">
        <v>21</v>
      </c>
      <c r="F15" s="171">
        <v>4565</v>
      </c>
      <c r="G15" s="171">
        <v>2402</v>
      </c>
      <c r="H15" s="171">
        <v>1063</v>
      </c>
      <c r="I15" s="171">
        <v>381</v>
      </c>
      <c r="J15" s="171">
        <v>5</v>
      </c>
      <c r="K15" s="191">
        <v>2</v>
      </c>
      <c r="L15" s="173">
        <v>4189</v>
      </c>
      <c r="M15" s="191">
        <v>2006</v>
      </c>
      <c r="N15" s="313"/>
    </row>
    <row r="16" spans="1:14" s="310" customFormat="1" ht="18" customHeight="1">
      <c r="A16" s="90" t="s">
        <v>52</v>
      </c>
      <c r="B16" s="93">
        <v>5303</v>
      </c>
      <c r="C16" s="171">
        <v>2617</v>
      </c>
      <c r="D16" s="171">
        <v>41</v>
      </c>
      <c r="E16" s="171">
        <v>28</v>
      </c>
      <c r="F16" s="171">
        <v>4213</v>
      </c>
      <c r="G16" s="171">
        <v>2214</v>
      </c>
      <c r="H16" s="171">
        <v>1040</v>
      </c>
      <c r="I16" s="171">
        <v>372</v>
      </c>
      <c r="J16" s="171">
        <v>9</v>
      </c>
      <c r="K16" s="191">
        <v>3</v>
      </c>
      <c r="L16" s="173">
        <v>4043</v>
      </c>
      <c r="M16" s="191">
        <v>1893</v>
      </c>
    </row>
    <row r="17" spans="1:13" s="310" customFormat="1" ht="18" customHeight="1">
      <c r="A17" s="90" t="s">
        <v>53</v>
      </c>
      <c r="B17" s="93">
        <v>13053</v>
      </c>
      <c r="C17" s="171">
        <v>6434</v>
      </c>
      <c r="D17" s="171">
        <v>87</v>
      </c>
      <c r="E17" s="171">
        <v>62</v>
      </c>
      <c r="F17" s="171">
        <v>10133</v>
      </c>
      <c r="G17" s="171">
        <v>5367</v>
      </c>
      <c r="H17" s="171">
        <v>2816</v>
      </c>
      <c r="I17" s="171">
        <v>1001</v>
      </c>
      <c r="J17" s="171">
        <v>17</v>
      </c>
      <c r="K17" s="191">
        <v>4</v>
      </c>
      <c r="L17" s="173">
        <v>8218</v>
      </c>
      <c r="M17" s="191">
        <v>3931</v>
      </c>
    </row>
    <row r="18" spans="1:13" s="310" customFormat="1" ht="18" customHeight="1">
      <c r="A18" s="90" t="s">
        <v>54</v>
      </c>
      <c r="B18" s="93">
        <v>6838</v>
      </c>
      <c r="C18" s="171">
        <v>3365</v>
      </c>
      <c r="D18" s="171">
        <v>42</v>
      </c>
      <c r="E18" s="171">
        <v>32</v>
      </c>
      <c r="F18" s="171">
        <v>5304</v>
      </c>
      <c r="G18" s="171">
        <v>2816</v>
      </c>
      <c r="H18" s="171">
        <v>1481</v>
      </c>
      <c r="I18" s="171">
        <v>509</v>
      </c>
      <c r="J18" s="171">
        <v>11</v>
      </c>
      <c r="K18" s="191">
        <v>8</v>
      </c>
      <c r="L18" s="173">
        <v>4776</v>
      </c>
      <c r="M18" s="191">
        <v>2277</v>
      </c>
    </row>
    <row r="19" spans="1:13" s="310" customFormat="1" ht="18" customHeight="1">
      <c r="A19" s="90" t="s">
        <v>55</v>
      </c>
      <c r="B19" s="93">
        <v>6005</v>
      </c>
      <c r="C19" s="171">
        <v>2941</v>
      </c>
      <c r="D19" s="171">
        <v>20</v>
      </c>
      <c r="E19" s="171">
        <v>16</v>
      </c>
      <c r="F19" s="171">
        <v>4623</v>
      </c>
      <c r="G19" s="171">
        <v>2483</v>
      </c>
      <c r="H19" s="171">
        <v>1356</v>
      </c>
      <c r="I19" s="171">
        <v>439</v>
      </c>
      <c r="J19" s="171">
        <v>6</v>
      </c>
      <c r="K19" s="191">
        <v>3</v>
      </c>
      <c r="L19" s="173">
        <v>4815</v>
      </c>
      <c r="M19" s="191">
        <v>2322</v>
      </c>
    </row>
    <row r="20" spans="1:13" s="310" customFormat="1" ht="18" customHeight="1" thickBot="1">
      <c r="A20" s="102" t="s">
        <v>56</v>
      </c>
      <c r="B20" s="108">
        <v>12675</v>
      </c>
      <c r="C20" s="109">
        <v>6216</v>
      </c>
      <c r="D20" s="109">
        <v>66</v>
      </c>
      <c r="E20" s="109">
        <v>45</v>
      </c>
      <c r="F20" s="109">
        <v>10085</v>
      </c>
      <c r="G20" s="109">
        <v>5315</v>
      </c>
      <c r="H20" s="109">
        <v>2500</v>
      </c>
      <c r="I20" s="109">
        <v>844</v>
      </c>
      <c r="J20" s="109">
        <v>24</v>
      </c>
      <c r="K20" s="124">
        <v>12</v>
      </c>
      <c r="L20" s="106">
        <v>9718</v>
      </c>
      <c r="M20" s="124">
        <v>4602</v>
      </c>
    </row>
    <row r="21" spans="1:13" s="315" customFormat="1" ht="15" customHeight="1">
      <c r="A21" s="30" t="s">
        <v>173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</row>
    <row r="25" spans="1:13">
      <c r="B25" s="819"/>
      <c r="C25" s="819"/>
      <c r="D25" s="819"/>
      <c r="E25" s="819"/>
      <c r="F25" s="819"/>
      <c r="G25" s="819"/>
      <c r="H25" s="819"/>
      <c r="I25" s="819"/>
      <c r="J25" s="819"/>
      <c r="K25" s="819"/>
      <c r="L25" s="819"/>
      <c r="M25" s="819"/>
    </row>
  </sheetData>
  <mergeCells count="11">
    <mergeCell ref="M4:M5"/>
    <mergeCell ref="A3:A5"/>
    <mergeCell ref="B3:K3"/>
    <mergeCell ref="L3:M3"/>
    <mergeCell ref="B4:B5"/>
    <mergeCell ref="C4:C5"/>
    <mergeCell ref="D4:E4"/>
    <mergeCell ref="F4:G4"/>
    <mergeCell ref="H4:I4"/>
    <mergeCell ref="J4:K4"/>
    <mergeCell ref="L4:L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tabColor rgb="FF00B0F0"/>
  </sheetPr>
  <dimension ref="A1:R22"/>
  <sheetViews>
    <sheetView workbookViewId="0"/>
  </sheetViews>
  <sheetFormatPr defaultColWidth="8.85546875" defaultRowHeight="14.25"/>
  <cols>
    <col min="1" max="1" width="14.42578125" style="34" customWidth="1"/>
    <col min="2" max="3" width="8.7109375" style="34" customWidth="1"/>
    <col min="4" max="5" width="8.42578125" style="34" customWidth="1"/>
    <col min="6" max="6" width="8" style="34" customWidth="1"/>
    <col min="7" max="10" width="7.5703125" style="34" customWidth="1"/>
    <col min="11" max="11" width="7.85546875" style="34" customWidth="1"/>
    <col min="12" max="12" width="9.140625" style="34" customWidth="1"/>
    <col min="13" max="13" width="7.5703125" style="34" customWidth="1"/>
    <col min="14" max="14" width="9.7109375" style="34" customWidth="1"/>
    <col min="15" max="15" width="8.28515625" style="34" customWidth="1"/>
    <col min="16" max="16" width="8.42578125" style="34" customWidth="1"/>
    <col min="17" max="16384" width="8.85546875" style="34"/>
  </cols>
  <sheetData>
    <row r="1" spans="1:18" s="2" customFormat="1" ht="12.75">
      <c r="A1" s="1" t="s">
        <v>0</v>
      </c>
    </row>
    <row r="2" spans="1:18" s="3" customFormat="1" ht="12" thickBot="1">
      <c r="L2" s="3" t="s">
        <v>1</v>
      </c>
    </row>
    <row r="3" spans="1:18" s="4" customFormat="1" ht="15" customHeight="1">
      <c r="A3" s="826" t="s">
        <v>2</v>
      </c>
      <c r="B3" s="826" t="s">
        <v>3</v>
      </c>
      <c r="C3" s="829"/>
      <c r="D3" s="826" t="s">
        <v>4</v>
      </c>
      <c r="E3" s="829"/>
      <c r="F3" s="830" t="s">
        <v>5</v>
      </c>
      <c r="G3" s="831"/>
      <c r="H3" s="831"/>
      <c r="I3" s="831"/>
      <c r="J3" s="831"/>
      <c r="K3" s="831"/>
      <c r="L3" s="831"/>
      <c r="M3" s="832"/>
      <c r="N3" s="826" t="s">
        <v>6</v>
      </c>
      <c r="O3" s="833"/>
      <c r="P3" s="829"/>
    </row>
    <row r="4" spans="1:18" s="4" customFormat="1" ht="15" customHeight="1">
      <c r="A4" s="827"/>
      <c r="B4" s="834" t="s">
        <v>7</v>
      </c>
      <c r="C4" s="837" t="s">
        <v>8</v>
      </c>
      <c r="D4" s="834" t="s">
        <v>7</v>
      </c>
      <c r="E4" s="837" t="s">
        <v>9</v>
      </c>
      <c r="F4" s="834" t="s">
        <v>7</v>
      </c>
      <c r="G4" s="843" t="s">
        <v>10</v>
      </c>
      <c r="H4" s="844"/>
      <c r="I4" s="844"/>
      <c r="J4" s="844"/>
      <c r="K4" s="843" t="s">
        <v>11</v>
      </c>
      <c r="L4" s="844"/>
      <c r="M4" s="845"/>
      <c r="N4" s="834" t="s">
        <v>7</v>
      </c>
      <c r="O4" s="822" t="s">
        <v>11</v>
      </c>
      <c r="P4" s="823"/>
    </row>
    <row r="5" spans="1:18" s="4" customFormat="1" ht="14.45" customHeight="1">
      <c r="A5" s="827"/>
      <c r="B5" s="835"/>
      <c r="C5" s="838"/>
      <c r="D5" s="835"/>
      <c r="E5" s="838"/>
      <c r="F5" s="835"/>
      <c r="G5" s="824" t="s">
        <v>12</v>
      </c>
      <c r="H5" s="824" t="s">
        <v>13</v>
      </c>
      <c r="I5" s="824" t="s">
        <v>14</v>
      </c>
      <c r="J5" s="824" t="s">
        <v>15</v>
      </c>
      <c r="K5" s="824" t="s">
        <v>16</v>
      </c>
      <c r="L5" s="824" t="s">
        <v>17</v>
      </c>
      <c r="M5" s="824" t="s">
        <v>18</v>
      </c>
      <c r="N5" s="835"/>
      <c r="O5" s="822" t="s">
        <v>19</v>
      </c>
      <c r="P5" s="841" t="s">
        <v>20</v>
      </c>
    </row>
    <row r="6" spans="1:18" s="4" customFormat="1" ht="42.75" customHeight="1" thickBot="1">
      <c r="A6" s="828"/>
      <c r="B6" s="836"/>
      <c r="C6" s="839"/>
      <c r="D6" s="836"/>
      <c r="E6" s="839"/>
      <c r="F6" s="836"/>
      <c r="G6" s="825"/>
      <c r="H6" s="825"/>
      <c r="I6" s="825"/>
      <c r="J6" s="825"/>
      <c r="K6" s="825"/>
      <c r="L6" s="825"/>
      <c r="M6" s="825"/>
      <c r="N6" s="836"/>
      <c r="O6" s="840"/>
      <c r="P6" s="842"/>
    </row>
    <row r="7" spans="1:18" s="16" customFormat="1" ht="18" customHeight="1">
      <c r="A7" s="5" t="s">
        <v>21</v>
      </c>
      <c r="B7" s="6">
        <v>4815</v>
      </c>
      <c r="C7" s="783">
        <v>121</v>
      </c>
      <c r="D7" s="7">
        <v>12494</v>
      </c>
      <c r="E7" s="8">
        <v>640</v>
      </c>
      <c r="F7" s="9">
        <v>285419</v>
      </c>
      <c r="G7" s="784">
        <v>22475</v>
      </c>
      <c r="H7" s="785">
        <v>72108</v>
      </c>
      <c r="I7" s="785">
        <v>170439</v>
      </c>
      <c r="J7" s="786">
        <v>20397</v>
      </c>
      <c r="K7" s="11">
        <v>136604</v>
      </c>
      <c r="L7" s="787">
        <v>8468</v>
      </c>
      <c r="M7" s="788">
        <v>2811</v>
      </c>
      <c r="N7" s="13">
        <v>22367.7</v>
      </c>
      <c r="O7" s="14">
        <v>22344</v>
      </c>
      <c r="P7" s="15">
        <v>1380.2</v>
      </c>
      <c r="R7" s="17"/>
    </row>
    <row r="8" spans="1:18" s="16" customFormat="1" ht="18" customHeight="1">
      <c r="A8" s="5" t="s">
        <v>22</v>
      </c>
      <c r="B8" s="6">
        <v>4808</v>
      </c>
      <c r="C8" s="783">
        <v>119</v>
      </c>
      <c r="D8" s="7">
        <v>12698</v>
      </c>
      <c r="E8" s="8">
        <v>656</v>
      </c>
      <c r="F8" s="9">
        <v>291194</v>
      </c>
      <c r="G8" s="784">
        <v>23710</v>
      </c>
      <c r="H8" s="18">
        <v>73997</v>
      </c>
      <c r="I8" s="18">
        <v>173140</v>
      </c>
      <c r="J8" s="19">
        <v>20347</v>
      </c>
      <c r="K8" s="11">
        <v>139808</v>
      </c>
      <c r="L8" s="20">
        <v>8533</v>
      </c>
      <c r="M8" s="26">
        <v>3078</v>
      </c>
      <c r="N8" s="13">
        <v>22744.3</v>
      </c>
      <c r="O8" s="21">
        <v>22717.3</v>
      </c>
      <c r="P8" s="22">
        <v>1379.3</v>
      </c>
      <c r="R8" s="17"/>
    </row>
    <row r="9" spans="1:18" s="16" customFormat="1" ht="18" customHeight="1">
      <c r="A9" s="5" t="s">
        <v>23</v>
      </c>
      <c r="B9" s="23">
        <v>4809</v>
      </c>
      <c r="C9" s="24">
        <v>115</v>
      </c>
      <c r="D9" s="7">
        <v>13035</v>
      </c>
      <c r="E9" s="8">
        <v>657</v>
      </c>
      <c r="F9" s="25">
        <v>301620</v>
      </c>
      <c r="G9" s="789">
        <v>26384</v>
      </c>
      <c r="H9" s="18">
        <v>79025</v>
      </c>
      <c r="I9" s="18">
        <v>176061</v>
      </c>
      <c r="J9" s="19">
        <v>20150</v>
      </c>
      <c r="K9" s="11">
        <v>144502</v>
      </c>
      <c r="L9" s="20">
        <v>8673</v>
      </c>
      <c r="M9" s="26">
        <v>3535</v>
      </c>
      <c r="N9" s="13">
        <v>23567.8</v>
      </c>
      <c r="O9" s="21">
        <v>23533.4</v>
      </c>
      <c r="P9" s="22">
        <v>1387.5</v>
      </c>
      <c r="R9" s="17"/>
    </row>
    <row r="10" spans="1:18" s="16" customFormat="1" ht="18" customHeight="1">
      <c r="A10" s="5" t="s">
        <v>24</v>
      </c>
      <c r="B10" s="23">
        <v>4826</v>
      </c>
      <c r="C10" s="26">
        <v>112</v>
      </c>
      <c r="D10" s="7">
        <v>13452</v>
      </c>
      <c r="E10" s="8">
        <v>663</v>
      </c>
      <c r="F10" s="25">
        <v>314008</v>
      </c>
      <c r="G10" s="789">
        <v>30800</v>
      </c>
      <c r="H10" s="18">
        <v>81334</v>
      </c>
      <c r="I10" s="18">
        <v>181841</v>
      </c>
      <c r="J10" s="19">
        <v>20033</v>
      </c>
      <c r="K10" s="11">
        <v>150613</v>
      </c>
      <c r="L10" s="20">
        <v>8970</v>
      </c>
      <c r="M10" s="26">
        <v>3963</v>
      </c>
      <c r="N10" s="13">
        <v>24584.3</v>
      </c>
      <c r="O10" s="21">
        <v>24542.199999999903</v>
      </c>
      <c r="P10" s="22">
        <v>1396.7</v>
      </c>
      <c r="R10" s="17"/>
    </row>
    <row r="11" spans="1:18" s="16" customFormat="1" ht="18" customHeight="1">
      <c r="A11" s="5" t="s">
        <v>25</v>
      </c>
      <c r="B11" s="6">
        <v>4880</v>
      </c>
      <c r="C11" s="24">
        <v>110</v>
      </c>
      <c r="D11" s="7">
        <v>13988</v>
      </c>
      <c r="E11" s="8">
        <v>671</v>
      </c>
      <c r="F11" s="6">
        <v>328612</v>
      </c>
      <c r="G11" s="790">
        <v>33040</v>
      </c>
      <c r="H11" s="791">
        <v>87263</v>
      </c>
      <c r="I11" s="791">
        <v>187582</v>
      </c>
      <c r="J11" s="792">
        <v>20727</v>
      </c>
      <c r="K11" s="11">
        <v>157799</v>
      </c>
      <c r="L11" s="792">
        <v>9236</v>
      </c>
      <c r="M11" s="793">
        <v>4223</v>
      </c>
      <c r="N11" s="13">
        <v>25736.799999999999</v>
      </c>
      <c r="O11" s="794">
        <v>25670.599999999919</v>
      </c>
      <c r="P11" s="795">
        <v>1404.6</v>
      </c>
      <c r="R11" s="17"/>
    </row>
    <row r="12" spans="1:18" s="16" customFormat="1" ht="18" customHeight="1">
      <c r="A12" s="5" t="s">
        <v>26</v>
      </c>
      <c r="B12" s="6">
        <v>4931</v>
      </c>
      <c r="C12" s="790">
        <v>108</v>
      </c>
      <c r="D12" s="7">
        <v>14481</v>
      </c>
      <c r="E12" s="8">
        <v>671</v>
      </c>
      <c r="F12" s="6">
        <v>342521</v>
      </c>
      <c r="G12" s="790">
        <v>31355</v>
      </c>
      <c r="H12" s="791">
        <v>92492</v>
      </c>
      <c r="I12" s="791">
        <v>196843</v>
      </c>
      <c r="J12" s="792">
        <v>21831</v>
      </c>
      <c r="K12" s="11">
        <v>164387</v>
      </c>
      <c r="L12" s="792">
        <v>9510</v>
      </c>
      <c r="M12" s="793">
        <v>4714</v>
      </c>
      <c r="N12" s="13">
        <v>26780.599999999911</v>
      </c>
      <c r="O12" s="794">
        <v>26687.699999999913</v>
      </c>
      <c r="P12" s="795">
        <v>1429.5</v>
      </c>
      <c r="R12" s="17"/>
    </row>
    <row r="13" spans="1:18" s="16" customFormat="1" ht="18" customHeight="1">
      <c r="A13" s="5" t="s">
        <v>27</v>
      </c>
      <c r="B13" s="6">
        <v>5011</v>
      </c>
      <c r="C13" s="790">
        <v>110</v>
      </c>
      <c r="D13" s="7">
        <v>14972</v>
      </c>
      <c r="E13" s="8">
        <v>683</v>
      </c>
      <c r="F13" s="6">
        <v>354340</v>
      </c>
      <c r="G13" s="790">
        <v>31951</v>
      </c>
      <c r="H13" s="791">
        <v>91350</v>
      </c>
      <c r="I13" s="791">
        <v>211153</v>
      </c>
      <c r="J13" s="792">
        <v>19886</v>
      </c>
      <c r="K13" s="11">
        <v>170705</v>
      </c>
      <c r="L13" s="792">
        <v>9767</v>
      </c>
      <c r="M13" s="793">
        <v>5434</v>
      </c>
      <c r="N13" s="13">
        <v>27739.200000000001</v>
      </c>
      <c r="O13" s="794">
        <v>27627.9</v>
      </c>
      <c r="P13" s="795">
        <v>1445.5</v>
      </c>
      <c r="R13" s="17"/>
    </row>
    <row r="14" spans="1:18" s="16" customFormat="1" ht="18" customHeight="1">
      <c r="A14" s="5" t="s">
        <v>28</v>
      </c>
      <c r="B14" s="6">
        <v>5085</v>
      </c>
      <c r="C14" s="790">
        <v>113</v>
      </c>
      <c r="D14" s="7">
        <v>15390</v>
      </c>
      <c r="E14" s="8">
        <v>698</v>
      </c>
      <c r="F14" s="6">
        <v>363568</v>
      </c>
      <c r="G14" s="790">
        <v>33141</v>
      </c>
      <c r="H14" s="791">
        <v>92365</v>
      </c>
      <c r="I14" s="791">
        <v>217380</v>
      </c>
      <c r="J14" s="792">
        <v>20682</v>
      </c>
      <c r="K14" s="11">
        <v>175049</v>
      </c>
      <c r="L14" s="792">
        <v>10063</v>
      </c>
      <c r="M14" s="793">
        <v>6307</v>
      </c>
      <c r="N14" s="13">
        <v>28583</v>
      </c>
      <c r="O14" s="794">
        <v>28450.69999999995</v>
      </c>
      <c r="P14" s="795">
        <v>1429.3</v>
      </c>
      <c r="R14" s="17"/>
    </row>
    <row r="15" spans="1:18" s="16" customFormat="1" ht="18" customHeight="1">
      <c r="A15" s="5" t="s">
        <v>29</v>
      </c>
      <c r="B15" s="6">
        <v>5158</v>
      </c>
      <c r="C15" s="790">
        <v>115</v>
      </c>
      <c r="D15" s="7">
        <v>15729</v>
      </c>
      <c r="E15" s="8">
        <v>703</v>
      </c>
      <c r="F15" s="6">
        <v>367603</v>
      </c>
      <c r="G15" s="790">
        <v>37898</v>
      </c>
      <c r="H15" s="791">
        <v>92120</v>
      </c>
      <c r="I15" s="791">
        <v>217065</v>
      </c>
      <c r="J15" s="792">
        <v>20520</v>
      </c>
      <c r="K15" s="11">
        <v>176574</v>
      </c>
      <c r="L15" s="792">
        <v>10312</v>
      </c>
      <c r="M15" s="793">
        <v>7214</v>
      </c>
      <c r="N15" s="13">
        <v>29283.4</v>
      </c>
      <c r="O15" s="794">
        <v>29129.699999999822</v>
      </c>
      <c r="P15" s="795">
        <v>1455.4</v>
      </c>
      <c r="R15" s="17"/>
    </row>
    <row r="16" spans="1:18" s="16" customFormat="1" ht="18" customHeight="1">
      <c r="A16" s="5" t="s">
        <v>30</v>
      </c>
      <c r="B16" s="6">
        <v>5209</v>
      </c>
      <c r="C16" s="790">
        <v>115</v>
      </c>
      <c r="D16" s="7">
        <v>15848</v>
      </c>
      <c r="E16" s="8">
        <v>706</v>
      </c>
      <c r="F16" s="6">
        <v>367361</v>
      </c>
      <c r="G16" s="790">
        <v>42321</v>
      </c>
      <c r="H16" s="792">
        <v>90640</v>
      </c>
      <c r="I16" s="792">
        <v>213482</v>
      </c>
      <c r="J16" s="792">
        <v>20918</v>
      </c>
      <c r="K16" s="792">
        <v>176418</v>
      </c>
      <c r="L16" s="792">
        <v>10536</v>
      </c>
      <c r="M16" s="793">
        <v>8302</v>
      </c>
      <c r="N16" s="13">
        <v>29513.8</v>
      </c>
      <c r="O16" s="796">
        <v>29354.1</v>
      </c>
      <c r="P16" s="795">
        <v>1436.2</v>
      </c>
      <c r="R16" s="17"/>
    </row>
    <row r="17" spans="1:18" s="16" customFormat="1" ht="18" customHeight="1">
      <c r="A17" s="5" t="s">
        <v>31</v>
      </c>
      <c r="B17" s="6">
        <v>5209</v>
      </c>
      <c r="C17" s="790">
        <v>112</v>
      </c>
      <c r="D17" s="7">
        <v>15856</v>
      </c>
      <c r="E17" s="8">
        <v>693</v>
      </c>
      <c r="F17" s="6">
        <v>362653</v>
      </c>
      <c r="G17" s="790">
        <v>44729</v>
      </c>
      <c r="H17" s="792">
        <v>91390</v>
      </c>
      <c r="I17" s="792">
        <v>205987</v>
      </c>
      <c r="J17" s="792">
        <v>20547</v>
      </c>
      <c r="K17" s="24">
        <v>174058</v>
      </c>
      <c r="L17" s="792">
        <v>10486</v>
      </c>
      <c r="M17" s="793">
        <v>9494</v>
      </c>
      <c r="N17" s="13">
        <v>29629.5</v>
      </c>
      <c r="O17" s="796">
        <v>29463.200000000001</v>
      </c>
      <c r="P17" s="795">
        <v>1392.3</v>
      </c>
      <c r="R17" s="17"/>
    </row>
    <row r="18" spans="1:18" s="16" customFormat="1" ht="18" customHeight="1" thickBot="1">
      <c r="A18" s="27" t="s">
        <v>32</v>
      </c>
      <c r="B18" s="782">
        <f>B17/B7</f>
        <v>1.081827622014538</v>
      </c>
      <c r="C18" s="781">
        <f t="shared" ref="C18:P18" si="0">C17/C7</f>
        <v>0.92561983471074383</v>
      </c>
      <c r="D18" s="782">
        <f t="shared" si="0"/>
        <v>1.2690891627981431</v>
      </c>
      <c r="E18" s="781">
        <f t="shared" si="0"/>
        <v>1.0828125</v>
      </c>
      <c r="F18" s="782">
        <f t="shared" si="0"/>
        <v>1.2705986637189535</v>
      </c>
      <c r="G18" s="28">
        <f t="shared" si="0"/>
        <v>1.9901668520578419</v>
      </c>
      <c r="H18" s="28">
        <f t="shared" si="0"/>
        <v>1.2674044488822322</v>
      </c>
      <c r="I18" s="28">
        <f t="shared" si="0"/>
        <v>1.2085672880033325</v>
      </c>
      <c r="J18" s="28">
        <f t="shared" si="0"/>
        <v>1.0073540226503899</v>
      </c>
      <c r="K18" s="28">
        <f t="shared" si="0"/>
        <v>1.2741793798131826</v>
      </c>
      <c r="L18" s="28">
        <f t="shared" si="0"/>
        <v>1.2383089277279169</v>
      </c>
      <c r="M18" s="781">
        <f t="shared" si="0"/>
        <v>3.3774457488438276</v>
      </c>
      <c r="N18" s="782">
        <f t="shared" si="0"/>
        <v>1.3246556418406898</v>
      </c>
      <c r="O18" s="28">
        <f t="shared" si="0"/>
        <v>1.3186179735051915</v>
      </c>
      <c r="P18" s="797">
        <f t="shared" si="0"/>
        <v>1.0087668453847267</v>
      </c>
    </row>
    <row r="19" spans="1:18" s="31" customFormat="1" ht="15" customHeight="1">
      <c r="A19" s="30" t="s">
        <v>33</v>
      </c>
    </row>
    <row r="20" spans="1:18" s="31" customFormat="1" ht="12" customHeight="1">
      <c r="A20" s="32" t="s">
        <v>34</v>
      </c>
    </row>
    <row r="21" spans="1:18" customFormat="1" ht="15">
      <c r="A21" s="33" t="s">
        <v>35</v>
      </c>
    </row>
    <row r="22" spans="1:18">
      <c r="A22" s="31" t="s">
        <v>36</v>
      </c>
    </row>
  </sheetData>
  <mergeCells count="23">
    <mergeCell ref="A3:A6"/>
    <mergeCell ref="B3:C3"/>
    <mergeCell ref="D3:E3"/>
    <mergeCell ref="F3:M3"/>
    <mergeCell ref="N3:P3"/>
    <mergeCell ref="B4:B6"/>
    <mergeCell ref="C4:C6"/>
    <mergeCell ref="D4:D6"/>
    <mergeCell ref="E4:E6"/>
    <mergeCell ref="F4:F6"/>
    <mergeCell ref="M5:M6"/>
    <mergeCell ref="O5:O6"/>
    <mergeCell ref="P5:P6"/>
    <mergeCell ref="G4:J4"/>
    <mergeCell ref="K4:M4"/>
    <mergeCell ref="N4:N6"/>
    <mergeCell ref="O4:P4"/>
    <mergeCell ref="G5:G6"/>
    <mergeCell ref="H5:H6"/>
    <mergeCell ref="I5:I6"/>
    <mergeCell ref="J5:J6"/>
    <mergeCell ref="K5:K6"/>
    <mergeCell ref="L5:L6"/>
  </mergeCells>
  <pageMargins left="0.36" right="0.48" top="0.78740157480314965" bottom="0.78740157480314965" header="0.31496062992125984" footer="0.31496062992125984"/>
  <pageSetup paperSize="9" orientation="landscape" r:id="rId1"/>
  <ignoredErrors>
    <ignoredError sqref="B18:P18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20">
    <tabColor rgb="FF00B0F0"/>
  </sheetPr>
  <dimension ref="A1:Q38"/>
  <sheetViews>
    <sheetView workbookViewId="0"/>
  </sheetViews>
  <sheetFormatPr defaultColWidth="9.140625" defaultRowHeight="15"/>
  <cols>
    <col min="1" max="1" width="12.28515625" style="133" customWidth="1"/>
    <col min="2" max="5" width="7.7109375" style="133" customWidth="1"/>
    <col min="6" max="7" width="7.85546875" style="133" customWidth="1"/>
    <col min="8" max="9" width="7.7109375" style="133" customWidth="1"/>
    <col min="10" max="17" width="7.85546875" style="133" customWidth="1"/>
    <col min="18" max="16384" width="9.140625" style="133"/>
  </cols>
  <sheetData>
    <row r="1" spans="1:17" s="2" customFormat="1" ht="14.25">
      <c r="A1" s="2" t="s">
        <v>179</v>
      </c>
    </row>
    <row r="2" spans="1:17" s="3" customFormat="1" ht="12" thickBot="1">
      <c r="L2" s="3" t="s">
        <v>1</v>
      </c>
    </row>
    <row r="3" spans="1:17" s="317" customFormat="1" ht="29.25" customHeight="1">
      <c r="A3" s="881" t="s">
        <v>2</v>
      </c>
      <c r="B3" s="1038" t="s">
        <v>180</v>
      </c>
      <c r="C3" s="1039"/>
      <c r="D3" s="1040"/>
      <c r="E3" s="1038" t="s">
        <v>181</v>
      </c>
      <c r="F3" s="1039"/>
      <c r="G3" s="1040"/>
      <c r="H3" s="1038" t="s">
        <v>182</v>
      </c>
      <c r="I3" s="1039"/>
      <c r="J3" s="1039"/>
      <c r="K3" s="1039"/>
      <c r="L3" s="1039"/>
      <c r="M3" s="1039"/>
      <c r="N3" s="1039"/>
      <c r="O3" s="1040"/>
      <c r="P3" s="1041" t="s">
        <v>183</v>
      </c>
      <c r="Q3" s="1040"/>
    </row>
    <row r="4" spans="1:17" s="317" customFormat="1" ht="15" customHeight="1">
      <c r="A4" s="882"/>
      <c r="B4" s="980" t="s">
        <v>7</v>
      </c>
      <c r="C4" s="843" t="s">
        <v>81</v>
      </c>
      <c r="D4" s="990"/>
      <c r="E4" s="834" t="s">
        <v>7</v>
      </c>
      <c r="F4" s="843" t="s">
        <v>81</v>
      </c>
      <c r="G4" s="990"/>
      <c r="H4" s="896" t="s">
        <v>7</v>
      </c>
      <c r="I4" s="900" t="s">
        <v>72</v>
      </c>
      <c r="J4" s="824" t="s">
        <v>81</v>
      </c>
      <c r="K4" s="824"/>
      <c r="L4" s="824"/>
      <c r="M4" s="824"/>
      <c r="N4" s="824"/>
      <c r="O4" s="1034"/>
      <c r="P4" s="1035" t="s">
        <v>7</v>
      </c>
      <c r="Q4" s="848" t="s">
        <v>184</v>
      </c>
    </row>
    <row r="5" spans="1:17" s="317" customFormat="1" ht="39" customHeight="1">
      <c r="A5" s="882"/>
      <c r="B5" s="980"/>
      <c r="C5" s="843" t="s">
        <v>185</v>
      </c>
      <c r="D5" s="1034" t="s">
        <v>186</v>
      </c>
      <c r="E5" s="835"/>
      <c r="F5" s="843" t="s">
        <v>187</v>
      </c>
      <c r="G5" s="990" t="s">
        <v>188</v>
      </c>
      <c r="H5" s="1042"/>
      <c r="I5" s="1033"/>
      <c r="J5" s="843" t="s">
        <v>189</v>
      </c>
      <c r="K5" s="843"/>
      <c r="L5" s="843" t="s">
        <v>190</v>
      </c>
      <c r="M5" s="843"/>
      <c r="N5" s="843" t="s">
        <v>191</v>
      </c>
      <c r="O5" s="990"/>
      <c r="P5" s="1035"/>
      <c r="Q5" s="1037"/>
    </row>
    <row r="6" spans="1:17" s="317" customFormat="1" ht="30" customHeight="1" thickBot="1">
      <c r="A6" s="883"/>
      <c r="B6" s="981"/>
      <c r="C6" s="966"/>
      <c r="D6" s="1043"/>
      <c r="E6" s="836"/>
      <c r="F6" s="966"/>
      <c r="G6" s="991"/>
      <c r="H6" s="897"/>
      <c r="I6" s="1025"/>
      <c r="J6" s="318" t="s">
        <v>7</v>
      </c>
      <c r="K6" s="318" t="s">
        <v>72</v>
      </c>
      <c r="L6" s="318" t="s">
        <v>7</v>
      </c>
      <c r="M6" s="318" t="s">
        <v>72</v>
      </c>
      <c r="N6" s="318" t="s">
        <v>7</v>
      </c>
      <c r="O6" s="319" t="s">
        <v>72</v>
      </c>
      <c r="P6" s="1036"/>
      <c r="Q6" s="899"/>
    </row>
    <row r="7" spans="1:17" ht="18" customHeight="1">
      <c r="A7" s="68" t="s">
        <v>21</v>
      </c>
      <c r="B7" s="320">
        <v>3389</v>
      </c>
      <c r="C7" s="321">
        <v>496</v>
      </c>
      <c r="D7" s="190">
        <v>2893</v>
      </c>
      <c r="E7" s="25">
        <v>4853</v>
      </c>
      <c r="F7" s="19">
        <v>4068</v>
      </c>
      <c r="G7" s="190">
        <v>785</v>
      </c>
      <c r="H7" s="25">
        <v>82080</v>
      </c>
      <c r="I7" s="19">
        <v>27071</v>
      </c>
      <c r="J7" s="19">
        <v>33524</v>
      </c>
      <c r="K7" s="19">
        <v>12964</v>
      </c>
      <c r="L7" s="19">
        <v>8574</v>
      </c>
      <c r="M7" s="19">
        <v>2886</v>
      </c>
      <c r="N7" s="19">
        <v>39982</v>
      </c>
      <c r="O7" s="190">
        <v>11241</v>
      </c>
      <c r="P7" s="322">
        <v>7446.3</v>
      </c>
      <c r="Q7" s="166">
        <v>6268.9</v>
      </c>
    </row>
    <row r="8" spans="1:17" ht="18" customHeight="1">
      <c r="A8" s="68" t="s">
        <v>22</v>
      </c>
      <c r="B8" s="320">
        <v>3311</v>
      </c>
      <c r="C8" s="321">
        <v>435</v>
      </c>
      <c r="D8" s="190">
        <v>2876</v>
      </c>
      <c r="E8" s="25">
        <v>4698</v>
      </c>
      <c r="F8" s="19">
        <v>3862</v>
      </c>
      <c r="G8" s="190">
        <v>836</v>
      </c>
      <c r="H8" s="25">
        <v>76294</v>
      </c>
      <c r="I8" s="19">
        <v>25310</v>
      </c>
      <c r="J8" s="19">
        <v>31248</v>
      </c>
      <c r="K8" s="19">
        <v>11980</v>
      </c>
      <c r="L8" s="19">
        <v>8961</v>
      </c>
      <c r="M8" s="19">
        <v>3064</v>
      </c>
      <c r="N8" s="19">
        <v>36085</v>
      </c>
      <c r="O8" s="190">
        <v>10266</v>
      </c>
      <c r="P8" s="322">
        <v>7177.8</v>
      </c>
      <c r="Q8" s="166">
        <v>6055.3</v>
      </c>
    </row>
    <row r="9" spans="1:17" ht="18" customHeight="1">
      <c r="A9" s="68" t="s">
        <v>23</v>
      </c>
      <c r="B9" s="320">
        <v>3352</v>
      </c>
      <c r="C9" s="321">
        <v>430</v>
      </c>
      <c r="D9" s="190">
        <v>2922</v>
      </c>
      <c r="E9" s="25">
        <v>4552</v>
      </c>
      <c r="F9" s="19">
        <v>3795</v>
      </c>
      <c r="G9" s="190">
        <v>757</v>
      </c>
      <c r="H9" s="25">
        <v>72854</v>
      </c>
      <c r="I9" s="19">
        <v>24288</v>
      </c>
      <c r="J9" s="19">
        <v>30553</v>
      </c>
      <c r="K9" s="19">
        <v>11655</v>
      </c>
      <c r="L9" s="19">
        <v>7951</v>
      </c>
      <c r="M9" s="19">
        <v>2689</v>
      </c>
      <c r="N9" s="19">
        <v>34350</v>
      </c>
      <c r="O9" s="190">
        <v>9944</v>
      </c>
      <c r="P9" s="322">
        <v>6986</v>
      </c>
      <c r="Q9" s="166">
        <v>5909.7</v>
      </c>
    </row>
    <row r="10" spans="1:17" ht="18" customHeight="1">
      <c r="A10" s="68" t="s">
        <v>24</v>
      </c>
      <c r="B10" s="320">
        <v>3366</v>
      </c>
      <c r="C10" s="321">
        <v>430</v>
      </c>
      <c r="D10" s="190">
        <v>2936</v>
      </c>
      <c r="E10" s="25">
        <v>4435</v>
      </c>
      <c r="F10" s="19">
        <v>3734</v>
      </c>
      <c r="G10" s="190">
        <v>701</v>
      </c>
      <c r="H10" s="25">
        <v>71801</v>
      </c>
      <c r="I10" s="19">
        <v>23954</v>
      </c>
      <c r="J10" s="19">
        <v>30014</v>
      </c>
      <c r="K10" s="19">
        <v>11424</v>
      </c>
      <c r="L10" s="19">
        <v>7026</v>
      </c>
      <c r="M10" s="19">
        <v>2425</v>
      </c>
      <c r="N10" s="19">
        <v>34761</v>
      </c>
      <c r="O10" s="190">
        <v>10105</v>
      </c>
      <c r="P10" s="322">
        <v>6601.7</v>
      </c>
      <c r="Q10" s="166">
        <v>5548.7</v>
      </c>
    </row>
    <row r="11" spans="1:17" ht="18" customHeight="1">
      <c r="A11" s="68" t="s">
        <v>25</v>
      </c>
      <c r="B11" s="320">
        <v>3415</v>
      </c>
      <c r="C11" s="321">
        <v>421</v>
      </c>
      <c r="D11" s="190">
        <v>2994</v>
      </c>
      <c r="E11" s="25">
        <v>4274</v>
      </c>
      <c r="F11" s="19">
        <v>3593</v>
      </c>
      <c r="G11" s="190">
        <v>681</v>
      </c>
      <c r="H11" s="25">
        <v>70723</v>
      </c>
      <c r="I11" s="19">
        <v>23553</v>
      </c>
      <c r="J11" s="19">
        <v>27892</v>
      </c>
      <c r="K11" s="19">
        <v>10640</v>
      </c>
      <c r="L11" s="19">
        <v>6605</v>
      </c>
      <c r="M11" s="19">
        <v>2263</v>
      </c>
      <c r="N11" s="19">
        <v>36226</v>
      </c>
      <c r="O11" s="190">
        <v>10650</v>
      </c>
      <c r="P11" s="322">
        <v>6347.9</v>
      </c>
      <c r="Q11" s="166">
        <v>5377</v>
      </c>
    </row>
    <row r="12" spans="1:17" ht="18" customHeight="1">
      <c r="A12" s="68" t="s">
        <v>26</v>
      </c>
      <c r="B12" s="320">
        <v>3402</v>
      </c>
      <c r="C12" s="321">
        <v>404</v>
      </c>
      <c r="D12" s="190">
        <v>2998</v>
      </c>
      <c r="E12" s="25">
        <v>4242</v>
      </c>
      <c r="F12" s="19">
        <v>3492</v>
      </c>
      <c r="G12" s="190">
        <v>750</v>
      </c>
      <c r="H12" s="25">
        <v>71791</v>
      </c>
      <c r="I12" s="19">
        <v>23749</v>
      </c>
      <c r="J12" s="19">
        <v>26162</v>
      </c>
      <c r="K12" s="19">
        <v>9899</v>
      </c>
      <c r="L12" s="19">
        <v>6469</v>
      </c>
      <c r="M12" s="19">
        <v>2207</v>
      </c>
      <c r="N12" s="19">
        <v>39160</v>
      </c>
      <c r="O12" s="190">
        <v>11643</v>
      </c>
      <c r="P12" s="322">
        <v>6241.5</v>
      </c>
      <c r="Q12" s="166">
        <v>5300.3</v>
      </c>
    </row>
    <row r="13" spans="1:17" ht="18" customHeight="1">
      <c r="A13" s="68" t="s">
        <v>27</v>
      </c>
      <c r="B13" s="320">
        <v>3448</v>
      </c>
      <c r="C13" s="321">
        <v>394</v>
      </c>
      <c r="D13" s="190">
        <v>3054</v>
      </c>
      <c r="E13" s="25">
        <v>3950</v>
      </c>
      <c r="F13" s="19">
        <v>3253</v>
      </c>
      <c r="G13" s="190">
        <v>697</v>
      </c>
      <c r="H13" s="25">
        <v>72110</v>
      </c>
      <c r="I13" s="19">
        <v>23733</v>
      </c>
      <c r="J13" s="19">
        <v>24851</v>
      </c>
      <c r="K13" s="19">
        <v>9330</v>
      </c>
      <c r="L13" s="19">
        <v>6371</v>
      </c>
      <c r="M13" s="19">
        <v>2223</v>
      </c>
      <c r="N13" s="19">
        <v>40888</v>
      </c>
      <c r="O13" s="190">
        <v>12180</v>
      </c>
      <c r="P13" s="322">
        <v>5899.9</v>
      </c>
      <c r="Q13" s="166">
        <v>5010.8</v>
      </c>
    </row>
    <row r="14" spans="1:17" ht="18" customHeight="1">
      <c r="A14" s="68" t="s">
        <v>28</v>
      </c>
      <c r="B14" s="320">
        <v>3509</v>
      </c>
      <c r="C14" s="321">
        <v>385</v>
      </c>
      <c r="D14" s="190">
        <v>3124</v>
      </c>
      <c r="E14" s="25">
        <v>3811</v>
      </c>
      <c r="F14" s="19">
        <v>3136</v>
      </c>
      <c r="G14" s="190">
        <v>675</v>
      </c>
      <c r="H14" s="25">
        <v>73629</v>
      </c>
      <c r="I14" s="19">
        <v>23986</v>
      </c>
      <c r="J14" s="19">
        <v>24035</v>
      </c>
      <c r="K14" s="19">
        <v>8938</v>
      </c>
      <c r="L14" s="19">
        <v>6242</v>
      </c>
      <c r="M14" s="19">
        <v>2154</v>
      </c>
      <c r="N14" s="19">
        <v>43352</v>
      </c>
      <c r="O14" s="190">
        <v>12894</v>
      </c>
      <c r="P14" s="322">
        <v>5693.9</v>
      </c>
      <c r="Q14" s="166">
        <v>4818.6000000000004</v>
      </c>
    </row>
    <row r="15" spans="1:17" ht="18" customHeight="1">
      <c r="A15" s="68" t="s">
        <v>29</v>
      </c>
      <c r="B15" s="320">
        <v>3561</v>
      </c>
      <c r="C15" s="321">
        <v>383</v>
      </c>
      <c r="D15" s="190">
        <v>3178</v>
      </c>
      <c r="E15" s="25">
        <v>3851</v>
      </c>
      <c r="F15" s="19">
        <v>3194</v>
      </c>
      <c r="G15" s="190">
        <v>657</v>
      </c>
      <c r="H15" s="25">
        <v>75848</v>
      </c>
      <c r="I15" s="19">
        <v>24542</v>
      </c>
      <c r="J15" s="19">
        <v>23877</v>
      </c>
      <c r="K15" s="19">
        <v>8894</v>
      </c>
      <c r="L15" s="19">
        <v>6118</v>
      </c>
      <c r="M15" s="19">
        <v>2044</v>
      </c>
      <c r="N15" s="19">
        <v>45853</v>
      </c>
      <c r="O15" s="190">
        <v>13604</v>
      </c>
      <c r="P15" s="322">
        <v>5480.7</v>
      </c>
      <c r="Q15" s="166">
        <v>4656.2</v>
      </c>
    </row>
    <row r="16" spans="1:17" ht="18" customHeight="1">
      <c r="A16" s="68" t="s">
        <v>30</v>
      </c>
      <c r="B16" s="320">
        <v>3652</v>
      </c>
      <c r="C16" s="321">
        <v>376</v>
      </c>
      <c r="D16" s="323">
        <v>3276</v>
      </c>
      <c r="E16" s="25">
        <v>3738</v>
      </c>
      <c r="F16" s="19">
        <v>3143</v>
      </c>
      <c r="G16" s="190">
        <v>595</v>
      </c>
      <c r="H16" s="25">
        <v>78717</v>
      </c>
      <c r="I16" s="19">
        <v>25307</v>
      </c>
      <c r="J16" s="19">
        <v>23880</v>
      </c>
      <c r="K16" s="19">
        <v>8833</v>
      </c>
      <c r="L16" s="19">
        <v>5612</v>
      </c>
      <c r="M16" s="19">
        <v>1930</v>
      </c>
      <c r="N16" s="19">
        <v>49225</v>
      </c>
      <c r="O16" s="190">
        <v>14544</v>
      </c>
      <c r="P16" s="324">
        <v>5351.8</v>
      </c>
      <c r="Q16" s="166">
        <v>4561</v>
      </c>
    </row>
    <row r="17" spans="1:17" ht="18" customHeight="1">
      <c r="A17" s="68" t="s">
        <v>31</v>
      </c>
      <c r="B17" s="320">
        <v>3737</v>
      </c>
      <c r="C17" s="321">
        <v>349</v>
      </c>
      <c r="D17" s="323">
        <v>3388</v>
      </c>
      <c r="E17" s="25">
        <v>3541</v>
      </c>
      <c r="F17" s="19">
        <v>2918</v>
      </c>
      <c r="G17" s="190">
        <v>623</v>
      </c>
      <c r="H17" s="25">
        <v>81644</v>
      </c>
      <c r="I17" s="19">
        <v>25992</v>
      </c>
      <c r="J17" s="19">
        <v>22721</v>
      </c>
      <c r="K17" s="19">
        <v>8382</v>
      </c>
      <c r="L17" s="19">
        <v>5717</v>
      </c>
      <c r="M17" s="19">
        <v>1963</v>
      </c>
      <c r="N17" s="19">
        <v>53206</v>
      </c>
      <c r="O17" s="190">
        <v>15647</v>
      </c>
      <c r="P17" s="324">
        <v>4969.3</v>
      </c>
      <c r="Q17" s="166">
        <v>4274.3999999999996</v>
      </c>
    </row>
    <row r="18" spans="1:17" ht="18" customHeight="1" thickBot="1">
      <c r="A18" s="72" t="s">
        <v>192</v>
      </c>
      <c r="B18" s="193">
        <f>B17/B7</f>
        <v>1.1026851578636765</v>
      </c>
      <c r="C18" s="137">
        <f>C17/C7</f>
        <v>0.7036290322580645</v>
      </c>
      <c r="D18" s="141">
        <f>D17/D7</f>
        <v>1.1711026615969582</v>
      </c>
      <c r="E18" s="193">
        <f>E17/E7</f>
        <v>0.72965176179682667</v>
      </c>
      <c r="F18" s="137">
        <f t="shared" ref="F18:P18" si="0">F17/F7</f>
        <v>0.71730580137659783</v>
      </c>
      <c r="G18" s="141">
        <f t="shared" si="0"/>
        <v>0.79363057324840769</v>
      </c>
      <c r="H18" s="193">
        <f t="shared" si="0"/>
        <v>0.9946881091617934</v>
      </c>
      <c r="I18" s="137">
        <f t="shared" si="0"/>
        <v>0.96014184921133316</v>
      </c>
      <c r="J18" s="137">
        <f t="shared" si="0"/>
        <v>0.67775325140198062</v>
      </c>
      <c r="K18" s="137">
        <f t="shared" si="0"/>
        <v>0.64655970379512495</v>
      </c>
      <c r="L18" s="137">
        <f>L17/L7</f>
        <v>0.66678329834383021</v>
      </c>
      <c r="M18" s="137">
        <f t="shared" si="0"/>
        <v>0.68018018018018023</v>
      </c>
      <c r="N18" s="137">
        <f t="shared" si="0"/>
        <v>1.3307488369766396</v>
      </c>
      <c r="O18" s="141">
        <f>O17/O7</f>
        <v>1.3919580108531269</v>
      </c>
      <c r="P18" s="140">
        <f t="shared" si="0"/>
        <v>0.66735157057867667</v>
      </c>
      <c r="Q18" s="141">
        <f>Q17/Q7</f>
        <v>0.68184210946099</v>
      </c>
    </row>
    <row r="19" spans="1:17" s="31" customFormat="1" ht="15" customHeight="1">
      <c r="A19" s="33" t="s">
        <v>193</v>
      </c>
    </row>
    <row r="20" spans="1:17" s="31" customFormat="1" ht="15" customHeight="1">
      <c r="A20" s="30" t="s">
        <v>194</v>
      </c>
    </row>
    <row r="21" spans="1:17" s="31" customFormat="1" ht="12" customHeight="1">
      <c r="A21" s="33" t="s">
        <v>195</v>
      </c>
    </row>
    <row r="22" spans="1:17" s="31" customFormat="1" ht="12" customHeight="1">
      <c r="A22" s="32" t="s">
        <v>196</v>
      </c>
    </row>
    <row r="23" spans="1:17" s="31" customFormat="1" ht="12" customHeight="1">
      <c r="A23" s="33" t="s">
        <v>197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65"/>
      <c r="O23" s="65"/>
    </row>
    <row r="24" spans="1:17" s="31" customFormat="1" ht="12" customHeight="1">
      <c r="A24" s="30" t="s">
        <v>36</v>
      </c>
    </row>
    <row r="25" spans="1:17" s="31" customFormat="1" ht="12" customHeight="1">
      <c r="A25" s="30"/>
    </row>
    <row r="28" spans="1:17">
      <c r="C28" s="325"/>
    </row>
    <row r="29" spans="1:17">
      <c r="C29" s="325"/>
    </row>
    <row r="30" spans="1:17">
      <c r="C30" s="325"/>
    </row>
    <row r="31" spans="1:17">
      <c r="C31" s="325"/>
    </row>
    <row r="32" spans="1:17">
      <c r="C32" s="325"/>
    </row>
    <row r="33" spans="3:3">
      <c r="C33" s="325"/>
    </row>
    <row r="34" spans="3:3">
      <c r="C34" s="325"/>
    </row>
    <row r="35" spans="3:3">
      <c r="C35" s="325"/>
    </row>
    <row r="36" spans="3:3">
      <c r="C36" s="325"/>
    </row>
    <row r="37" spans="3:3">
      <c r="C37" s="325"/>
    </row>
    <row r="38" spans="3:3">
      <c r="C38" s="325"/>
    </row>
  </sheetData>
  <mergeCells count="21">
    <mergeCell ref="A3:A6"/>
    <mergeCell ref="B3:D3"/>
    <mergeCell ref="E3:G3"/>
    <mergeCell ref="H3:O3"/>
    <mergeCell ref="P3:Q3"/>
    <mergeCell ref="B4:B6"/>
    <mergeCell ref="C4:D4"/>
    <mergeCell ref="E4:E6"/>
    <mergeCell ref="F4:G4"/>
    <mergeCell ref="H4:H6"/>
    <mergeCell ref="C5:C6"/>
    <mergeCell ref="D5:D6"/>
    <mergeCell ref="F5:F6"/>
    <mergeCell ref="G5:G6"/>
    <mergeCell ref="J5:K5"/>
    <mergeCell ref="N5:O5"/>
    <mergeCell ref="I4:I6"/>
    <mergeCell ref="J4:O4"/>
    <mergeCell ref="P4:P6"/>
    <mergeCell ref="Q4:Q6"/>
    <mergeCell ref="L5:M5"/>
  </mergeCells>
  <pageMargins left="0.46" right="0.43" top="0.78740157480314965" bottom="0.78740157480314965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21">
    <tabColor rgb="FF00B0F0"/>
  </sheetPr>
  <dimension ref="A1:Q29"/>
  <sheetViews>
    <sheetView workbookViewId="0"/>
  </sheetViews>
  <sheetFormatPr defaultRowHeight="15"/>
  <cols>
    <col min="1" max="1" width="17.85546875" customWidth="1"/>
    <col min="2" max="2" width="7.28515625" customWidth="1"/>
    <col min="3" max="3" width="8" customWidth="1"/>
    <col min="4" max="4" width="7.42578125" customWidth="1"/>
    <col min="5" max="5" width="7.5703125" customWidth="1"/>
    <col min="6" max="6" width="7.7109375" customWidth="1"/>
    <col min="7" max="7" width="8" customWidth="1"/>
    <col min="8" max="8" width="7.7109375" customWidth="1"/>
    <col min="9" max="9" width="7.140625" customWidth="1"/>
    <col min="10" max="10" width="7.28515625" customWidth="1"/>
    <col min="11" max="11" width="7.42578125" customWidth="1"/>
    <col min="12" max="12" width="7.140625" customWidth="1"/>
    <col min="13" max="14" width="7.28515625" customWidth="1"/>
    <col min="15" max="15" width="7.42578125" customWidth="1"/>
    <col min="16" max="17" width="8" customWidth="1"/>
  </cols>
  <sheetData>
    <row r="1" spans="1:17" s="2" customFormat="1" ht="14.25">
      <c r="A1" s="2" t="s">
        <v>198</v>
      </c>
    </row>
    <row r="2" spans="1:17" s="3" customFormat="1" ht="12" thickBot="1">
      <c r="L2" s="3" t="s">
        <v>1</v>
      </c>
    </row>
    <row r="3" spans="1:17" ht="38.25" customHeight="1">
      <c r="A3" s="881" t="s">
        <v>38</v>
      </c>
      <c r="B3" s="1041" t="s">
        <v>180</v>
      </c>
      <c r="C3" s="1039"/>
      <c r="D3" s="1046"/>
      <c r="E3" s="1038" t="s">
        <v>181</v>
      </c>
      <c r="F3" s="1039"/>
      <c r="G3" s="1040"/>
      <c r="H3" s="1038" t="s">
        <v>182</v>
      </c>
      <c r="I3" s="1039"/>
      <c r="J3" s="1039"/>
      <c r="K3" s="1039"/>
      <c r="L3" s="1039"/>
      <c r="M3" s="1039"/>
      <c r="N3" s="1039"/>
      <c r="O3" s="1040"/>
      <c r="P3" s="1041" t="s">
        <v>199</v>
      </c>
      <c r="Q3" s="1040"/>
    </row>
    <row r="4" spans="1:17" ht="15" customHeight="1">
      <c r="A4" s="882"/>
      <c r="B4" s="1035" t="s">
        <v>7</v>
      </c>
      <c r="C4" s="843" t="s">
        <v>81</v>
      </c>
      <c r="D4" s="968"/>
      <c r="E4" s="834" t="s">
        <v>7</v>
      </c>
      <c r="F4" s="843" t="s">
        <v>81</v>
      </c>
      <c r="G4" s="990"/>
      <c r="H4" s="896" t="s">
        <v>7</v>
      </c>
      <c r="I4" s="900" t="s">
        <v>72</v>
      </c>
      <c r="J4" s="824" t="s">
        <v>81</v>
      </c>
      <c r="K4" s="824"/>
      <c r="L4" s="824"/>
      <c r="M4" s="824"/>
      <c r="N4" s="824"/>
      <c r="O4" s="1034"/>
      <c r="P4" s="1035" t="s">
        <v>7</v>
      </c>
      <c r="Q4" s="848" t="s">
        <v>184</v>
      </c>
    </row>
    <row r="5" spans="1:17" ht="42" customHeight="1">
      <c r="A5" s="882"/>
      <c r="B5" s="1035"/>
      <c r="C5" s="843" t="s">
        <v>185</v>
      </c>
      <c r="D5" s="988" t="s">
        <v>186</v>
      </c>
      <c r="E5" s="835"/>
      <c r="F5" s="843" t="s">
        <v>187</v>
      </c>
      <c r="G5" s="990" t="s">
        <v>188</v>
      </c>
      <c r="H5" s="1042"/>
      <c r="I5" s="1044"/>
      <c r="J5" s="843" t="s">
        <v>189</v>
      </c>
      <c r="K5" s="843"/>
      <c r="L5" s="843" t="s">
        <v>190</v>
      </c>
      <c r="M5" s="843"/>
      <c r="N5" s="843" t="s">
        <v>191</v>
      </c>
      <c r="O5" s="990"/>
      <c r="P5" s="1035"/>
      <c r="Q5" s="1037"/>
    </row>
    <row r="6" spans="1:17" ht="28.9" customHeight="1" thickBot="1">
      <c r="A6" s="883"/>
      <c r="B6" s="1036"/>
      <c r="C6" s="966"/>
      <c r="D6" s="989"/>
      <c r="E6" s="836"/>
      <c r="F6" s="966"/>
      <c r="G6" s="991"/>
      <c r="H6" s="897"/>
      <c r="I6" s="1045"/>
      <c r="J6" s="318" t="s">
        <v>7</v>
      </c>
      <c r="K6" s="318" t="s">
        <v>72</v>
      </c>
      <c r="L6" s="318" t="s">
        <v>7</v>
      </c>
      <c r="M6" s="318" t="s">
        <v>72</v>
      </c>
      <c r="N6" s="318" t="s">
        <v>7</v>
      </c>
      <c r="O6" s="319" t="s">
        <v>72</v>
      </c>
      <c r="P6" s="1036"/>
      <c r="Q6" s="899"/>
    </row>
    <row r="7" spans="1:17" s="133" customFormat="1" ht="18" customHeight="1">
      <c r="A7" s="81" t="s">
        <v>42</v>
      </c>
      <c r="B7" s="326">
        <v>3737</v>
      </c>
      <c r="C7" s="327">
        <v>349</v>
      </c>
      <c r="D7" s="327">
        <v>3388</v>
      </c>
      <c r="E7" s="328">
        <v>3541</v>
      </c>
      <c r="F7" s="327">
        <v>2918</v>
      </c>
      <c r="G7" s="329">
        <v>623</v>
      </c>
      <c r="H7" s="328">
        <v>81644</v>
      </c>
      <c r="I7" s="327">
        <v>25992</v>
      </c>
      <c r="J7" s="327">
        <v>22721</v>
      </c>
      <c r="K7" s="327">
        <v>8382</v>
      </c>
      <c r="L7" s="327">
        <v>5717</v>
      </c>
      <c r="M7" s="327">
        <v>1963</v>
      </c>
      <c r="N7" s="327">
        <v>53206</v>
      </c>
      <c r="O7" s="329">
        <v>15647</v>
      </c>
      <c r="P7" s="330">
        <v>4969.3</v>
      </c>
      <c r="Q7" s="331">
        <v>4274.3999999999996</v>
      </c>
    </row>
    <row r="8" spans="1:17" s="133" customFormat="1" ht="18" customHeight="1">
      <c r="A8" s="90" t="s">
        <v>43</v>
      </c>
      <c r="B8" s="332">
        <v>243</v>
      </c>
      <c r="C8" s="333">
        <v>36</v>
      </c>
      <c r="D8" s="333">
        <v>207</v>
      </c>
      <c r="E8" s="334">
        <v>431</v>
      </c>
      <c r="F8" s="333">
        <v>384</v>
      </c>
      <c r="G8" s="323">
        <v>47</v>
      </c>
      <c r="H8" s="334">
        <v>8887</v>
      </c>
      <c r="I8" s="333">
        <v>2887</v>
      </c>
      <c r="J8" s="333">
        <v>3031</v>
      </c>
      <c r="K8" s="333">
        <v>1035</v>
      </c>
      <c r="L8" s="333">
        <v>494</v>
      </c>
      <c r="M8" s="333">
        <v>158</v>
      </c>
      <c r="N8" s="333">
        <v>5362</v>
      </c>
      <c r="O8" s="323">
        <v>1694</v>
      </c>
      <c r="P8" s="322">
        <v>606.79999999999995</v>
      </c>
      <c r="Q8" s="52">
        <v>525.6</v>
      </c>
    </row>
    <row r="9" spans="1:17" s="133" customFormat="1" ht="18" customHeight="1">
      <c r="A9" s="90" t="s">
        <v>44</v>
      </c>
      <c r="B9" s="332">
        <v>506</v>
      </c>
      <c r="C9" s="333">
        <v>43</v>
      </c>
      <c r="D9" s="333">
        <v>463</v>
      </c>
      <c r="E9" s="334">
        <v>368</v>
      </c>
      <c r="F9" s="333">
        <v>296</v>
      </c>
      <c r="G9" s="323">
        <v>72</v>
      </c>
      <c r="H9" s="334">
        <v>10634</v>
      </c>
      <c r="I9" s="333">
        <v>3239</v>
      </c>
      <c r="J9" s="333">
        <v>2258</v>
      </c>
      <c r="K9" s="333">
        <v>862</v>
      </c>
      <c r="L9" s="333">
        <v>651</v>
      </c>
      <c r="M9" s="333">
        <v>206</v>
      </c>
      <c r="N9" s="333">
        <v>7725</v>
      </c>
      <c r="O9" s="323">
        <v>2171</v>
      </c>
      <c r="P9" s="322">
        <v>561.70000000000005</v>
      </c>
      <c r="Q9" s="52">
        <v>499.2</v>
      </c>
    </row>
    <row r="10" spans="1:17" s="133" customFormat="1" ht="18" customHeight="1">
      <c r="A10" s="90" t="s">
        <v>45</v>
      </c>
      <c r="B10" s="332">
        <v>219</v>
      </c>
      <c r="C10" s="333">
        <v>24</v>
      </c>
      <c r="D10" s="333">
        <v>195</v>
      </c>
      <c r="E10" s="334">
        <v>168</v>
      </c>
      <c r="F10" s="333">
        <v>159</v>
      </c>
      <c r="G10" s="323">
        <v>9</v>
      </c>
      <c r="H10" s="334">
        <v>2713</v>
      </c>
      <c r="I10" s="333">
        <v>918</v>
      </c>
      <c r="J10" s="333">
        <v>1164</v>
      </c>
      <c r="K10" s="333">
        <v>462</v>
      </c>
      <c r="L10" s="333">
        <v>47</v>
      </c>
      <c r="M10" s="333">
        <v>14</v>
      </c>
      <c r="N10" s="333">
        <v>1502</v>
      </c>
      <c r="O10" s="323">
        <v>442</v>
      </c>
      <c r="P10" s="322">
        <v>244</v>
      </c>
      <c r="Q10" s="52">
        <v>202.7</v>
      </c>
    </row>
    <row r="11" spans="1:17" s="133" customFormat="1" ht="18" customHeight="1">
      <c r="A11" s="90" t="s">
        <v>46</v>
      </c>
      <c r="B11" s="332">
        <v>205</v>
      </c>
      <c r="C11" s="333">
        <v>19</v>
      </c>
      <c r="D11" s="333">
        <v>186</v>
      </c>
      <c r="E11" s="334">
        <v>194</v>
      </c>
      <c r="F11" s="333">
        <v>166</v>
      </c>
      <c r="G11" s="323">
        <v>28</v>
      </c>
      <c r="H11" s="334">
        <v>4489</v>
      </c>
      <c r="I11" s="333">
        <v>1426</v>
      </c>
      <c r="J11" s="333">
        <v>1333</v>
      </c>
      <c r="K11" s="333">
        <v>482</v>
      </c>
      <c r="L11" s="333">
        <v>260</v>
      </c>
      <c r="M11" s="333">
        <v>82</v>
      </c>
      <c r="N11" s="333">
        <v>2896</v>
      </c>
      <c r="O11" s="323">
        <v>862</v>
      </c>
      <c r="P11" s="322">
        <v>259.5</v>
      </c>
      <c r="Q11" s="52">
        <v>227.4</v>
      </c>
    </row>
    <row r="12" spans="1:17" s="133" customFormat="1" ht="18" customHeight="1">
      <c r="A12" s="90" t="s">
        <v>47</v>
      </c>
      <c r="B12" s="332">
        <v>101</v>
      </c>
      <c r="C12" s="333">
        <v>10</v>
      </c>
      <c r="D12" s="333">
        <v>91</v>
      </c>
      <c r="E12" s="334">
        <v>130</v>
      </c>
      <c r="F12" s="333">
        <v>78</v>
      </c>
      <c r="G12" s="323">
        <v>52</v>
      </c>
      <c r="H12" s="334">
        <v>2927</v>
      </c>
      <c r="I12" s="333">
        <v>943</v>
      </c>
      <c r="J12" s="333">
        <v>640</v>
      </c>
      <c r="K12" s="333">
        <v>236</v>
      </c>
      <c r="L12" s="333">
        <v>486</v>
      </c>
      <c r="M12" s="333">
        <v>191</v>
      </c>
      <c r="N12" s="333">
        <v>1801</v>
      </c>
      <c r="O12" s="323">
        <v>516</v>
      </c>
      <c r="P12" s="322">
        <v>182.8</v>
      </c>
      <c r="Q12" s="52">
        <v>159</v>
      </c>
    </row>
    <row r="13" spans="1:17" s="133" customFormat="1" ht="18" customHeight="1">
      <c r="A13" s="90" t="s">
        <v>48</v>
      </c>
      <c r="B13" s="332">
        <v>266</v>
      </c>
      <c r="C13" s="333">
        <v>26</v>
      </c>
      <c r="D13" s="333">
        <v>240</v>
      </c>
      <c r="E13" s="334">
        <v>383</v>
      </c>
      <c r="F13" s="333">
        <v>257</v>
      </c>
      <c r="G13" s="323">
        <v>126</v>
      </c>
      <c r="H13" s="334">
        <v>8242</v>
      </c>
      <c r="I13" s="333">
        <v>2717</v>
      </c>
      <c r="J13" s="333">
        <v>2354</v>
      </c>
      <c r="K13" s="333">
        <v>897</v>
      </c>
      <c r="L13" s="333">
        <v>1120</v>
      </c>
      <c r="M13" s="333">
        <v>392</v>
      </c>
      <c r="N13" s="333">
        <v>4768</v>
      </c>
      <c r="O13" s="323">
        <v>1428</v>
      </c>
      <c r="P13" s="322">
        <v>494.7</v>
      </c>
      <c r="Q13" s="52">
        <v>424.2</v>
      </c>
    </row>
    <row r="14" spans="1:17" s="133" customFormat="1" ht="18" customHeight="1">
      <c r="A14" s="90" t="s">
        <v>49</v>
      </c>
      <c r="B14" s="332">
        <v>185</v>
      </c>
      <c r="C14" s="333">
        <v>22</v>
      </c>
      <c r="D14" s="333">
        <v>163</v>
      </c>
      <c r="E14" s="334">
        <v>205</v>
      </c>
      <c r="F14" s="333">
        <v>174</v>
      </c>
      <c r="G14" s="323">
        <v>31</v>
      </c>
      <c r="H14" s="334">
        <v>3599</v>
      </c>
      <c r="I14" s="333">
        <v>1235</v>
      </c>
      <c r="J14" s="333">
        <v>1428</v>
      </c>
      <c r="K14" s="333">
        <v>550</v>
      </c>
      <c r="L14" s="333">
        <v>291</v>
      </c>
      <c r="M14" s="333">
        <v>120</v>
      </c>
      <c r="N14" s="333">
        <v>1880</v>
      </c>
      <c r="O14" s="323">
        <v>565</v>
      </c>
      <c r="P14" s="322">
        <v>268.89999999999998</v>
      </c>
      <c r="Q14" s="52">
        <v>231.1</v>
      </c>
    </row>
    <row r="15" spans="1:17" s="133" customFormat="1" ht="18" customHeight="1">
      <c r="A15" s="90" t="s">
        <v>50</v>
      </c>
      <c r="B15" s="332">
        <v>248</v>
      </c>
      <c r="C15" s="333">
        <v>26</v>
      </c>
      <c r="D15" s="333">
        <v>222</v>
      </c>
      <c r="E15" s="334">
        <v>212</v>
      </c>
      <c r="F15" s="333">
        <v>198</v>
      </c>
      <c r="G15" s="323">
        <v>14</v>
      </c>
      <c r="H15" s="334">
        <v>5692</v>
      </c>
      <c r="I15" s="333">
        <v>1903</v>
      </c>
      <c r="J15" s="333">
        <v>1513</v>
      </c>
      <c r="K15" s="333">
        <v>541</v>
      </c>
      <c r="L15" s="333">
        <v>114</v>
      </c>
      <c r="M15" s="333">
        <v>36</v>
      </c>
      <c r="N15" s="333">
        <v>4065</v>
      </c>
      <c r="O15" s="323">
        <v>1326</v>
      </c>
      <c r="P15" s="322">
        <v>260.89999999999998</v>
      </c>
      <c r="Q15" s="52">
        <v>224.6</v>
      </c>
    </row>
    <row r="16" spans="1:17" s="133" customFormat="1" ht="18" customHeight="1">
      <c r="A16" s="90" t="s">
        <v>51</v>
      </c>
      <c r="B16" s="332">
        <v>217</v>
      </c>
      <c r="C16" s="333">
        <v>17</v>
      </c>
      <c r="D16" s="333">
        <v>200</v>
      </c>
      <c r="E16" s="334">
        <v>138</v>
      </c>
      <c r="F16" s="333">
        <v>130</v>
      </c>
      <c r="G16" s="323">
        <v>8</v>
      </c>
      <c r="H16" s="334">
        <v>4023</v>
      </c>
      <c r="I16" s="333">
        <v>1249</v>
      </c>
      <c r="J16" s="333">
        <v>973</v>
      </c>
      <c r="K16" s="333">
        <v>376</v>
      </c>
      <c r="L16" s="333">
        <v>70</v>
      </c>
      <c r="M16" s="333">
        <v>19</v>
      </c>
      <c r="N16" s="333">
        <v>2980</v>
      </c>
      <c r="O16" s="323">
        <v>854</v>
      </c>
      <c r="P16" s="322">
        <v>188</v>
      </c>
      <c r="Q16" s="52">
        <v>161.80000000000001</v>
      </c>
    </row>
    <row r="17" spans="1:17" s="133" customFormat="1" ht="18" customHeight="1">
      <c r="A17" s="90" t="s">
        <v>52</v>
      </c>
      <c r="B17" s="332">
        <v>216</v>
      </c>
      <c r="C17" s="333">
        <v>14</v>
      </c>
      <c r="D17" s="333">
        <v>202</v>
      </c>
      <c r="E17" s="334">
        <v>139</v>
      </c>
      <c r="F17" s="333">
        <v>94</v>
      </c>
      <c r="G17" s="323">
        <v>45</v>
      </c>
      <c r="H17" s="334">
        <v>4024</v>
      </c>
      <c r="I17" s="333">
        <v>1292</v>
      </c>
      <c r="J17" s="333">
        <v>764</v>
      </c>
      <c r="K17" s="333">
        <v>304</v>
      </c>
      <c r="L17" s="333">
        <v>379</v>
      </c>
      <c r="M17" s="333">
        <v>128</v>
      </c>
      <c r="N17" s="333">
        <v>2881</v>
      </c>
      <c r="O17" s="323">
        <v>860</v>
      </c>
      <c r="P17" s="322">
        <v>191.9</v>
      </c>
      <c r="Q17" s="52">
        <v>157.69999999999999</v>
      </c>
    </row>
    <row r="18" spans="1:17" s="133" customFormat="1" ht="18" customHeight="1">
      <c r="A18" s="90" t="s">
        <v>53</v>
      </c>
      <c r="B18" s="332">
        <v>409</v>
      </c>
      <c r="C18" s="333">
        <v>29</v>
      </c>
      <c r="D18" s="333">
        <v>380</v>
      </c>
      <c r="E18" s="334">
        <v>332</v>
      </c>
      <c r="F18" s="333">
        <v>266</v>
      </c>
      <c r="G18" s="323">
        <v>66</v>
      </c>
      <c r="H18" s="334">
        <v>6892</v>
      </c>
      <c r="I18" s="333">
        <v>2189</v>
      </c>
      <c r="J18" s="333">
        <v>1994</v>
      </c>
      <c r="K18" s="333">
        <v>734</v>
      </c>
      <c r="L18" s="333">
        <v>619</v>
      </c>
      <c r="M18" s="333">
        <v>210</v>
      </c>
      <c r="N18" s="333">
        <v>4279</v>
      </c>
      <c r="O18" s="323">
        <v>1245</v>
      </c>
      <c r="P18" s="322">
        <v>519.79999999999995</v>
      </c>
      <c r="Q18" s="52">
        <v>445.2</v>
      </c>
    </row>
    <row r="19" spans="1:17" s="133" customFormat="1" ht="18" customHeight="1">
      <c r="A19" s="90" t="s">
        <v>54</v>
      </c>
      <c r="B19" s="332">
        <v>270</v>
      </c>
      <c r="C19" s="333">
        <v>25</v>
      </c>
      <c r="D19" s="333">
        <v>245</v>
      </c>
      <c r="E19" s="334">
        <v>246</v>
      </c>
      <c r="F19" s="333">
        <v>225</v>
      </c>
      <c r="G19" s="323">
        <v>21</v>
      </c>
      <c r="H19" s="334">
        <v>4916</v>
      </c>
      <c r="I19" s="333">
        <v>1498</v>
      </c>
      <c r="J19" s="333">
        <v>1721</v>
      </c>
      <c r="K19" s="333">
        <v>634</v>
      </c>
      <c r="L19" s="333">
        <v>218</v>
      </c>
      <c r="M19" s="333">
        <v>66</v>
      </c>
      <c r="N19" s="333">
        <v>2977</v>
      </c>
      <c r="O19" s="323">
        <v>798</v>
      </c>
      <c r="P19" s="322">
        <v>360.6</v>
      </c>
      <c r="Q19" s="52">
        <v>307.7</v>
      </c>
    </row>
    <row r="20" spans="1:17" s="133" customFormat="1" ht="18" customHeight="1">
      <c r="A20" s="90" t="s">
        <v>55</v>
      </c>
      <c r="B20" s="332">
        <v>234</v>
      </c>
      <c r="C20" s="333">
        <v>23</v>
      </c>
      <c r="D20" s="333">
        <v>211</v>
      </c>
      <c r="E20" s="334">
        <v>173</v>
      </c>
      <c r="F20" s="333">
        <v>152</v>
      </c>
      <c r="G20" s="323">
        <v>21</v>
      </c>
      <c r="H20" s="334">
        <v>3413</v>
      </c>
      <c r="I20" s="333">
        <v>1020</v>
      </c>
      <c r="J20" s="333">
        <v>1017</v>
      </c>
      <c r="K20" s="333">
        <v>343</v>
      </c>
      <c r="L20" s="333">
        <v>186</v>
      </c>
      <c r="M20" s="333">
        <v>60</v>
      </c>
      <c r="N20" s="333">
        <v>2210</v>
      </c>
      <c r="O20" s="323">
        <v>617</v>
      </c>
      <c r="P20" s="322">
        <v>255.1</v>
      </c>
      <c r="Q20" s="52">
        <v>217.7</v>
      </c>
    </row>
    <row r="21" spans="1:17" s="133" customFormat="1" ht="18" customHeight="1" thickBot="1">
      <c r="A21" s="102" t="s">
        <v>56</v>
      </c>
      <c r="B21" s="335">
        <v>418</v>
      </c>
      <c r="C21" s="336">
        <v>35</v>
      </c>
      <c r="D21" s="336">
        <v>383</v>
      </c>
      <c r="E21" s="337">
        <v>422</v>
      </c>
      <c r="F21" s="336">
        <v>339</v>
      </c>
      <c r="G21" s="338">
        <v>83</v>
      </c>
      <c r="H21" s="337">
        <v>11193</v>
      </c>
      <c r="I21" s="336">
        <v>3476</v>
      </c>
      <c r="J21" s="336">
        <v>2531</v>
      </c>
      <c r="K21" s="336">
        <v>926</v>
      </c>
      <c r="L21" s="336">
        <v>782</v>
      </c>
      <c r="M21" s="336">
        <v>281</v>
      </c>
      <c r="N21" s="336">
        <v>7880</v>
      </c>
      <c r="O21" s="338">
        <v>2269</v>
      </c>
      <c r="P21" s="339">
        <v>574.6</v>
      </c>
      <c r="Q21" s="62">
        <v>490.5</v>
      </c>
    </row>
    <row r="22" spans="1:17" s="31" customFormat="1" ht="15" customHeight="1">
      <c r="A22" s="33" t="s">
        <v>193</v>
      </c>
    </row>
    <row r="23" spans="1:17" s="31" customFormat="1" ht="15" customHeight="1">
      <c r="A23" s="30" t="s">
        <v>194</v>
      </c>
    </row>
    <row r="24" spans="1:17" s="31" customFormat="1" ht="12" customHeight="1">
      <c r="A24" s="33" t="s">
        <v>195</v>
      </c>
    </row>
    <row r="25" spans="1:17" s="31" customFormat="1" ht="12" customHeight="1">
      <c r="A25" s="32" t="s">
        <v>196</v>
      </c>
    </row>
    <row r="26" spans="1:17" s="31" customFormat="1" ht="12" customHeight="1">
      <c r="A26" s="30" t="s">
        <v>36</v>
      </c>
    </row>
    <row r="29" spans="1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</sheetData>
  <mergeCells count="21">
    <mergeCell ref="A3:A6"/>
    <mergeCell ref="B3:D3"/>
    <mergeCell ref="E3:G3"/>
    <mergeCell ref="H3:O3"/>
    <mergeCell ref="P3:Q3"/>
    <mergeCell ref="B4:B6"/>
    <mergeCell ref="C4:D4"/>
    <mergeCell ref="E4:E6"/>
    <mergeCell ref="F4:G4"/>
    <mergeCell ref="H4:H6"/>
    <mergeCell ref="C5:C6"/>
    <mergeCell ref="D5:D6"/>
    <mergeCell ref="F5:F6"/>
    <mergeCell ref="G5:G6"/>
    <mergeCell ref="J5:K5"/>
    <mergeCell ref="N5:O5"/>
    <mergeCell ref="I4:I6"/>
    <mergeCell ref="J4:O4"/>
    <mergeCell ref="P4:P6"/>
    <mergeCell ref="Q4:Q6"/>
    <mergeCell ref="L5:M5"/>
  </mergeCells>
  <pageMargins left="0.42" right="0.39" top="0.78740157499999996" bottom="0.78740157499999996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22">
    <tabColor rgb="FF00B0F0"/>
  </sheetPr>
  <dimension ref="A1:U24"/>
  <sheetViews>
    <sheetView workbookViewId="0"/>
  </sheetViews>
  <sheetFormatPr defaultRowHeight="15"/>
  <cols>
    <col min="1" max="1" width="12.85546875" customWidth="1"/>
    <col min="2" max="3" width="7" customWidth="1"/>
    <col min="4" max="21" width="6.42578125" customWidth="1"/>
  </cols>
  <sheetData>
    <row r="1" spans="1:21">
      <c r="A1" s="2" t="s">
        <v>200</v>
      </c>
      <c r="B1" s="148"/>
      <c r="P1" s="340"/>
    </row>
    <row r="2" spans="1:21" s="3" customFormat="1" ht="12" thickBot="1">
      <c r="L2" s="3" t="s">
        <v>1</v>
      </c>
    </row>
    <row r="3" spans="1:21" ht="15" customHeight="1">
      <c r="A3" s="902" t="s">
        <v>80</v>
      </c>
      <c r="B3" s="929" t="s">
        <v>7</v>
      </c>
      <c r="C3" s="908" t="s">
        <v>171</v>
      </c>
      <c r="D3" s="920" t="s">
        <v>99</v>
      </c>
      <c r="E3" s="856"/>
      <c r="F3" s="856"/>
      <c r="G3" s="856"/>
      <c r="H3" s="856"/>
      <c r="I3" s="856"/>
      <c r="J3" s="856"/>
      <c r="K3" s="856"/>
      <c r="L3" s="856"/>
      <c r="M3" s="856"/>
      <c r="N3" s="856"/>
      <c r="O3" s="856"/>
      <c r="P3" s="856"/>
      <c r="Q3" s="856"/>
      <c r="R3" s="856"/>
      <c r="S3" s="856"/>
      <c r="T3" s="931"/>
      <c r="U3" s="932"/>
    </row>
    <row r="4" spans="1:21" ht="36" customHeight="1">
      <c r="A4" s="903"/>
      <c r="B4" s="1031"/>
      <c r="C4" s="922"/>
      <c r="D4" s="911" t="s">
        <v>102</v>
      </c>
      <c r="E4" s="911"/>
      <c r="F4" s="911" t="s">
        <v>103</v>
      </c>
      <c r="G4" s="911"/>
      <c r="H4" s="911" t="s">
        <v>104</v>
      </c>
      <c r="I4" s="911"/>
      <c r="J4" s="911" t="s">
        <v>105</v>
      </c>
      <c r="K4" s="911"/>
      <c r="L4" s="911" t="s">
        <v>106</v>
      </c>
      <c r="M4" s="911"/>
      <c r="N4" s="911" t="s">
        <v>201</v>
      </c>
      <c r="O4" s="911"/>
      <c r="P4" s="911" t="s">
        <v>202</v>
      </c>
      <c r="Q4" s="911"/>
      <c r="R4" s="911" t="s">
        <v>108</v>
      </c>
      <c r="S4" s="873"/>
      <c r="T4" s="911" t="s">
        <v>203</v>
      </c>
      <c r="U4" s="912"/>
    </row>
    <row r="5" spans="1:21" ht="15" customHeight="1">
      <c r="A5" s="903"/>
      <c r="B5" s="1031"/>
      <c r="C5" s="922"/>
      <c r="D5" s="900" t="s">
        <v>7</v>
      </c>
      <c r="E5" s="900" t="s">
        <v>72</v>
      </c>
      <c r="F5" s="900" t="s">
        <v>7</v>
      </c>
      <c r="G5" s="900" t="s">
        <v>72</v>
      </c>
      <c r="H5" s="900" t="s">
        <v>7</v>
      </c>
      <c r="I5" s="900" t="s">
        <v>72</v>
      </c>
      <c r="J5" s="900" t="s">
        <v>7</v>
      </c>
      <c r="K5" s="900" t="s">
        <v>72</v>
      </c>
      <c r="L5" s="900" t="s">
        <v>7</v>
      </c>
      <c r="M5" s="900" t="s">
        <v>72</v>
      </c>
      <c r="N5" s="900" t="s">
        <v>7</v>
      </c>
      <c r="O5" s="900" t="s">
        <v>72</v>
      </c>
      <c r="P5" s="900" t="s">
        <v>7</v>
      </c>
      <c r="Q5" s="900" t="s">
        <v>72</v>
      </c>
      <c r="R5" s="900" t="s">
        <v>7</v>
      </c>
      <c r="S5" s="846" t="s">
        <v>72</v>
      </c>
      <c r="T5" s="900" t="s">
        <v>7</v>
      </c>
      <c r="U5" s="848" t="s">
        <v>72</v>
      </c>
    </row>
    <row r="6" spans="1:21" ht="15.75" thickBot="1">
      <c r="A6" s="904"/>
      <c r="B6" s="872"/>
      <c r="C6" s="901"/>
      <c r="D6" s="901"/>
      <c r="E6" s="901"/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1"/>
      <c r="Q6" s="901"/>
      <c r="R6" s="901"/>
      <c r="S6" s="847"/>
      <c r="T6" s="901"/>
      <c r="U6" s="849"/>
    </row>
    <row r="7" spans="1:21" s="133" customFormat="1" ht="18" customHeight="1">
      <c r="A7" s="68" t="s">
        <v>21</v>
      </c>
      <c r="B7" s="311">
        <v>82080</v>
      </c>
      <c r="C7" s="341">
        <v>27071</v>
      </c>
      <c r="D7" s="341">
        <v>27129</v>
      </c>
      <c r="E7" s="341">
        <v>10901</v>
      </c>
      <c r="F7" s="341">
        <v>1276</v>
      </c>
      <c r="G7" s="341">
        <v>563</v>
      </c>
      <c r="H7" s="341">
        <v>784</v>
      </c>
      <c r="I7" s="341">
        <v>319</v>
      </c>
      <c r="J7" s="341">
        <v>1816</v>
      </c>
      <c r="K7" s="341">
        <v>536</v>
      </c>
      <c r="L7" s="341">
        <v>1486</v>
      </c>
      <c r="M7" s="341">
        <v>590</v>
      </c>
      <c r="N7" s="341">
        <v>42019</v>
      </c>
      <c r="O7" s="341">
        <v>11878</v>
      </c>
      <c r="P7" s="151">
        <v>2117</v>
      </c>
      <c r="Q7" s="341">
        <v>369</v>
      </c>
      <c r="R7" s="341">
        <v>837</v>
      </c>
      <c r="S7" s="342">
        <v>184</v>
      </c>
      <c r="T7" s="341">
        <v>4616</v>
      </c>
      <c r="U7" s="312">
        <v>1731</v>
      </c>
    </row>
    <row r="8" spans="1:21" s="133" customFormat="1" ht="18" customHeight="1">
      <c r="A8" s="68" t="s">
        <v>22</v>
      </c>
      <c r="B8" s="173">
        <v>76294</v>
      </c>
      <c r="C8" s="171">
        <v>25310</v>
      </c>
      <c r="D8" s="171">
        <v>26241</v>
      </c>
      <c r="E8" s="171">
        <v>10478</v>
      </c>
      <c r="F8" s="171">
        <v>1271</v>
      </c>
      <c r="G8" s="171">
        <v>548</v>
      </c>
      <c r="H8" s="171">
        <v>740</v>
      </c>
      <c r="I8" s="171">
        <v>295</v>
      </c>
      <c r="J8" s="171">
        <v>1849</v>
      </c>
      <c r="K8" s="171">
        <v>543</v>
      </c>
      <c r="L8" s="171">
        <v>1433</v>
      </c>
      <c r="M8" s="171">
        <v>574</v>
      </c>
      <c r="N8" s="171">
        <v>36988</v>
      </c>
      <c r="O8" s="341">
        <v>10547</v>
      </c>
      <c r="P8" s="243">
        <v>2169</v>
      </c>
      <c r="Q8" s="171">
        <v>379</v>
      </c>
      <c r="R8" s="171">
        <v>982</v>
      </c>
      <c r="S8" s="242">
        <v>215</v>
      </c>
      <c r="T8" s="171">
        <v>4621</v>
      </c>
      <c r="U8" s="191">
        <v>1731</v>
      </c>
    </row>
    <row r="9" spans="1:21" s="133" customFormat="1" ht="18" customHeight="1">
      <c r="A9" s="68" t="s">
        <v>23</v>
      </c>
      <c r="B9" s="173">
        <v>72854</v>
      </c>
      <c r="C9" s="171">
        <v>24288</v>
      </c>
      <c r="D9" s="171">
        <v>25485</v>
      </c>
      <c r="E9" s="171">
        <v>10170</v>
      </c>
      <c r="F9" s="171">
        <v>1264</v>
      </c>
      <c r="G9" s="171">
        <v>549</v>
      </c>
      <c r="H9" s="171">
        <v>720</v>
      </c>
      <c r="I9" s="171">
        <v>301</v>
      </c>
      <c r="J9" s="171">
        <v>2074</v>
      </c>
      <c r="K9" s="171">
        <v>603</v>
      </c>
      <c r="L9" s="171">
        <v>1314</v>
      </c>
      <c r="M9" s="171">
        <v>530</v>
      </c>
      <c r="N9" s="171">
        <v>33695</v>
      </c>
      <c r="O9" s="341">
        <v>9686</v>
      </c>
      <c r="P9" s="243">
        <v>2348</v>
      </c>
      <c r="Q9" s="171">
        <v>421</v>
      </c>
      <c r="R9" s="171">
        <v>1198</v>
      </c>
      <c r="S9" s="242">
        <v>239</v>
      </c>
      <c r="T9" s="171">
        <v>4756</v>
      </c>
      <c r="U9" s="191">
        <v>1789</v>
      </c>
    </row>
    <row r="10" spans="1:21" s="133" customFormat="1" ht="18" customHeight="1">
      <c r="A10" s="68" t="s">
        <v>24</v>
      </c>
      <c r="B10" s="173">
        <v>71801</v>
      </c>
      <c r="C10" s="171">
        <v>23954</v>
      </c>
      <c r="D10" s="171">
        <v>24644</v>
      </c>
      <c r="E10" s="171">
        <v>9892</v>
      </c>
      <c r="F10" s="171">
        <v>1255</v>
      </c>
      <c r="G10" s="171">
        <v>544</v>
      </c>
      <c r="H10" s="171">
        <v>703</v>
      </c>
      <c r="I10" s="171">
        <v>296</v>
      </c>
      <c r="J10" s="171">
        <v>2311</v>
      </c>
      <c r="K10" s="171">
        <v>664</v>
      </c>
      <c r="L10" s="171">
        <v>1284</v>
      </c>
      <c r="M10" s="171">
        <v>524</v>
      </c>
      <c r="N10" s="171">
        <v>32713</v>
      </c>
      <c r="O10" s="341">
        <v>9490</v>
      </c>
      <c r="P10" s="243">
        <v>2702</v>
      </c>
      <c r="Q10" s="171">
        <v>499</v>
      </c>
      <c r="R10" s="171">
        <v>1462</v>
      </c>
      <c r="S10" s="242">
        <v>261</v>
      </c>
      <c r="T10" s="171">
        <v>4727</v>
      </c>
      <c r="U10" s="191">
        <v>1784</v>
      </c>
    </row>
    <row r="11" spans="1:21" s="133" customFormat="1" ht="18" customHeight="1">
      <c r="A11" s="68" t="s">
        <v>25</v>
      </c>
      <c r="B11" s="173">
        <v>70723</v>
      </c>
      <c r="C11" s="171">
        <v>23553</v>
      </c>
      <c r="D11" s="171">
        <v>22206</v>
      </c>
      <c r="E11" s="171">
        <v>9007</v>
      </c>
      <c r="F11" s="171">
        <v>1216</v>
      </c>
      <c r="G11" s="171">
        <v>515</v>
      </c>
      <c r="H11" s="171">
        <v>672</v>
      </c>
      <c r="I11" s="171">
        <v>289</v>
      </c>
      <c r="J11" s="171">
        <v>2534</v>
      </c>
      <c r="K11" s="171">
        <v>723</v>
      </c>
      <c r="L11" s="171">
        <v>1276</v>
      </c>
      <c r="M11" s="171">
        <v>531</v>
      </c>
      <c r="N11" s="171">
        <v>32981</v>
      </c>
      <c r="O11" s="341">
        <v>9749</v>
      </c>
      <c r="P11" s="243">
        <v>3069</v>
      </c>
      <c r="Q11" s="171">
        <v>553</v>
      </c>
      <c r="R11" s="171">
        <v>1749</v>
      </c>
      <c r="S11" s="242">
        <v>291</v>
      </c>
      <c r="T11" s="171">
        <v>5020</v>
      </c>
      <c r="U11" s="191">
        <v>1895</v>
      </c>
    </row>
    <row r="12" spans="1:21" s="133" customFormat="1" ht="18" customHeight="1">
      <c r="A12" s="68" t="s">
        <v>26</v>
      </c>
      <c r="B12" s="173">
        <v>71791</v>
      </c>
      <c r="C12" s="171">
        <v>23749</v>
      </c>
      <c r="D12" s="171">
        <v>20262</v>
      </c>
      <c r="E12" s="171">
        <v>8260</v>
      </c>
      <c r="F12" s="171">
        <v>1141</v>
      </c>
      <c r="G12" s="171">
        <v>509</v>
      </c>
      <c r="H12" s="171">
        <v>671</v>
      </c>
      <c r="I12" s="171">
        <v>297</v>
      </c>
      <c r="J12" s="171">
        <v>2935</v>
      </c>
      <c r="K12" s="171">
        <v>824</v>
      </c>
      <c r="L12" s="171">
        <v>1247</v>
      </c>
      <c r="M12" s="171">
        <v>522</v>
      </c>
      <c r="N12" s="171">
        <v>34251</v>
      </c>
      <c r="O12" s="341">
        <v>10276</v>
      </c>
      <c r="P12" s="243">
        <v>3667</v>
      </c>
      <c r="Q12" s="171">
        <v>631</v>
      </c>
      <c r="R12" s="171">
        <v>2185</v>
      </c>
      <c r="S12" s="242">
        <v>368</v>
      </c>
      <c r="T12" s="171">
        <v>5432</v>
      </c>
      <c r="U12" s="191">
        <v>2062</v>
      </c>
    </row>
    <row r="13" spans="1:21" s="133" customFormat="1" ht="18" customHeight="1">
      <c r="A13" s="68" t="s">
        <v>27</v>
      </c>
      <c r="B13" s="173">
        <v>72110</v>
      </c>
      <c r="C13" s="171">
        <v>23733</v>
      </c>
      <c r="D13" s="171">
        <v>18475</v>
      </c>
      <c r="E13" s="171">
        <v>7648</v>
      </c>
      <c r="F13" s="171">
        <v>1113</v>
      </c>
      <c r="G13" s="171">
        <v>509</v>
      </c>
      <c r="H13" s="171">
        <v>632</v>
      </c>
      <c r="I13" s="171">
        <v>280</v>
      </c>
      <c r="J13" s="171">
        <v>3367</v>
      </c>
      <c r="K13" s="171">
        <v>937</v>
      </c>
      <c r="L13" s="171">
        <v>1256</v>
      </c>
      <c r="M13" s="171">
        <v>525</v>
      </c>
      <c r="N13" s="171">
        <v>34521</v>
      </c>
      <c r="O13" s="341">
        <v>10514</v>
      </c>
      <c r="P13" s="243">
        <v>4437</v>
      </c>
      <c r="Q13" s="171">
        <v>742</v>
      </c>
      <c r="R13" s="171">
        <v>3034</v>
      </c>
      <c r="S13" s="242">
        <v>528</v>
      </c>
      <c r="T13" s="171">
        <v>5275</v>
      </c>
      <c r="U13" s="191">
        <v>2050</v>
      </c>
    </row>
    <row r="14" spans="1:21" s="133" customFormat="1" ht="18" customHeight="1">
      <c r="A14" s="68" t="s">
        <v>28</v>
      </c>
      <c r="B14" s="173">
        <v>73629</v>
      </c>
      <c r="C14" s="171">
        <v>23986</v>
      </c>
      <c r="D14" s="171">
        <v>17231</v>
      </c>
      <c r="E14" s="171">
        <v>7183</v>
      </c>
      <c r="F14" s="171">
        <v>1120</v>
      </c>
      <c r="G14" s="171">
        <v>521</v>
      </c>
      <c r="H14" s="171">
        <v>631</v>
      </c>
      <c r="I14" s="171">
        <v>290</v>
      </c>
      <c r="J14" s="171">
        <v>3826</v>
      </c>
      <c r="K14" s="171">
        <v>1030</v>
      </c>
      <c r="L14" s="171">
        <v>1206</v>
      </c>
      <c r="M14" s="171">
        <v>515</v>
      </c>
      <c r="N14" s="171">
        <v>35147</v>
      </c>
      <c r="O14" s="341">
        <v>10829</v>
      </c>
      <c r="P14" s="243">
        <v>5440</v>
      </c>
      <c r="Q14" s="171">
        <v>923</v>
      </c>
      <c r="R14" s="171">
        <v>3549</v>
      </c>
      <c r="S14" s="242">
        <v>604</v>
      </c>
      <c r="T14" s="171">
        <v>5479</v>
      </c>
      <c r="U14" s="191">
        <v>2091</v>
      </c>
    </row>
    <row r="15" spans="1:21" s="133" customFormat="1" ht="18" customHeight="1">
      <c r="A15" s="68" t="s">
        <v>29</v>
      </c>
      <c r="B15" s="173">
        <v>75848</v>
      </c>
      <c r="C15" s="171">
        <v>24542</v>
      </c>
      <c r="D15" s="171">
        <v>16489</v>
      </c>
      <c r="E15" s="171">
        <v>6919</v>
      </c>
      <c r="F15" s="171">
        <v>1183</v>
      </c>
      <c r="G15" s="171">
        <v>522</v>
      </c>
      <c r="H15" s="171">
        <v>701</v>
      </c>
      <c r="I15" s="171">
        <v>316</v>
      </c>
      <c r="J15" s="171">
        <v>4638</v>
      </c>
      <c r="K15" s="171">
        <v>1247</v>
      </c>
      <c r="L15" s="171">
        <v>1145</v>
      </c>
      <c r="M15" s="171">
        <v>491</v>
      </c>
      <c r="N15" s="171">
        <v>35471</v>
      </c>
      <c r="O15" s="341">
        <v>11006</v>
      </c>
      <c r="P15" s="243">
        <v>6669</v>
      </c>
      <c r="Q15" s="171">
        <v>1216</v>
      </c>
      <c r="R15" s="171">
        <v>4114</v>
      </c>
      <c r="S15" s="242">
        <v>720</v>
      </c>
      <c r="T15" s="171">
        <v>5438</v>
      </c>
      <c r="U15" s="191">
        <v>2105</v>
      </c>
    </row>
    <row r="16" spans="1:21" s="133" customFormat="1" ht="18" customHeight="1">
      <c r="A16" s="68" t="s">
        <v>30</v>
      </c>
      <c r="B16" s="311">
        <v>78717</v>
      </c>
      <c r="C16" s="341">
        <v>25307</v>
      </c>
      <c r="D16" s="341">
        <v>15653</v>
      </c>
      <c r="E16" s="341">
        <v>6693</v>
      </c>
      <c r="F16" s="341">
        <v>1258</v>
      </c>
      <c r="G16" s="341">
        <v>558</v>
      </c>
      <c r="H16" s="341">
        <v>704</v>
      </c>
      <c r="I16" s="341">
        <v>307</v>
      </c>
      <c r="J16" s="341">
        <v>5596</v>
      </c>
      <c r="K16" s="341">
        <v>1503</v>
      </c>
      <c r="L16" s="341">
        <v>1152</v>
      </c>
      <c r="M16" s="341">
        <v>509</v>
      </c>
      <c r="N16" s="341">
        <v>35881</v>
      </c>
      <c r="O16" s="341">
        <v>11231</v>
      </c>
      <c r="P16" s="151">
        <v>7974</v>
      </c>
      <c r="Q16" s="341">
        <v>1480</v>
      </c>
      <c r="R16" s="341">
        <v>4850</v>
      </c>
      <c r="S16" s="342">
        <v>857</v>
      </c>
      <c r="T16" s="341">
        <v>5649</v>
      </c>
      <c r="U16" s="312">
        <v>2169</v>
      </c>
    </row>
    <row r="17" spans="1:21" s="133" customFormat="1" ht="18" customHeight="1">
      <c r="A17" s="68" t="s">
        <v>31</v>
      </c>
      <c r="B17" s="311">
        <v>81644</v>
      </c>
      <c r="C17" s="341">
        <v>25992</v>
      </c>
      <c r="D17" s="341">
        <v>14831</v>
      </c>
      <c r="E17" s="341">
        <v>6359</v>
      </c>
      <c r="F17" s="341">
        <v>1226</v>
      </c>
      <c r="G17" s="341">
        <v>551</v>
      </c>
      <c r="H17" s="341">
        <v>736</v>
      </c>
      <c r="I17" s="341">
        <v>333</v>
      </c>
      <c r="J17" s="341">
        <v>6414</v>
      </c>
      <c r="K17" s="341">
        <v>1758</v>
      </c>
      <c r="L17" s="341">
        <v>1199</v>
      </c>
      <c r="M17" s="341">
        <v>536</v>
      </c>
      <c r="N17" s="341">
        <v>36638</v>
      </c>
      <c r="O17" s="341">
        <v>11554</v>
      </c>
      <c r="P17" s="151">
        <v>9225</v>
      </c>
      <c r="Q17" s="341">
        <v>1691</v>
      </c>
      <c r="R17" s="341">
        <v>5465</v>
      </c>
      <c r="S17" s="342">
        <v>968</v>
      </c>
      <c r="T17" s="341">
        <v>5910</v>
      </c>
      <c r="U17" s="312">
        <v>2242</v>
      </c>
    </row>
    <row r="18" spans="1:21" s="133" customFormat="1" ht="18" customHeight="1" thickBot="1">
      <c r="A18" s="72" t="s">
        <v>32</v>
      </c>
      <c r="B18" s="140">
        <f t="shared" ref="B18:U18" si="0">B17/B7</f>
        <v>0.9946881091617934</v>
      </c>
      <c r="C18" s="137">
        <f t="shared" si="0"/>
        <v>0.96014184921133316</v>
      </c>
      <c r="D18" s="137">
        <f t="shared" si="0"/>
        <v>0.54668435991005937</v>
      </c>
      <c r="E18" s="137">
        <f t="shared" si="0"/>
        <v>0.58334097789193651</v>
      </c>
      <c r="F18" s="137">
        <f t="shared" si="0"/>
        <v>0.96081504702194354</v>
      </c>
      <c r="G18" s="137">
        <f t="shared" si="0"/>
        <v>0.97868561278863231</v>
      </c>
      <c r="H18" s="137">
        <f t="shared" si="0"/>
        <v>0.93877551020408168</v>
      </c>
      <c r="I18" s="137">
        <f t="shared" si="0"/>
        <v>1.0438871473354232</v>
      </c>
      <c r="J18" s="137">
        <f t="shared" si="0"/>
        <v>3.5319383259911894</v>
      </c>
      <c r="K18" s="137">
        <f t="shared" si="0"/>
        <v>3.2798507462686568</v>
      </c>
      <c r="L18" s="137">
        <f t="shared" si="0"/>
        <v>0.80686406460296101</v>
      </c>
      <c r="M18" s="137">
        <f t="shared" si="0"/>
        <v>0.90847457627118644</v>
      </c>
      <c r="N18" s="137">
        <f t="shared" si="0"/>
        <v>0.87193888479021397</v>
      </c>
      <c r="O18" s="137">
        <f t="shared" si="0"/>
        <v>0.97272268058595723</v>
      </c>
      <c r="P18" s="137">
        <f t="shared" si="0"/>
        <v>4.3575814832309874</v>
      </c>
      <c r="Q18" s="137">
        <f t="shared" si="0"/>
        <v>4.5826558265582653</v>
      </c>
      <c r="R18" s="137">
        <f t="shared" si="0"/>
        <v>6.5292712066905612</v>
      </c>
      <c r="S18" s="137">
        <f t="shared" si="0"/>
        <v>5.2608695652173916</v>
      </c>
      <c r="T18" s="137">
        <f t="shared" si="0"/>
        <v>1.2803292894280762</v>
      </c>
      <c r="U18" s="141">
        <f t="shared" si="0"/>
        <v>1.2952050837666089</v>
      </c>
    </row>
    <row r="19" spans="1:21" s="31" customFormat="1" ht="15" customHeight="1">
      <c r="A19" s="33" t="s">
        <v>204</v>
      </c>
    </row>
    <row r="20" spans="1:21" s="31" customFormat="1" ht="12" customHeight="1">
      <c r="A20" s="33" t="s">
        <v>205</v>
      </c>
    </row>
    <row r="21" spans="1:21" s="31" customFormat="1" ht="12" customHeight="1">
      <c r="A21" s="32" t="s">
        <v>35</v>
      </c>
    </row>
    <row r="22" spans="1:21" s="31" customFormat="1" ht="12" customHeight="1"/>
    <row r="24" spans="1:21">
      <c r="P24" s="343"/>
    </row>
  </sheetData>
  <mergeCells count="31">
    <mergeCell ref="A3:A6"/>
    <mergeCell ref="B3:B6"/>
    <mergeCell ref="C3:C6"/>
    <mergeCell ref="D3:U3"/>
    <mergeCell ref="D4:E4"/>
    <mergeCell ref="F4:G4"/>
    <mergeCell ref="H4:I4"/>
    <mergeCell ref="J4:K4"/>
    <mergeCell ref="L4:M4"/>
    <mergeCell ref="N4:O4"/>
    <mergeCell ref="P5:P6"/>
    <mergeCell ref="P4:Q4"/>
    <mergeCell ref="R4:S4"/>
    <mergeCell ref="T4:U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Q5:Q6"/>
    <mergeCell ref="R5:R6"/>
    <mergeCell ref="S5:S6"/>
    <mergeCell ref="T5:T6"/>
    <mergeCell ref="U5:U6"/>
  </mergeCells>
  <pageMargins left="0.19685039370078741" right="0.19685039370078741" top="0.78740157480314965" bottom="0.78740157480314965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23">
    <tabColor rgb="FF00B0F0"/>
  </sheetPr>
  <dimension ref="A1:AS29"/>
  <sheetViews>
    <sheetView workbookViewId="0"/>
  </sheetViews>
  <sheetFormatPr defaultColWidth="8.85546875" defaultRowHeight="11.25"/>
  <cols>
    <col min="1" max="1" width="17.140625" style="148" customWidth="1"/>
    <col min="2" max="2" width="6.7109375" style="148" customWidth="1"/>
    <col min="3" max="4" width="6.140625" style="148" customWidth="1"/>
    <col min="5" max="5" width="6.7109375" style="148" customWidth="1"/>
    <col min="6" max="6" width="5.85546875" style="148" customWidth="1"/>
    <col min="7" max="7" width="6.42578125" style="148" customWidth="1"/>
    <col min="8" max="8" width="6.28515625" style="148" customWidth="1"/>
    <col min="9" max="11" width="6.42578125" style="148" customWidth="1"/>
    <col min="12" max="12" width="5.85546875" style="148" customWidth="1"/>
    <col min="13" max="13" width="6.42578125" style="148" customWidth="1"/>
    <col min="14" max="14" width="6.28515625" style="148" customWidth="1"/>
    <col min="15" max="15" width="6.7109375" style="148" customWidth="1"/>
    <col min="16" max="16" width="6" style="148" customWidth="1"/>
    <col min="17" max="17" width="6.7109375" style="148" customWidth="1"/>
    <col min="18" max="19" width="5.7109375" style="148" customWidth="1"/>
    <col min="20" max="20" width="6.140625" style="148" customWidth="1"/>
    <col min="21" max="21" width="6.7109375" style="148" customWidth="1"/>
    <col min="22" max="16384" width="8.85546875" style="148"/>
  </cols>
  <sheetData>
    <row r="1" spans="1:45" ht="14.25">
      <c r="A1" s="2" t="s">
        <v>206</v>
      </c>
    </row>
    <row r="2" spans="1:45" s="3" customFormat="1" ht="13.15" customHeight="1" thickBot="1">
      <c r="L2" s="3" t="s">
        <v>1</v>
      </c>
    </row>
    <row r="3" spans="1:45" customFormat="1" ht="15" customHeight="1">
      <c r="A3" s="902" t="s">
        <v>80</v>
      </c>
      <c r="B3" s="929" t="s">
        <v>7</v>
      </c>
      <c r="C3" s="908" t="s">
        <v>171</v>
      </c>
      <c r="D3" s="921" t="s">
        <v>99</v>
      </c>
      <c r="E3" s="884"/>
      <c r="F3" s="884"/>
      <c r="G3" s="884"/>
      <c r="H3" s="884"/>
      <c r="I3" s="884"/>
      <c r="J3" s="884"/>
      <c r="K3" s="884"/>
      <c r="L3" s="884"/>
      <c r="M3" s="884"/>
      <c r="N3" s="884"/>
      <c r="O3" s="884"/>
      <c r="P3" s="884"/>
      <c r="Q3" s="884"/>
      <c r="R3" s="884"/>
      <c r="S3" s="884"/>
      <c r="T3" s="1047"/>
      <c r="U3" s="1048"/>
    </row>
    <row r="4" spans="1:45" customFormat="1" ht="36" customHeight="1">
      <c r="A4" s="903"/>
      <c r="B4" s="1031"/>
      <c r="C4" s="922"/>
      <c r="D4" s="911" t="s">
        <v>102</v>
      </c>
      <c r="E4" s="911"/>
      <c r="F4" s="911" t="s">
        <v>103</v>
      </c>
      <c r="G4" s="911"/>
      <c r="H4" s="911" t="s">
        <v>104</v>
      </c>
      <c r="I4" s="911"/>
      <c r="J4" s="911" t="s">
        <v>105</v>
      </c>
      <c r="K4" s="911"/>
      <c r="L4" s="911" t="s">
        <v>106</v>
      </c>
      <c r="M4" s="911"/>
      <c r="N4" s="911" t="s">
        <v>201</v>
      </c>
      <c r="O4" s="911"/>
      <c r="P4" s="911" t="s">
        <v>202</v>
      </c>
      <c r="Q4" s="911"/>
      <c r="R4" s="911" t="s">
        <v>108</v>
      </c>
      <c r="S4" s="873"/>
      <c r="T4" s="911" t="s">
        <v>203</v>
      </c>
      <c r="U4" s="912"/>
    </row>
    <row r="5" spans="1:45" customFormat="1" ht="15" customHeight="1">
      <c r="A5" s="903"/>
      <c r="B5" s="1031"/>
      <c r="C5" s="922"/>
      <c r="D5" s="900" t="s">
        <v>7</v>
      </c>
      <c r="E5" s="900" t="s">
        <v>72</v>
      </c>
      <c r="F5" s="900" t="s">
        <v>7</v>
      </c>
      <c r="G5" s="900" t="s">
        <v>72</v>
      </c>
      <c r="H5" s="900" t="s">
        <v>7</v>
      </c>
      <c r="I5" s="900" t="s">
        <v>72</v>
      </c>
      <c r="J5" s="900" t="s">
        <v>7</v>
      </c>
      <c r="K5" s="900" t="s">
        <v>72</v>
      </c>
      <c r="L5" s="900" t="s">
        <v>7</v>
      </c>
      <c r="M5" s="900" t="s">
        <v>72</v>
      </c>
      <c r="N5" s="900" t="s">
        <v>7</v>
      </c>
      <c r="O5" s="900" t="s">
        <v>72</v>
      </c>
      <c r="P5" s="900" t="s">
        <v>7</v>
      </c>
      <c r="Q5" s="900" t="s">
        <v>72</v>
      </c>
      <c r="R5" s="900" t="s">
        <v>7</v>
      </c>
      <c r="S5" s="846" t="s">
        <v>72</v>
      </c>
      <c r="T5" s="900" t="s">
        <v>7</v>
      </c>
      <c r="U5" s="848" t="s">
        <v>72</v>
      </c>
    </row>
    <row r="6" spans="1:45" customFormat="1" ht="15.75" thickBot="1">
      <c r="A6" s="904"/>
      <c r="B6" s="872"/>
      <c r="C6" s="901"/>
      <c r="D6" s="901"/>
      <c r="E6" s="901"/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1"/>
      <c r="Q6" s="901"/>
      <c r="R6" s="901"/>
      <c r="S6" s="847"/>
      <c r="T6" s="901"/>
      <c r="U6" s="849"/>
      <c r="W6" s="243"/>
    </row>
    <row r="7" spans="1:45" s="16" customFormat="1" ht="18.75" customHeight="1">
      <c r="A7" s="81" t="s">
        <v>42</v>
      </c>
      <c r="B7" s="182">
        <v>81644</v>
      </c>
      <c r="C7" s="344">
        <v>25992</v>
      </c>
      <c r="D7" s="306">
        <v>14831</v>
      </c>
      <c r="E7" s="344">
        <v>6359</v>
      </c>
      <c r="F7" s="306">
        <v>1226</v>
      </c>
      <c r="G7" s="344">
        <v>551</v>
      </c>
      <c r="H7" s="306">
        <v>736</v>
      </c>
      <c r="I7" s="344">
        <v>333</v>
      </c>
      <c r="J7" s="306">
        <v>6414</v>
      </c>
      <c r="K7" s="344">
        <v>1758</v>
      </c>
      <c r="L7" s="306">
        <v>1199</v>
      </c>
      <c r="M7" s="344">
        <v>536</v>
      </c>
      <c r="N7" s="306">
        <v>36638</v>
      </c>
      <c r="O7" s="344">
        <v>11554</v>
      </c>
      <c r="P7" s="306">
        <v>9225</v>
      </c>
      <c r="Q7" s="306">
        <v>1691</v>
      </c>
      <c r="R7" s="306">
        <v>5465</v>
      </c>
      <c r="S7" s="345">
        <v>968</v>
      </c>
      <c r="T7" s="306">
        <v>5910</v>
      </c>
      <c r="U7" s="309">
        <v>2242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16" customFormat="1" ht="18.75" customHeight="1">
      <c r="A8" s="90" t="s">
        <v>43</v>
      </c>
      <c r="B8" s="173">
        <v>8887</v>
      </c>
      <c r="C8" s="341">
        <v>2887</v>
      </c>
      <c r="D8" s="171">
        <v>913</v>
      </c>
      <c r="E8" s="171">
        <v>403</v>
      </c>
      <c r="F8" s="171">
        <v>158</v>
      </c>
      <c r="G8" s="171">
        <v>72</v>
      </c>
      <c r="H8" s="171">
        <v>116</v>
      </c>
      <c r="I8" s="341">
        <v>60</v>
      </c>
      <c r="J8" s="171">
        <v>640</v>
      </c>
      <c r="K8" s="341">
        <v>204</v>
      </c>
      <c r="L8" s="171">
        <v>139</v>
      </c>
      <c r="M8" s="341">
        <v>59</v>
      </c>
      <c r="N8" s="171">
        <v>4732</v>
      </c>
      <c r="O8" s="341">
        <v>1601</v>
      </c>
      <c r="P8" s="171">
        <v>1013</v>
      </c>
      <c r="Q8" s="341">
        <v>179</v>
      </c>
      <c r="R8" s="171">
        <v>618</v>
      </c>
      <c r="S8" s="342">
        <v>88</v>
      </c>
      <c r="T8" s="171">
        <v>558</v>
      </c>
      <c r="U8" s="312">
        <v>221</v>
      </c>
      <c r="W8" s="243"/>
    </row>
    <row r="9" spans="1:45" s="16" customFormat="1" ht="18.75" customHeight="1">
      <c r="A9" s="90" t="s">
        <v>44</v>
      </c>
      <c r="B9" s="173">
        <v>10634</v>
      </c>
      <c r="C9" s="341">
        <v>3239</v>
      </c>
      <c r="D9" s="171">
        <v>1642</v>
      </c>
      <c r="E9" s="171">
        <v>713</v>
      </c>
      <c r="F9" s="171">
        <v>79</v>
      </c>
      <c r="G9" s="171">
        <v>33</v>
      </c>
      <c r="H9" s="171">
        <v>78</v>
      </c>
      <c r="I9" s="341">
        <v>37</v>
      </c>
      <c r="J9" s="171">
        <v>746</v>
      </c>
      <c r="K9" s="341">
        <v>195</v>
      </c>
      <c r="L9" s="171">
        <v>120</v>
      </c>
      <c r="M9" s="341">
        <v>53</v>
      </c>
      <c r="N9" s="171">
        <v>4751</v>
      </c>
      <c r="O9" s="341">
        <v>1479</v>
      </c>
      <c r="P9" s="171">
        <v>1753</v>
      </c>
      <c r="Q9" s="341">
        <v>297</v>
      </c>
      <c r="R9" s="171">
        <v>544</v>
      </c>
      <c r="S9" s="342">
        <v>97</v>
      </c>
      <c r="T9" s="171">
        <v>921</v>
      </c>
      <c r="U9" s="312">
        <v>335</v>
      </c>
      <c r="W9" s="243"/>
    </row>
    <row r="10" spans="1:45" s="16" customFormat="1" ht="18.75" customHeight="1">
      <c r="A10" s="90" t="s">
        <v>45</v>
      </c>
      <c r="B10" s="173">
        <v>2713</v>
      </c>
      <c r="C10" s="341">
        <v>918</v>
      </c>
      <c r="D10" s="171">
        <v>832</v>
      </c>
      <c r="E10" s="171">
        <v>361</v>
      </c>
      <c r="F10" s="171">
        <v>102</v>
      </c>
      <c r="G10" s="171">
        <v>40</v>
      </c>
      <c r="H10" s="171">
        <v>46</v>
      </c>
      <c r="I10" s="341">
        <v>20</v>
      </c>
      <c r="J10" s="171">
        <v>225</v>
      </c>
      <c r="K10" s="341">
        <v>55</v>
      </c>
      <c r="L10" s="171">
        <v>77</v>
      </c>
      <c r="M10" s="341">
        <v>37</v>
      </c>
      <c r="N10" s="171">
        <v>773</v>
      </c>
      <c r="O10" s="341">
        <v>230</v>
      </c>
      <c r="P10" s="171">
        <v>202</v>
      </c>
      <c r="Q10" s="341">
        <v>35</v>
      </c>
      <c r="R10" s="171">
        <v>205</v>
      </c>
      <c r="S10" s="342">
        <v>43</v>
      </c>
      <c r="T10" s="171">
        <v>251</v>
      </c>
      <c r="U10" s="312">
        <v>97</v>
      </c>
      <c r="W10" s="243"/>
    </row>
    <row r="11" spans="1:45" s="16" customFormat="1" ht="18.75" customHeight="1">
      <c r="A11" s="90" t="s">
        <v>46</v>
      </c>
      <c r="B11" s="173">
        <v>4489</v>
      </c>
      <c r="C11" s="171">
        <v>1426</v>
      </c>
      <c r="D11" s="171">
        <v>981</v>
      </c>
      <c r="E11" s="171">
        <v>389</v>
      </c>
      <c r="F11" s="171">
        <v>148</v>
      </c>
      <c r="G11" s="171">
        <v>66</v>
      </c>
      <c r="H11" s="171">
        <v>39</v>
      </c>
      <c r="I11" s="341">
        <v>15</v>
      </c>
      <c r="J11" s="171">
        <v>263</v>
      </c>
      <c r="K11" s="341">
        <v>73</v>
      </c>
      <c r="L11" s="171">
        <v>41</v>
      </c>
      <c r="M11" s="341">
        <v>15</v>
      </c>
      <c r="N11" s="171">
        <v>1714</v>
      </c>
      <c r="O11" s="341">
        <v>541</v>
      </c>
      <c r="P11" s="171">
        <v>595</v>
      </c>
      <c r="Q11" s="341">
        <v>125</v>
      </c>
      <c r="R11" s="171">
        <v>390</v>
      </c>
      <c r="S11" s="342">
        <v>79</v>
      </c>
      <c r="T11" s="171">
        <v>318</v>
      </c>
      <c r="U11" s="312">
        <v>123</v>
      </c>
      <c r="W11" s="243"/>
    </row>
    <row r="12" spans="1:45" s="16" customFormat="1" ht="18.75" customHeight="1">
      <c r="A12" s="90" t="s">
        <v>47</v>
      </c>
      <c r="B12" s="173">
        <v>2927</v>
      </c>
      <c r="C12" s="341">
        <v>943</v>
      </c>
      <c r="D12" s="171">
        <v>492</v>
      </c>
      <c r="E12" s="171">
        <v>218</v>
      </c>
      <c r="F12" s="171">
        <v>29</v>
      </c>
      <c r="G12" s="171">
        <v>14</v>
      </c>
      <c r="H12" s="171">
        <v>19</v>
      </c>
      <c r="I12" s="341">
        <v>9</v>
      </c>
      <c r="J12" s="171">
        <v>107</v>
      </c>
      <c r="K12" s="341">
        <v>41</v>
      </c>
      <c r="L12" s="171">
        <v>29</v>
      </c>
      <c r="M12" s="341">
        <v>12</v>
      </c>
      <c r="N12" s="171">
        <v>1411</v>
      </c>
      <c r="O12" s="341">
        <v>426</v>
      </c>
      <c r="P12" s="171">
        <v>381</v>
      </c>
      <c r="Q12" s="341">
        <v>88</v>
      </c>
      <c r="R12" s="171">
        <v>135</v>
      </c>
      <c r="S12" s="342">
        <v>24</v>
      </c>
      <c r="T12" s="171">
        <v>324</v>
      </c>
      <c r="U12" s="312">
        <v>111</v>
      </c>
      <c r="W12" s="243"/>
    </row>
    <row r="13" spans="1:45" s="16" customFormat="1" ht="18.75" customHeight="1">
      <c r="A13" s="90" t="s">
        <v>48</v>
      </c>
      <c r="B13" s="173">
        <v>8242</v>
      </c>
      <c r="C13" s="171">
        <v>2717</v>
      </c>
      <c r="D13" s="171">
        <v>2372</v>
      </c>
      <c r="E13" s="171">
        <v>985</v>
      </c>
      <c r="F13" s="171">
        <v>75</v>
      </c>
      <c r="G13" s="171">
        <v>45</v>
      </c>
      <c r="H13" s="171">
        <v>57</v>
      </c>
      <c r="I13" s="341">
        <v>24</v>
      </c>
      <c r="J13" s="171">
        <v>501</v>
      </c>
      <c r="K13" s="341">
        <v>144</v>
      </c>
      <c r="L13" s="171">
        <v>74</v>
      </c>
      <c r="M13" s="341">
        <v>29</v>
      </c>
      <c r="N13" s="171">
        <v>3146</v>
      </c>
      <c r="O13" s="341">
        <v>949</v>
      </c>
      <c r="P13" s="171">
        <v>862</v>
      </c>
      <c r="Q13" s="341">
        <v>187</v>
      </c>
      <c r="R13" s="171">
        <v>354</v>
      </c>
      <c r="S13" s="342">
        <v>56</v>
      </c>
      <c r="T13" s="171">
        <v>801</v>
      </c>
      <c r="U13" s="312">
        <v>298</v>
      </c>
      <c r="W13" s="243"/>
    </row>
    <row r="14" spans="1:45" s="16" customFormat="1" ht="18.75" customHeight="1">
      <c r="A14" s="90" t="s">
        <v>49</v>
      </c>
      <c r="B14" s="173">
        <v>3599</v>
      </c>
      <c r="C14" s="171">
        <v>1235</v>
      </c>
      <c r="D14" s="171">
        <v>1063</v>
      </c>
      <c r="E14" s="171">
        <v>454</v>
      </c>
      <c r="F14" s="171">
        <v>69</v>
      </c>
      <c r="G14" s="171">
        <v>30</v>
      </c>
      <c r="H14" s="171">
        <v>46</v>
      </c>
      <c r="I14" s="341">
        <v>19</v>
      </c>
      <c r="J14" s="171">
        <v>348</v>
      </c>
      <c r="K14" s="341">
        <v>87</v>
      </c>
      <c r="L14" s="171">
        <v>97</v>
      </c>
      <c r="M14" s="341">
        <v>52</v>
      </c>
      <c r="N14" s="171">
        <v>1193</v>
      </c>
      <c r="O14" s="341">
        <v>423</v>
      </c>
      <c r="P14" s="171">
        <v>329</v>
      </c>
      <c r="Q14" s="341">
        <v>55</v>
      </c>
      <c r="R14" s="171">
        <v>184</v>
      </c>
      <c r="S14" s="342">
        <v>24</v>
      </c>
      <c r="T14" s="171">
        <v>270</v>
      </c>
      <c r="U14" s="312">
        <v>91</v>
      </c>
      <c r="W14" s="243"/>
    </row>
    <row r="15" spans="1:45" s="16" customFormat="1" ht="18.75" customHeight="1">
      <c r="A15" s="90" t="s">
        <v>50</v>
      </c>
      <c r="B15" s="173">
        <v>5692</v>
      </c>
      <c r="C15" s="171">
        <v>1903</v>
      </c>
      <c r="D15" s="171">
        <v>910</v>
      </c>
      <c r="E15" s="171">
        <v>395</v>
      </c>
      <c r="F15" s="171">
        <v>74</v>
      </c>
      <c r="G15" s="171">
        <v>29</v>
      </c>
      <c r="H15" s="171">
        <v>82</v>
      </c>
      <c r="I15" s="341">
        <v>38</v>
      </c>
      <c r="J15" s="171">
        <v>339</v>
      </c>
      <c r="K15" s="341">
        <v>90</v>
      </c>
      <c r="L15" s="171">
        <v>58</v>
      </c>
      <c r="M15" s="341">
        <v>26</v>
      </c>
      <c r="N15" s="171">
        <v>3230</v>
      </c>
      <c r="O15" s="171">
        <v>1107</v>
      </c>
      <c r="P15" s="171">
        <v>411</v>
      </c>
      <c r="Q15" s="341">
        <v>62</v>
      </c>
      <c r="R15" s="171">
        <v>372</v>
      </c>
      <c r="S15" s="342">
        <v>65</v>
      </c>
      <c r="T15" s="171">
        <v>216</v>
      </c>
      <c r="U15" s="312">
        <v>91</v>
      </c>
      <c r="W15" s="243"/>
    </row>
    <row r="16" spans="1:45" s="16" customFormat="1" ht="18.75" customHeight="1">
      <c r="A16" s="90" t="s">
        <v>51</v>
      </c>
      <c r="B16" s="173">
        <v>4023</v>
      </c>
      <c r="C16" s="171">
        <v>1249</v>
      </c>
      <c r="D16" s="171">
        <v>616</v>
      </c>
      <c r="E16" s="171">
        <v>282</v>
      </c>
      <c r="F16" s="171">
        <v>30</v>
      </c>
      <c r="G16" s="171">
        <v>13</v>
      </c>
      <c r="H16" s="171">
        <v>14</v>
      </c>
      <c r="I16" s="341">
        <v>5</v>
      </c>
      <c r="J16" s="171">
        <v>261</v>
      </c>
      <c r="K16" s="341">
        <v>81</v>
      </c>
      <c r="L16" s="171">
        <v>40</v>
      </c>
      <c r="M16" s="341">
        <v>15</v>
      </c>
      <c r="N16" s="171">
        <v>2084</v>
      </c>
      <c r="O16" s="341">
        <v>619</v>
      </c>
      <c r="P16" s="171">
        <v>290</v>
      </c>
      <c r="Q16" s="341">
        <v>50</v>
      </c>
      <c r="R16" s="171">
        <v>280</v>
      </c>
      <c r="S16" s="342">
        <v>47</v>
      </c>
      <c r="T16" s="171">
        <v>408</v>
      </c>
      <c r="U16" s="312">
        <v>137</v>
      </c>
      <c r="W16" s="243"/>
    </row>
    <row r="17" spans="1:23" s="16" customFormat="1" ht="18.75" customHeight="1">
      <c r="A17" s="90" t="s">
        <v>52</v>
      </c>
      <c r="B17" s="173">
        <v>4024</v>
      </c>
      <c r="C17" s="171">
        <v>1292</v>
      </c>
      <c r="D17" s="171">
        <v>727</v>
      </c>
      <c r="E17" s="171">
        <v>303</v>
      </c>
      <c r="F17" s="171">
        <v>37</v>
      </c>
      <c r="G17" s="171">
        <v>21</v>
      </c>
      <c r="H17" s="171">
        <v>27</v>
      </c>
      <c r="I17" s="341">
        <v>8</v>
      </c>
      <c r="J17" s="171">
        <v>121</v>
      </c>
      <c r="K17" s="341">
        <v>32</v>
      </c>
      <c r="L17" s="171">
        <v>44</v>
      </c>
      <c r="M17" s="341">
        <v>15</v>
      </c>
      <c r="N17" s="171">
        <v>2161</v>
      </c>
      <c r="O17" s="341">
        <v>682</v>
      </c>
      <c r="P17" s="171">
        <v>349</v>
      </c>
      <c r="Q17" s="341">
        <v>67</v>
      </c>
      <c r="R17" s="171">
        <v>262</v>
      </c>
      <c r="S17" s="342">
        <v>45</v>
      </c>
      <c r="T17" s="171">
        <v>296</v>
      </c>
      <c r="U17" s="312">
        <v>119</v>
      </c>
      <c r="W17" s="243"/>
    </row>
    <row r="18" spans="1:23" s="16" customFormat="1" ht="18.75" customHeight="1">
      <c r="A18" s="90" t="s">
        <v>53</v>
      </c>
      <c r="B18" s="173">
        <v>6892</v>
      </c>
      <c r="C18" s="171">
        <v>2189</v>
      </c>
      <c r="D18" s="171">
        <v>1081</v>
      </c>
      <c r="E18" s="171">
        <v>495</v>
      </c>
      <c r="F18" s="171">
        <v>107</v>
      </c>
      <c r="G18" s="171">
        <v>47</v>
      </c>
      <c r="H18" s="171">
        <v>55</v>
      </c>
      <c r="I18" s="341">
        <v>28</v>
      </c>
      <c r="J18" s="171">
        <v>417</v>
      </c>
      <c r="K18" s="341">
        <v>99</v>
      </c>
      <c r="L18" s="171">
        <v>158</v>
      </c>
      <c r="M18" s="341">
        <v>74</v>
      </c>
      <c r="N18" s="171">
        <v>2709</v>
      </c>
      <c r="O18" s="341">
        <v>901</v>
      </c>
      <c r="P18" s="171">
        <v>1168</v>
      </c>
      <c r="Q18" s="341">
        <v>209</v>
      </c>
      <c r="R18" s="171">
        <v>694</v>
      </c>
      <c r="S18" s="342">
        <v>119</v>
      </c>
      <c r="T18" s="171">
        <v>503</v>
      </c>
      <c r="U18" s="312">
        <v>217</v>
      </c>
      <c r="W18" s="243"/>
    </row>
    <row r="19" spans="1:23" s="16" customFormat="1" ht="18.75" customHeight="1">
      <c r="A19" s="90" t="s">
        <v>54</v>
      </c>
      <c r="B19" s="173">
        <v>4916</v>
      </c>
      <c r="C19" s="171">
        <v>1498</v>
      </c>
      <c r="D19" s="171">
        <v>857</v>
      </c>
      <c r="E19" s="171">
        <v>366</v>
      </c>
      <c r="F19" s="171">
        <v>88</v>
      </c>
      <c r="G19" s="171">
        <v>37</v>
      </c>
      <c r="H19" s="171">
        <v>56</v>
      </c>
      <c r="I19" s="341">
        <v>25</v>
      </c>
      <c r="J19" s="171">
        <v>467</v>
      </c>
      <c r="K19" s="341">
        <v>142</v>
      </c>
      <c r="L19" s="171">
        <v>60</v>
      </c>
      <c r="M19" s="341">
        <v>27</v>
      </c>
      <c r="N19" s="171">
        <v>2122</v>
      </c>
      <c r="O19" s="341">
        <v>583</v>
      </c>
      <c r="P19" s="171">
        <v>665</v>
      </c>
      <c r="Q19" s="341">
        <v>140</v>
      </c>
      <c r="R19" s="171">
        <v>239</v>
      </c>
      <c r="S19" s="342">
        <v>45</v>
      </c>
      <c r="T19" s="171">
        <v>362</v>
      </c>
      <c r="U19" s="312">
        <v>133</v>
      </c>
      <c r="W19" s="243"/>
    </row>
    <row r="20" spans="1:23" s="16" customFormat="1" ht="18.75" customHeight="1">
      <c r="A20" s="90" t="s">
        <v>55</v>
      </c>
      <c r="B20" s="173">
        <v>3413</v>
      </c>
      <c r="C20" s="171">
        <v>1020</v>
      </c>
      <c r="D20" s="171">
        <v>585</v>
      </c>
      <c r="E20" s="171">
        <v>233</v>
      </c>
      <c r="F20" s="171">
        <v>89</v>
      </c>
      <c r="G20" s="171">
        <v>35</v>
      </c>
      <c r="H20" s="171">
        <v>38</v>
      </c>
      <c r="I20" s="341">
        <v>21</v>
      </c>
      <c r="J20" s="171">
        <v>267</v>
      </c>
      <c r="K20" s="341">
        <v>62</v>
      </c>
      <c r="L20" s="171">
        <v>74</v>
      </c>
      <c r="M20" s="341">
        <v>32</v>
      </c>
      <c r="N20" s="171">
        <v>1424</v>
      </c>
      <c r="O20" s="341">
        <v>423</v>
      </c>
      <c r="P20" s="171">
        <v>376</v>
      </c>
      <c r="Q20" s="341">
        <v>52</v>
      </c>
      <c r="R20" s="171">
        <v>275</v>
      </c>
      <c r="S20" s="342">
        <v>58</v>
      </c>
      <c r="T20" s="171">
        <v>285</v>
      </c>
      <c r="U20" s="312">
        <v>104</v>
      </c>
      <c r="W20" s="183"/>
    </row>
    <row r="21" spans="1:23" s="16" customFormat="1" ht="18.75" customHeight="1" thickBot="1">
      <c r="A21" s="102" t="s">
        <v>56</v>
      </c>
      <c r="B21" s="106">
        <v>11193</v>
      </c>
      <c r="C21" s="109">
        <v>3476</v>
      </c>
      <c r="D21" s="109">
        <v>1760</v>
      </c>
      <c r="E21" s="109">
        <v>762</v>
      </c>
      <c r="F21" s="109">
        <v>141</v>
      </c>
      <c r="G21" s="109">
        <v>69</v>
      </c>
      <c r="H21" s="109">
        <v>63</v>
      </c>
      <c r="I21" s="112">
        <v>24</v>
      </c>
      <c r="J21" s="109">
        <v>1712</v>
      </c>
      <c r="K21" s="112">
        <v>453</v>
      </c>
      <c r="L21" s="109">
        <v>188</v>
      </c>
      <c r="M21" s="112">
        <v>90</v>
      </c>
      <c r="N21" s="109">
        <v>5188</v>
      </c>
      <c r="O21" s="112">
        <v>1590</v>
      </c>
      <c r="P21" s="109">
        <v>831</v>
      </c>
      <c r="Q21" s="112">
        <v>145</v>
      </c>
      <c r="R21" s="109">
        <v>913</v>
      </c>
      <c r="S21" s="147">
        <v>178</v>
      </c>
      <c r="T21" s="109">
        <v>397</v>
      </c>
      <c r="U21" s="124">
        <v>165</v>
      </c>
      <c r="W21" s="17"/>
    </row>
    <row r="22" spans="1:23" s="31" customFormat="1" ht="15" customHeight="1">
      <c r="A22" s="33" t="s">
        <v>204</v>
      </c>
    </row>
    <row r="23" spans="1:23" s="31" customFormat="1" ht="12" customHeight="1">
      <c r="A23" s="33" t="s">
        <v>205</v>
      </c>
    </row>
    <row r="24" spans="1:23" ht="12">
      <c r="A24" s="30"/>
    </row>
    <row r="26" spans="1:23">
      <c r="B26" s="149"/>
    </row>
    <row r="27" spans="1:23">
      <c r="B27" s="149"/>
    </row>
    <row r="29" spans="1:23">
      <c r="B29" s="149"/>
    </row>
  </sheetData>
  <mergeCells count="31">
    <mergeCell ref="A3:A6"/>
    <mergeCell ref="B3:B6"/>
    <mergeCell ref="C3:C6"/>
    <mergeCell ref="D3:U3"/>
    <mergeCell ref="D4:E4"/>
    <mergeCell ref="F4:G4"/>
    <mergeCell ref="H4:I4"/>
    <mergeCell ref="J4:K4"/>
    <mergeCell ref="L4:M4"/>
    <mergeCell ref="N4:O4"/>
    <mergeCell ref="P5:P6"/>
    <mergeCell ref="P4:Q4"/>
    <mergeCell ref="R4:S4"/>
    <mergeCell ref="T4:U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Q5:Q6"/>
    <mergeCell ref="R5:R6"/>
    <mergeCell ref="S5:S6"/>
    <mergeCell ref="T5:T6"/>
    <mergeCell ref="U5:U6"/>
  </mergeCells>
  <pageMargins left="0.24" right="0.22" top="0.78740157480314965" bottom="0.78740157480314965" header="0.42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24">
    <tabColor rgb="FF00B0F0"/>
  </sheetPr>
  <dimension ref="A1:O22"/>
  <sheetViews>
    <sheetView workbookViewId="0"/>
  </sheetViews>
  <sheetFormatPr defaultColWidth="8.85546875" defaultRowHeight="11.25"/>
  <cols>
    <col min="1" max="1" width="14.140625" style="148" customWidth="1"/>
    <col min="2" max="15" width="9" style="148" customWidth="1"/>
    <col min="16" max="16384" width="8.85546875" style="148"/>
  </cols>
  <sheetData>
    <row r="1" spans="1:15" s="346" customFormat="1" ht="12.75">
      <c r="A1" s="1" t="s">
        <v>207</v>
      </c>
    </row>
    <row r="2" spans="1:15" s="3" customFormat="1" ht="12" thickBot="1">
      <c r="L2" s="3" t="s">
        <v>1</v>
      </c>
    </row>
    <row r="3" spans="1:15" s="347" customFormat="1" ht="15.75" customHeight="1">
      <c r="A3" s="1060" t="s">
        <v>80</v>
      </c>
      <c r="B3" s="1063" t="s">
        <v>208</v>
      </c>
      <c r="C3" s="1064"/>
      <c r="D3" s="1065"/>
      <c r="E3" s="1063" t="s">
        <v>4</v>
      </c>
      <c r="F3" s="1064"/>
      <c r="G3" s="1065"/>
      <c r="H3" s="1063" t="s">
        <v>141</v>
      </c>
      <c r="I3" s="1064"/>
      <c r="J3" s="1064"/>
      <c r="K3" s="1065"/>
      <c r="L3" s="1063" t="s">
        <v>209</v>
      </c>
      <c r="M3" s="1064"/>
      <c r="N3" s="1064"/>
      <c r="O3" s="1065"/>
    </row>
    <row r="4" spans="1:15" s="347" customFormat="1" ht="15" customHeight="1">
      <c r="A4" s="1061"/>
      <c r="B4" s="1053" t="s">
        <v>7</v>
      </c>
      <c r="C4" s="1066" t="s">
        <v>11</v>
      </c>
      <c r="D4" s="1067"/>
      <c r="E4" s="1053" t="s">
        <v>7</v>
      </c>
      <c r="F4" s="1066" t="s">
        <v>81</v>
      </c>
      <c r="G4" s="1067"/>
      <c r="H4" s="1053" t="s">
        <v>7</v>
      </c>
      <c r="I4" s="1051" t="s">
        <v>11</v>
      </c>
      <c r="J4" s="1051"/>
      <c r="K4" s="1052"/>
      <c r="L4" s="1053" t="s">
        <v>7</v>
      </c>
      <c r="M4" s="1051" t="s">
        <v>11</v>
      </c>
      <c r="N4" s="1051"/>
      <c r="O4" s="1052"/>
    </row>
    <row r="5" spans="1:15" s="347" customFormat="1" ht="19.5" customHeight="1">
      <c r="A5" s="1061"/>
      <c r="B5" s="1054"/>
      <c r="C5" s="1056" t="s">
        <v>210</v>
      </c>
      <c r="D5" s="1058" t="s">
        <v>211</v>
      </c>
      <c r="E5" s="1054"/>
      <c r="F5" s="1056" t="s">
        <v>210</v>
      </c>
      <c r="G5" s="1058" t="s">
        <v>211</v>
      </c>
      <c r="H5" s="1054"/>
      <c r="I5" s="1056" t="s">
        <v>16</v>
      </c>
      <c r="J5" s="1056" t="s">
        <v>212</v>
      </c>
      <c r="K5" s="1058" t="s">
        <v>213</v>
      </c>
      <c r="L5" s="1054"/>
      <c r="M5" s="1056" t="s">
        <v>19</v>
      </c>
      <c r="N5" s="1056" t="s">
        <v>214</v>
      </c>
      <c r="O5" s="1058" t="s">
        <v>215</v>
      </c>
    </row>
    <row r="6" spans="1:15" s="347" customFormat="1" ht="28.5" customHeight="1" thickBot="1">
      <c r="A6" s="1062"/>
      <c r="B6" s="1055"/>
      <c r="C6" s="1057"/>
      <c r="D6" s="1059"/>
      <c r="E6" s="1055"/>
      <c r="F6" s="1057"/>
      <c r="G6" s="1059"/>
      <c r="H6" s="1055"/>
      <c r="I6" s="1057"/>
      <c r="J6" s="1057"/>
      <c r="K6" s="1059"/>
      <c r="L6" s="1055"/>
      <c r="M6" s="1057"/>
      <c r="N6" s="1057"/>
      <c r="O6" s="1059"/>
    </row>
    <row r="7" spans="1:15" s="347" customFormat="1" ht="18" customHeight="1">
      <c r="A7" s="348" t="s">
        <v>21</v>
      </c>
      <c r="B7" s="45">
        <v>1482</v>
      </c>
      <c r="C7" s="272">
        <v>1475</v>
      </c>
      <c r="D7" s="191">
        <v>434</v>
      </c>
      <c r="E7" s="93">
        <v>23416</v>
      </c>
      <c r="F7" s="171">
        <v>21805</v>
      </c>
      <c r="G7" s="191">
        <v>1611</v>
      </c>
      <c r="H7" s="93">
        <v>576585</v>
      </c>
      <c r="I7" s="171">
        <v>287185</v>
      </c>
      <c r="J7" s="171">
        <v>541770</v>
      </c>
      <c r="K7" s="191">
        <v>34815</v>
      </c>
      <c r="L7" s="349">
        <v>47452</v>
      </c>
      <c r="M7" s="174">
        <v>27691</v>
      </c>
      <c r="N7" s="174">
        <v>7056</v>
      </c>
      <c r="O7" s="166">
        <v>1218.8</v>
      </c>
    </row>
    <row r="8" spans="1:15" s="347" customFormat="1" ht="18" customHeight="1">
      <c r="A8" s="348" t="s">
        <v>22</v>
      </c>
      <c r="B8" s="45">
        <v>1447</v>
      </c>
      <c r="C8" s="272">
        <v>1439</v>
      </c>
      <c r="D8" s="191">
        <v>423</v>
      </c>
      <c r="E8" s="93">
        <v>23379</v>
      </c>
      <c r="F8" s="171">
        <v>21726</v>
      </c>
      <c r="G8" s="191">
        <v>1653</v>
      </c>
      <c r="H8" s="93">
        <v>569267</v>
      </c>
      <c r="I8" s="171">
        <v>283399</v>
      </c>
      <c r="J8" s="171">
        <v>533940</v>
      </c>
      <c r="K8" s="191">
        <v>35327</v>
      </c>
      <c r="L8" s="349">
        <v>47124.3</v>
      </c>
      <c r="M8" s="174">
        <v>27530.9</v>
      </c>
      <c r="N8" s="174">
        <v>6849.8</v>
      </c>
      <c r="O8" s="166">
        <v>1300.0999999999999</v>
      </c>
    </row>
    <row r="9" spans="1:15" s="347" customFormat="1" ht="18" customHeight="1">
      <c r="A9" s="348" t="s">
        <v>23</v>
      </c>
      <c r="B9" s="45">
        <v>1438</v>
      </c>
      <c r="C9" s="272">
        <v>1432</v>
      </c>
      <c r="D9" s="191">
        <v>440</v>
      </c>
      <c r="E9" s="93">
        <v>23357</v>
      </c>
      <c r="F9" s="171">
        <v>21640</v>
      </c>
      <c r="G9" s="191">
        <v>1717</v>
      </c>
      <c r="H9" s="93">
        <v>564326</v>
      </c>
      <c r="I9" s="171">
        <v>281527</v>
      </c>
      <c r="J9" s="171">
        <v>527045</v>
      </c>
      <c r="K9" s="191">
        <v>37281</v>
      </c>
      <c r="L9" s="349">
        <v>46734.9</v>
      </c>
      <c r="M9" s="174">
        <v>27334.3</v>
      </c>
      <c r="N9" s="174">
        <v>6428.3</v>
      </c>
      <c r="O9" s="166">
        <v>1213.2</v>
      </c>
    </row>
    <row r="10" spans="1:15" s="347" customFormat="1" ht="18" customHeight="1">
      <c r="A10" s="348" t="s">
        <v>24</v>
      </c>
      <c r="B10" s="45">
        <v>1433</v>
      </c>
      <c r="C10" s="272">
        <v>1427</v>
      </c>
      <c r="D10" s="191">
        <v>434</v>
      </c>
      <c r="E10" s="93">
        <v>23260</v>
      </c>
      <c r="F10" s="171">
        <v>21540</v>
      </c>
      <c r="G10" s="191">
        <v>1720</v>
      </c>
      <c r="H10" s="93">
        <v>556260</v>
      </c>
      <c r="I10" s="171">
        <v>275829</v>
      </c>
      <c r="J10" s="171">
        <v>519468</v>
      </c>
      <c r="K10" s="191">
        <v>36792</v>
      </c>
      <c r="L10" s="349">
        <v>46488.800000000003</v>
      </c>
      <c r="M10" s="174">
        <v>27242.9</v>
      </c>
      <c r="N10" s="174">
        <v>6324.4</v>
      </c>
      <c r="O10" s="166">
        <v>1320.7</v>
      </c>
    </row>
    <row r="11" spans="1:15" s="347" customFormat="1" ht="18" customHeight="1">
      <c r="A11" s="348" t="s">
        <v>25</v>
      </c>
      <c r="B11" s="45">
        <v>1423</v>
      </c>
      <c r="C11" s="272">
        <v>1416</v>
      </c>
      <c r="D11" s="191">
        <v>440</v>
      </c>
      <c r="E11" s="93">
        <v>22904</v>
      </c>
      <c r="F11" s="171">
        <v>21176</v>
      </c>
      <c r="G11" s="191">
        <v>1728</v>
      </c>
      <c r="H11" s="93">
        <v>532918</v>
      </c>
      <c r="I11" s="171">
        <v>262889</v>
      </c>
      <c r="J11" s="171">
        <v>496966</v>
      </c>
      <c r="K11" s="191">
        <v>35952</v>
      </c>
      <c r="L11" s="349">
        <v>45384.9</v>
      </c>
      <c r="M11" s="174">
        <v>26744.5</v>
      </c>
      <c r="N11" s="174">
        <v>5758.6</v>
      </c>
      <c r="O11" s="166">
        <v>1204.7</v>
      </c>
    </row>
    <row r="12" spans="1:15" s="347" customFormat="1" ht="18" customHeight="1">
      <c r="A12" s="348" t="s">
        <v>26</v>
      </c>
      <c r="B12" s="45">
        <v>1393</v>
      </c>
      <c r="C12" s="272">
        <v>1384</v>
      </c>
      <c r="D12" s="191">
        <v>417</v>
      </c>
      <c r="E12" s="93">
        <v>21986</v>
      </c>
      <c r="F12" s="171">
        <v>20400</v>
      </c>
      <c r="G12" s="191">
        <v>1586</v>
      </c>
      <c r="H12" s="93">
        <v>501220</v>
      </c>
      <c r="I12" s="171">
        <v>247402</v>
      </c>
      <c r="J12" s="171">
        <v>470347</v>
      </c>
      <c r="K12" s="191">
        <v>30873</v>
      </c>
      <c r="L12" s="349">
        <v>43875.8</v>
      </c>
      <c r="M12" s="174">
        <v>25948.799999999999</v>
      </c>
      <c r="N12" s="174">
        <v>6580.3</v>
      </c>
      <c r="O12" s="166">
        <v>1239.5999999999999</v>
      </c>
    </row>
    <row r="13" spans="1:15" s="347" customFormat="1" ht="18" customHeight="1">
      <c r="A13" s="348" t="s">
        <v>27</v>
      </c>
      <c r="B13" s="45">
        <v>1347</v>
      </c>
      <c r="C13" s="272">
        <v>1337</v>
      </c>
      <c r="D13" s="191">
        <v>404</v>
      </c>
      <c r="E13" s="93">
        <v>20918</v>
      </c>
      <c r="F13" s="171">
        <v>19440</v>
      </c>
      <c r="G13" s="191">
        <v>1478</v>
      </c>
      <c r="H13" s="93">
        <v>470754</v>
      </c>
      <c r="I13" s="171">
        <v>232209</v>
      </c>
      <c r="J13" s="171">
        <v>443719</v>
      </c>
      <c r="K13" s="191">
        <v>27035</v>
      </c>
      <c r="L13" s="349">
        <v>41788.800000000003</v>
      </c>
      <c r="M13" s="174">
        <v>24946.3</v>
      </c>
      <c r="N13" s="174">
        <v>5093.7</v>
      </c>
      <c r="O13" s="166">
        <v>1270.5999999999999</v>
      </c>
    </row>
    <row r="14" spans="1:15" s="347" customFormat="1" ht="18" customHeight="1">
      <c r="A14" s="348" t="s">
        <v>28</v>
      </c>
      <c r="B14" s="45">
        <v>1331</v>
      </c>
      <c r="C14" s="272">
        <v>1323</v>
      </c>
      <c r="D14" s="191">
        <v>383</v>
      </c>
      <c r="E14" s="93">
        <v>20192</v>
      </c>
      <c r="F14" s="171">
        <v>18823</v>
      </c>
      <c r="G14" s="191">
        <v>1369</v>
      </c>
      <c r="H14" s="93">
        <v>448792</v>
      </c>
      <c r="I14" s="171">
        <v>220830</v>
      </c>
      <c r="J14" s="171">
        <v>423863</v>
      </c>
      <c r="K14" s="191">
        <v>24929</v>
      </c>
      <c r="L14" s="349">
        <v>40214.1</v>
      </c>
      <c r="M14" s="174">
        <v>23984.9</v>
      </c>
      <c r="N14" s="174">
        <v>4131.2</v>
      </c>
      <c r="O14" s="166">
        <v>1362.2</v>
      </c>
    </row>
    <row r="15" spans="1:15" s="347" customFormat="1" ht="18" customHeight="1">
      <c r="A15" s="348" t="s">
        <v>29</v>
      </c>
      <c r="B15" s="45">
        <v>1310</v>
      </c>
      <c r="C15" s="272">
        <v>1299</v>
      </c>
      <c r="D15" s="350">
        <v>362</v>
      </c>
      <c r="E15" s="93">
        <v>19771</v>
      </c>
      <c r="F15" s="171">
        <v>18455</v>
      </c>
      <c r="G15" s="191">
        <v>1316</v>
      </c>
      <c r="H15" s="93">
        <v>435542</v>
      </c>
      <c r="I15" s="171">
        <v>214988</v>
      </c>
      <c r="J15" s="171">
        <v>412532</v>
      </c>
      <c r="K15" s="191">
        <v>23010</v>
      </c>
      <c r="L15" s="349">
        <v>39070.1</v>
      </c>
      <c r="M15" s="174">
        <v>23386.2</v>
      </c>
      <c r="N15" s="174">
        <v>3123.8</v>
      </c>
      <c r="O15" s="166">
        <v>1296.0999999999999</v>
      </c>
    </row>
    <row r="16" spans="1:15" s="347" customFormat="1" ht="18" customHeight="1">
      <c r="A16" s="348" t="s">
        <v>30</v>
      </c>
      <c r="B16" s="93">
        <v>1304</v>
      </c>
      <c r="C16" s="171">
        <v>1294</v>
      </c>
      <c r="D16" s="191">
        <v>351</v>
      </c>
      <c r="E16" s="93">
        <v>19546</v>
      </c>
      <c r="F16" s="171">
        <v>18269</v>
      </c>
      <c r="G16" s="191">
        <v>1277</v>
      </c>
      <c r="H16" s="93">
        <v>427107</v>
      </c>
      <c r="I16" s="171">
        <v>210875</v>
      </c>
      <c r="J16" s="171">
        <v>405631</v>
      </c>
      <c r="K16" s="191">
        <v>21476</v>
      </c>
      <c r="L16" s="351">
        <v>38385.9</v>
      </c>
      <c r="M16" s="352">
        <v>23052.7</v>
      </c>
      <c r="N16" s="352">
        <v>1686.7</v>
      </c>
      <c r="O16" s="353">
        <v>2141.1999999999998</v>
      </c>
    </row>
    <row r="17" spans="1:15" s="347" customFormat="1" ht="18" customHeight="1">
      <c r="A17" s="354" t="s">
        <v>31</v>
      </c>
      <c r="B17" s="93">
        <v>1307</v>
      </c>
      <c r="C17" s="171">
        <v>1297</v>
      </c>
      <c r="D17" s="191">
        <v>340</v>
      </c>
      <c r="E17" s="93">
        <v>19380</v>
      </c>
      <c r="F17" s="171">
        <v>18127</v>
      </c>
      <c r="G17" s="191">
        <v>1253</v>
      </c>
      <c r="H17" s="93">
        <v>424849</v>
      </c>
      <c r="I17" s="171">
        <v>209632</v>
      </c>
      <c r="J17" s="171">
        <v>404087</v>
      </c>
      <c r="K17" s="191">
        <v>20762</v>
      </c>
      <c r="L17" s="351">
        <v>38069.599999999999</v>
      </c>
      <c r="M17" s="352">
        <v>22896.9</v>
      </c>
      <c r="N17" s="352">
        <v>1437</v>
      </c>
      <c r="O17" s="353">
        <v>1988.4</v>
      </c>
    </row>
    <row r="18" spans="1:15" s="347" customFormat="1" ht="18" customHeight="1" thickBot="1">
      <c r="A18" s="72" t="s">
        <v>110</v>
      </c>
      <c r="B18" s="193">
        <f t="shared" ref="B18:O18" si="0">B17/B7</f>
        <v>0.88191632928475039</v>
      </c>
      <c r="C18" s="137">
        <f t="shared" si="0"/>
        <v>0.8793220338983051</v>
      </c>
      <c r="D18" s="141">
        <f t="shared" si="0"/>
        <v>0.78341013824884798</v>
      </c>
      <c r="E18" s="193">
        <f t="shared" si="0"/>
        <v>0.82763922104543897</v>
      </c>
      <c r="F18" s="137">
        <f t="shared" si="0"/>
        <v>0.83132309103416646</v>
      </c>
      <c r="G18" s="141">
        <f t="shared" si="0"/>
        <v>0.77777777777777779</v>
      </c>
      <c r="H18" s="193">
        <f t="shared" si="0"/>
        <v>0.7368367196510488</v>
      </c>
      <c r="I18" s="137">
        <f t="shared" si="0"/>
        <v>0.72995455890802097</v>
      </c>
      <c r="J18" s="137">
        <f t="shared" si="0"/>
        <v>0.74586448123742544</v>
      </c>
      <c r="K18" s="141">
        <f t="shared" si="0"/>
        <v>0.59635214706304751</v>
      </c>
      <c r="L18" s="193">
        <f t="shared" si="0"/>
        <v>0.80227598415240664</v>
      </c>
      <c r="M18" s="137">
        <f t="shared" si="0"/>
        <v>0.82687154671192808</v>
      </c>
      <c r="N18" s="137">
        <f t="shared" si="0"/>
        <v>0.203656462585034</v>
      </c>
      <c r="O18" s="141">
        <f t="shared" si="0"/>
        <v>1.6314407614046604</v>
      </c>
    </row>
    <row r="19" spans="1:15" s="31" customFormat="1" ht="15" customHeight="1">
      <c r="A19" s="30" t="s">
        <v>216</v>
      </c>
    </row>
    <row r="20" spans="1:15" s="31" customFormat="1" ht="12" customHeight="1">
      <c r="A20" s="33" t="s">
        <v>217</v>
      </c>
    </row>
    <row r="21" spans="1:15" s="31" customFormat="1" ht="23.45" customHeight="1">
      <c r="A21" s="1049" t="s">
        <v>218</v>
      </c>
      <c r="B21" s="1050"/>
      <c r="C21" s="1050"/>
      <c r="D21" s="1050"/>
      <c r="E21" s="1050"/>
      <c r="F21" s="1050"/>
      <c r="G21" s="1050"/>
      <c r="H21" s="1050"/>
      <c r="I21" s="1050"/>
      <c r="J21" s="1050"/>
      <c r="K21" s="1050"/>
      <c r="L21" s="1050"/>
      <c r="M21" s="1050"/>
      <c r="N21" s="1050"/>
      <c r="O21" s="1050"/>
    </row>
    <row r="22" spans="1:15" ht="12">
      <c r="A22" s="3" t="s">
        <v>114</v>
      </c>
    </row>
  </sheetData>
  <mergeCells count="24">
    <mergeCell ref="M5:M6"/>
    <mergeCell ref="N5:N6"/>
    <mergeCell ref="O5:O6"/>
    <mergeCell ref="B4:B6"/>
    <mergeCell ref="C4:D4"/>
    <mergeCell ref="E4:E6"/>
    <mergeCell ref="F4:G4"/>
    <mergeCell ref="H4:H6"/>
    <mergeCell ref="A21:O21"/>
    <mergeCell ref="I4:K4"/>
    <mergeCell ref="L4:L6"/>
    <mergeCell ref="M4:O4"/>
    <mergeCell ref="C5:C6"/>
    <mergeCell ref="D5:D6"/>
    <mergeCell ref="F5:F6"/>
    <mergeCell ref="G5:G6"/>
    <mergeCell ref="I5:I6"/>
    <mergeCell ref="J5:J6"/>
    <mergeCell ref="K5:K6"/>
    <mergeCell ref="A3:A6"/>
    <mergeCell ref="B3:D3"/>
    <mergeCell ref="E3:G3"/>
    <mergeCell ref="H3:K3"/>
    <mergeCell ref="L3:O3"/>
  </mergeCells>
  <pageMargins left="0.31" right="0.25" top="0.78740157480314965" bottom="0.78740157480314965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25">
    <tabColor rgb="FF00B0F0"/>
  </sheetPr>
  <dimension ref="A1:O27"/>
  <sheetViews>
    <sheetView workbookViewId="0"/>
  </sheetViews>
  <sheetFormatPr defaultRowHeight="15"/>
  <cols>
    <col min="1" max="1" width="19.140625" customWidth="1"/>
    <col min="2" max="15" width="8.5703125" customWidth="1"/>
  </cols>
  <sheetData>
    <row r="1" spans="1:15" s="355" customFormat="1" ht="12.75">
      <c r="A1" s="1" t="s">
        <v>219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3" customFormat="1" ht="12" thickBot="1">
      <c r="L2" s="3" t="s">
        <v>1</v>
      </c>
    </row>
    <row r="3" spans="1:15">
      <c r="A3" s="902" t="s">
        <v>38</v>
      </c>
      <c r="B3" s="1075" t="s">
        <v>208</v>
      </c>
      <c r="C3" s="884"/>
      <c r="D3" s="885"/>
      <c r="E3" s="1075" t="s">
        <v>4</v>
      </c>
      <c r="F3" s="884"/>
      <c r="G3" s="885"/>
      <c r="H3" s="1075" t="s">
        <v>141</v>
      </c>
      <c r="I3" s="884"/>
      <c r="J3" s="884"/>
      <c r="K3" s="885"/>
      <c r="L3" s="884" t="s">
        <v>209</v>
      </c>
      <c r="M3" s="884"/>
      <c r="N3" s="884"/>
      <c r="O3" s="885"/>
    </row>
    <row r="4" spans="1:15">
      <c r="A4" s="903"/>
      <c r="B4" s="1076" t="s">
        <v>7</v>
      </c>
      <c r="C4" s="895" t="s">
        <v>220</v>
      </c>
      <c r="D4" s="889"/>
      <c r="E4" s="1076" t="s">
        <v>7</v>
      </c>
      <c r="F4" s="895" t="s">
        <v>81</v>
      </c>
      <c r="G4" s="889"/>
      <c r="H4" s="1076" t="s">
        <v>7</v>
      </c>
      <c r="I4" s="895" t="s">
        <v>11</v>
      </c>
      <c r="J4" s="888"/>
      <c r="K4" s="889"/>
      <c r="L4" s="1070" t="s">
        <v>7</v>
      </c>
      <c r="M4" s="895" t="s">
        <v>11</v>
      </c>
      <c r="N4" s="888"/>
      <c r="O4" s="889"/>
    </row>
    <row r="5" spans="1:15" ht="15" customHeight="1">
      <c r="A5" s="903"/>
      <c r="B5" s="1077"/>
      <c r="C5" s="1068" t="s">
        <v>210</v>
      </c>
      <c r="D5" s="1073" t="s">
        <v>211</v>
      </c>
      <c r="E5" s="1077"/>
      <c r="F5" s="1068" t="s">
        <v>210</v>
      </c>
      <c r="G5" s="1073" t="s">
        <v>211</v>
      </c>
      <c r="H5" s="1077"/>
      <c r="I5" s="1068" t="s">
        <v>16</v>
      </c>
      <c r="J5" s="1068" t="s">
        <v>210</v>
      </c>
      <c r="K5" s="1073" t="s">
        <v>211</v>
      </c>
      <c r="L5" s="1071"/>
      <c r="M5" s="1068" t="s">
        <v>19</v>
      </c>
      <c r="N5" s="1068" t="s">
        <v>221</v>
      </c>
      <c r="O5" s="1058" t="s">
        <v>215</v>
      </c>
    </row>
    <row r="6" spans="1:15" ht="29.25" customHeight="1" thickBot="1">
      <c r="A6" s="904"/>
      <c r="B6" s="1078"/>
      <c r="C6" s="1069"/>
      <c r="D6" s="1074"/>
      <c r="E6" s="1078"/>
      <c r="F6" s="1069"/>
      <c r="G6" s="1074"/>
      <c r="H6" s="1078"/>
      <c r="I6" s="1069"/>
      <c r="J6" s="1069"/>
      <c r="K6" s="1074"/>
      <c r="L6" s="1072"/>
      <c r="M6" s="1069"/>
      <c r="N6" s="1069"/>
      <c r="O6" s="1059"/>
    </row>
    <row r="7" spans="1:15" s="133" customFormat="1" ht="18" customHeight="1">
      <c r="A7" s="81" t="s">
        <v>42</v>
      </c>
      <c r="B7" s="85">
        <v>1307</v>
      </c>
      <c r="C7" s="306">
        <v>1297</v>
      </c>
      <c r="D7" s="307">
        <v>340</v>
      </c>
      <c r="E7" s="85">
        <v>19380</v>
      </c>
      <c r="F7" s="306">
        <v>18127</v>
      </c>
      <c r="G7" s="307">
        <v>1253</v>
      </c>
      <c r="H7" s="85">
        <v>424849</v>
      </c>
      <c r="I7" s="306">
        <v>209632</v>
      </c>
      <c r="J7" s="306">
        <v>404087</v>
      </c>
      <c r="K7" s="307">
        <v>20762</v>
      </c>
      <c r="L7" s="356">
        <v>38069.599999999999</v>
      </c>
      <c r="M7" s="357">
        <v>22896.9</v>
      </c>
      <c r="N7" s="357">
        <v>1437</v>
      </c>
      <c r="O7" s="358">
        <v>1988.4</v>
      </c>
    </row>
    <row r="8" spans="1:15" s="133" customFormat="1" ht="18" customHeight="1">
      <c r="A8" s="90" t="s">
        <v>43</v>
      </c>
      <c r="B8" s="93">
        <v>185</v>
      </c>
      <c r="C8" s="171">
        <v>182</v>
      </c>
      <c r="D8" s="191">
        <v>46</v>
      </c>
      <c r="E8" s="93">
        <v>2876</v>
      </c>
      <c r="F8" s="171">
        <v>2597</v>
      </c>
      <c r="G8" s="191">
        <v>279</v>
      </c>
      <c r="H8" s="93">
        <v>63262</v>
      </c>
      <c r="I8" s="171">
        <v>31439</v>
      </c>
      <c r="J8" s="171">
        <v>58270</v>
      </c>
      <c r="K8" s="191">
        <v>4992</v>
      </c>
      <c r="L8" s="359">
        <v>5652.3</v>
      </c>
      <c r="M8" s="352">
        <v>3497.6</v>
      </c>
      <c r="N8" s="352">
        <v>259</v>
      </c>
      <c r="O8" s="353">
        <v>269</v>
      </c>
    </row>
    <row r="9" spans="1:15" s="133" customFormat="1" ht="18" customHeight="1">
      <c r="A9" s="90" t="s">
        <v>44</v>
      </c>
      <c r="B9" s="93">
        <v>153</v>
      </c>
      <c r="C9" s="171">
        <v>151</v>
      </c>
      <c r="D9" s="191">
        <v>38</v>
      </c>
      <c r="E9" s="93">
        <v>1914</v>
      </c>
      <c r="F9" s="171">
        <v>1763</v>
      </c>
      <c r="G9" s="191">
        <v>151</v>
      </c>
      <c r="H9" s="93">
        <v>39885</v>
      </c>
      <c r="I9" s="171">
        <v>19693</v>
      </c>
      <c r="J9" s="171">
        <v>37328</v>
      </c>
      <c r="K9" s="191">
        <v>2557</v>
      </c>
      <c r="L9" s="359">
        <v>3614.7</v>
      </c>
      <c r="M9" s="352">
        <v>2215.1999999999998</v>
      </c>
      <c r="N9" s="352">
        <v>211.8</v>
      </c>
      <c r="O9" s="353">
        <v>210.1</v>
      </c>
    </row>
    <row r="10" spans="1:15" s="133" customFormat="1" ht="18" customHeight="1">
      <c r="A10" s="90" t="s">
        <v>45</v>
      </c>
      <c r="B10" s="93">
        <v>90</v>
      </c>
      <c r="C10" s="171">
        <v>90</v>
      </c>
      <c r="D10" s="191">
        <v>23</v>
      </c>
      <c r="E10" s="93">
        <v>1224</v>
      </c>
      <c r="F10" s="171">
        <v>1154</v>
      </c>
      <c r="G10" s="191">
        <v>70</v>
      </c>
      <c r="H10" s="93">
        <v>27076</v>
      </c>
      <c r="I10" s="171">
        <v>13064</v>
      </c>
      <c r="J10" s="171">
        <v>26127</v>
      </c>
      <c r="K10" s="191">
        <v>949</v>
      </c>
      <c r="L10" s="359">
        <v>2485.8000000000002</v>
      </c>
      <c r="M10" s="352">
        <v>1433</v>
      </c>
      <c r="N10" s="352">
        <v>70.3</v>
      </c>
      <c r="O10" s="353">
        <v>101.4</v>
      </c>
    </row>
    <row r="11" spans="1:15" s="133" customFormat="1" ht="18" customHeight="1">
      <c r="A11" s="90" t="s">
        <v>46</v>
      </c>
      <c r="B11" s="93">
        <v>55</v>
      </c>
      <c r="C11" s="171">
        <v>54</v>
      </c>
      <c r="D11" s="191">
        <v>18</v>
      </c>
      <c r="E11" s="93">
        <v>960</v>
      </c>
      <c r="F11" s="171">
        <v>908</v>
      </c>
      <c r="G11" s="191">
        <v>52</v>
      </c>
      <c r="H11" s="93">
        <v>21930</v>
      </c>
      <c r="I11" s="171">
        <v>10761</v>
      </c>
      <c r="J11" s="171">
        <v>21079</v>
      </c>
      <c r="K11" s="191">
        <v>851</v>
      </c>
      <c r="L11" s="359">
        <v>1908</v>
      </c>
      <c r="M11" s="352">
        <v>1168.5999999999999</v>
      </c>
      <c r="N11" s="352">
        <v>65.099999999999994</v>
      </c>
      <c r="O11" s="353">
        <v>32.200000000000003</v>
      </c>
    </row>
    <row r="12" spans="1:15" s="133" customFormat="1" ht="18" customHeight="1">
      <c r="A12" s="90" t="s">
        <v>47</v>
      </c>
      <c r="B12" s="93">
        <v>38</v>
      </c>
      <c r="C12" s="171">
        <v>38</v>
      </c>
      <c r="D12" s="191">
        <v>11</v>
      </c>
      <c r="E12" s="93">
        <v>528</v>
      </c>
      <c r="F12" s="171">
        <v>498</v>
      </c>
      <c r="G12" s="191">
        <v>30</v>
      </c>
      <c r="H12" s="93">
        <v>10994</v>
      </c>
      <c r="I12" s="171">
        <v>5502</v>
      </c>
      <c r="J12" s="171">
        <v>10615</v>
      </c>
      <c r="K12" s="191">
        <v>379</v>
      </c>
      <c r="L12" s="359">
        <v>981.7</v>
      </c>
      <c r="M12" s="352">
        <v>604</v>
      </c>
      <c r="N12" s="352">
        <v>60.6</v>
      </c>
      <c r="O12" s="353">
        <v>35.4</v>
      </c>
    </row>
    <row r="13" spans="1:15" s="133" customFormat="1" ht="18" customHeight="1">
      <c r="A13" s="90" t="s">
        <v>48</v>
      </c>
      <c r="B13" s="93">
        <v>95</v>
      </c>
      <c r="C13" s="171">
        <v>94</v>
      </c>
      <c r="D13" s="191">
        <v>32</v>
      </c>
      <c r="E13" s="93">
        <v>1608</v>
      </c>
      <c r="F13" s="171">
        <v>1502</v>
      </c>
      <c r="G13" s="191">
        <v>106</v>
      </c>
      <c r="H13" s="93">
        <v>32991</v>
      </c>
      <c r="I13" s="171">
        <v>16409</v>
      </c>
      <c r="J13" s="171">
        <v>31396</v>
      </c>
      <c r="K13" s="191">
        <v>1595</v>
      </c>
      <c r="L13" s="359">
        <v>2895.1</v>
      </c>
      <c r="M13" s="352">
        <v>1742.9</v>
      </c>
      <c r="N13" s="352">
        <v>214.1</v>
      </c>
      <c r="O13" s="353">
        <v>98.5</v>
      </c>
    </row>
    <row r="14" spans="1:15" s="133" customFormat="1" ht="18" customHeight="1">
      <c r="A14" s="90" t="s">
        <v>49</v>
      </c>
      <c r="B14" s="93">
        <v>49</v>
      </c>
      <c r="C14" s="171">
        <v>49</v>
      </c>
      <c r="D14" s="191">
        <v>11</v>
      </c>
      <c r="E14" s="93">
        <v>679</v>
      </c>
      <c r="F14" s="171">
        <v>650</v>
      </c>
      <c r="G14" s="191">
        <v>29</v>
      </c>
      <c r="H14" s="93">
        <v>15699</v>
      </c>
      <c r="I14" s="171">
        <v>7797</v>
      </c>
      <c r="J14" s="171">
        <v>15184</v>
      </c>
      <c r="K14" s="191">
        <v>515</v>
      </c>
      <c r="L14" s="359">
        <v>1417.8</v>
      </c>
      <c r="M14" s="352">
        <v>817.4</v>
      </c>
      <c r="N14" s="352">
        <v>58.9</v>
      </c>
      <c r="O14" s="353">
        <v>58</v>
      </c>
    </row>
    <row r="15" spans="1:15" s="133" customFormat="1" ht="18" customHeight="1">
      <c r="A15" s="90" t="s">
        <v>50</v>
      </c>
      <c r="B15" s="93">
        <v>83</v>
      </c>
      <c r="C15" s="171">
        <v>83</v>
      </c>
      <c r="D15" s="191">
        <v>19</v>
      </c>
      <c r="E15" s="93">
        <v>1090</v>
      </c>
      <c r="F15" s="171">
        <v>1050</v>
      </c>
      <c r="G15" s="191">
        <v>40</v>
      </c>
      <c r="H15" s="93">
        <v>23652</v>
      </c>
      <c r="I15" s="171">
        <v>11356</v>
      </c>
      <c r="J15" s="171">
        <v>23008</v>
      </c>
      <c r="K15" s="191">
        <v>644</v>
      </c>
      <c r="L15" s="359">
        <v>2170.5</v>
      </c>
      <c r="M15" s="352">
        <v>1224.4000000000001</v>
      </c>
      <c r="N15" s="352">
        <v>80.900000000000006</v>
      </c>
      <c r="O15" s="353">
        <v>178.1</v>
      </c>
    </row>
    <row r="16" spans="1:15" s="133" customFormat="1" ht="18" customHeight="1">
      <c r="A16" s="90" t="s">
        <v>51</v>
      </c>
      <c r="B16" s="93">
        <v>74</v>
      </c>
      <c r="C16" s="171">
        <v>73</v>
      </c>
      <c r="D16" s="191">
        <v>14</v>
      </c>
      <c r="E16" s="93">
        <v>995</v>
      </c>
      <c r="F16" s="171">
        <v>941</v>
      </c>
      <c r="G16" s="191">
        <v>54</v>
      </c>
      <c r="H16" s="93">
        <v>21829</v>
      </c>
      <c r="I16" s="171">
        <v>10533</v>
      </c>
      <c r="J16" s="171">
        <v>20826</v>
      </c>
      <c r="K16" s="191">
        <v>1003</v>
      </c>
      <c r="L16" s="359">
        <v>1989.5</v>
      </c>
      <c r="M16" s="352">
        <v>1167.5999999999999</v>
      </c>
      <c r="N16" s="352">
        <v>67.8</v>
      </c>
      <c r="O16" s="353">
        <v>89.8</v>
      </c>
    </row>
    <row r="17" spans="1:15" s="133" customFormat="1" ht="18" customHeight="1">
      <c r="A17" s="90" t="s">
        <v>52</v>
      </c>
      <c r="B17" s="93">
        <v>63</v>
      </c>
      <c r="C17" s="171">
        <v>62</v>
      </c>
      <c r="D17" s="191">
        <v>15</v>
      </c>
      <c r="E17" s="93">
        <v>972</v>
      </c>
      <c r="F17" s="171">
        <v>889</v>
      </c>
      <c r="G17" s="191">
        <v>83</v>
      </c>
      <c r="H17" s="93">
        <v>21545</v>
      </c>
      <c r="I17" s="171">
        <v>11000</v>
      </c>
      <c r="J17" s="171">
        <v>19900</v>
      </c>
      <c r="K17" s="191">
        <v>1645</v>
      </c>
      <c r="L17" s="359">
        <v>1896.9</v>
      </c>
      <c r="M17" s="352">
        <v>1079.5999999999999</v>
      </c>
      <c r="N17" s="352">
        <v>62.7</v>
      </c>
      <c r="O17" s="353">
        <v>54.1</v>
      </c>
    </row>
    <row r="18" spans="1:15" s="133" customFormat="1" ht="18" customHeight="1">
      <c r="A18" s="90" t="s">
        <v>53</v>
      </c>
      <c r="B18" s="93">
        <v>125</v>
      </c>
      <c r="C18" s="171">
        <v>125</v>
      </c>
      <c r="D18" s="191">
        <v>30</v>
      </c>
      <c r="E18" s="93">
        <v>2074</v>
      </c>
      <c r="F18" s="171">
        <v>1974</v>
      </c>
      <c r="G18" s="191">
        <v>100</v>
      </c>
      <c r="H18" s="93">
        <v>46184</v>
      </c>
      <c r="I18" s="171">
        <v>22751</v>
      </c>
      <c r="J18" s="171">
        <v>44666</v>
      </c>
      <c r="K18" s="191">
        <v>1518</v>
      </c>
      <c r="L18" s="359">
        <v>4152.3999999999996</v>
      </c>
      <c r="M18" s="352">
        <v>2506.1</v>
      </c>
      <c r="N18" s="352">
        <v>99.7</v>
      </c>
      <c r="O18" s="353">
        <v>345.2</v>
      </c>
    </row>
    <row r="19" spans="1:15" s="133" customFormat="1" ht="18" customHeight="1">
      <c r="A19" s="90" t="s">
        <v>54</v>
      </c>
      <c r="B19" s="93">
        <v>94</v>
      </c>
      <c r="C19" s="171">
        <v>94</v>
      </c>
      <c r="D19" s="191">
        <v>22</v>
      </c>
      <c r="E19" s="93">
        <v>1262</v>
      </c>
      <c r="F19" s="171">
        <v>1200</v>
      </c>
      <c r="G19" s="191">
        <v>62</v>
      </c>
      <c r="H19" s="93">
        <v>27158</v>
      </c>
      <c r="I19" s="171">
        <v>13350</v>
      </c>
      <c r="J19" s="171">
        <v>26094</v>
      </c>
      <c r="K19" s="191">
        <v>1064</v>
      </c>
      <c r="L19" s="359">
        <v>2516.9</v>
      </c>
      <c r="M19" s="352">
        <v>1556.8</v>
      </c>
      <c r="N19" s="352">
        <v>68.7</v>
      </c>
      <c r="O19" s="353">
        <v>182.1</v>
      </c>
    </row>
    <row r="20" spans="1:15" s="133" customFormat="1" ht="18" customHeight="1">
      <c r="A20" s="90" t="s">
        <v>55</v>
      </c>
      <c r="B20" s="93">
        <v>68</v>
      </c>
      <c r="C20" s="171">
        <v>67</v>
      </c>
      <c r="D20" s="191">
        <v>17</v>
      </c>
      <c r="E20" s="93">
        <v>1065</v>
      </c>
      <c r="F20" s="171">
        <v>1013</v>
      </c>
      <c r="G20" s="191">
        <v>52</v>
      </c>
      <c r="H20" s="93">
        <v>24117</v>
      </c>
      <c r="I20" s="171">
        <v>11820</v>
      </c>
      <c r="J20" s="171">
        <v>23346</v>
      </c>
      <c r="K20" s="191">
        <v>771</v>
      </c>
      <c r="L20" s="359">
        <v>2200.6999999999998</v>
      </c>
      <c r="M20" s="352">
        <v>1269.0999999999999</v>
      </c>
      <c r="N20" s="352">
        <v>39.799999999999997</v>
      </c>
      <c r="O20" s="353">
        <v>101.8</v>
      </c>
    </row>
    <row r="21" spans="1:15" s="133" customFormat="1" ht="18" customHeight="1" thickBot="1">
      <c r="A21" s="102" t="s">
        <v>56</v>
      </c>
      <c r="B21" s="108">
        <v>135</v>
      </c>
      <c r="C21" s="109">
        <v>135</v>
      </c>
      <c r="D21" s="124">
        <v>44</v>
      </c>
      <c r="E21" s="108">
        <v>2133</v>
      </c>
      <c r="F21" s="109">
        <v>1988</v>
      </c>
      <c r="G21" s="124">
        <v>145</v>
      </c>
      <c r="H21" s="108">
        <v>48527</v>
      </c>
      <c r="I21" s="109">
        <v>24157</v>
      </c>
      <c r="J21" s="109">
        <v>46248</v>
      </c>
      <c r="K21" s="124">
        <v>2279</v>
      </c>
      <c r="L21" s="360">
        <v>4187.3</v>
      </c>
      <c r="M21" s="361">
        <v>2614.6</v>
      </c>
      <c r="N21" s="361">
        <v>77.599999999999994</v>
      </c>
      <c r="O21" s="362">
        <v>232.7</v>
      </c>
    </row>
    <row r="22" spans="1:15">
      <c r="A22" s="363" t="s">
        <v>222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5"/>
      <c r="M22" s="365"/>
      <c r="N22" s="365"/>
      <c r="O22" s="365"/>
    </row>
    <row r="23" spans="1:15" s="31" customFormat="1" ht="12" customHeight="1">
      <c r="A23" s="33" t="s">
        <v>217</v>
      </c>
    </row>
    <row r="24" spans="1:15" s="3" customFormat="1" ht="11.25"/>
    <row r="25" spans="1:15" s="31" customFormat="1" ht="12" customHeight="1">
      <c r="A25" s="30"/>
    </row>
    <row r="27" spans="1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</sheetData>
  <mergeCells count="23">
    <mergeCell ref="A3:A6"/>
    <mergeCell ref="B3:D3"/>
    <mergeCell ref="E3:G3"/>
    <mergeCell ref="H3:K3"/>
    <mergeCell ref="L3:O3"/>
    <mergeCell ref="B4:B6"/>
    <mergeCell ref="C4:D4"/>
    <mergeCell ref="E4:E6"/>
    <mergeCell ref="F4:G4"/>
    <mergeCell ref="H4:H6"/>
    <mergeCell ref="C5:C6"/>
    <mergeCell ref="D5:D6"/>
    <mergeCell ref="F5:F6"/>
    <mergeCell ref="G5:G6"/>
    <mergeCell ref="I5:I6"/>
    <mergeCell ref="M5:M6"/>
    <mergeCell ref="N5:N6"/>
    <mergeCell ref="O5:O6"/>
    <mergeCell ref="I4:K4"/>
    <mergeCell ref="L4:L6"/>
    <mergeCell ref="M4:O4"/>
    <mergeCell ref="J5:J6"/>
    <mergeCell ref="K5:K6"/>
  </mergeCells>
  <pageMargins left="0.36" right="0.38" top="0.78740157499999996" bottom="0.78740157499999996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26">
    <tabColor rgb="FF00B0F0"/>
  </sheetPr>
  <dimension ref="A1:P26"/>
  <sheetViews>
    <sheetView workbookViewId="0"/>
  </sheetViews>
  <sheetFormatPr defaultRowHeight="15"/>
  <cols>
    <col min="1" max="1" width="15.140625" customWidth="1"/>
    <col min="2" max="13" width="10" customWidth="1"/>
  </cols>
  <sheetData>
    <row r="1" spans="1:16" s="355" customFormat="1" ht="12.75">
      <c r="A1" s="1" t="s">
        <v>223</v>
      </c>
    </row>
    <row r="2" spans="1:16" s="3" customFormat="1" ht="12" thickBot="1">
      <c r="L2" s="3" t="s">
        <v>1</v>
      </c>
    </row>
    <row r="3" spans="1:16" s="4" customFormat="1" ht="15" customHeight="1">
      <c r="A3" s="1079" t="s">
        <v>80</v>
      </c>
      <c r="B3" s="1014" t="s">
        <v>224</v>
      </c>
      <c r="C3" s="1014"/>
      <c r="D3" s="1014"/>
      <c r="E3" s="1014"/>
      <c r="F3" s="1014"/>
      <c r="G3" s="1014"/>
      <c r="H3" s="1014"/>
      <c r="I3" s="1014"/>
      <c r="J3" s="1014"/>
      <c r="K3" s="1014"/>
      <c r="L3" s="1014"/>
      <c r="M3" s="1082"/>
    </row>
    <row r="4" spans="1:16" s="4" customFormat="1" ht="18.75" customHeight="1">
      <c r="A4" s="1080"/>
      <c r="B4" s="986" t="s">
        <v>225</v>
      </c>
      <c r="C4" s="894"/>
      <c r="D4" s="1009"/>
      <c r="E4" s="986" t="s">
        <v>226</v>
      </c>
      <c r="F4" s="894"/>
      <c r="G4" s="1009"/>
      <c r="H4" s="986" t="s">
        <v>227</v>
      </c>
      <c r="I4" s="894"/>
      <c r="J4" s="1009"/>
      <c r="K4" s="893" t="s">
        <v>228</v>
      </c>
      <c r="L4" s="894"/>
      <c r="M4" s="1009"/>
    </row>
    <row r="5" spans="1:16" s="4" customFormat="1" ht="18" customHeight="1">
      <c r="A5" s="1080"/>
      <c r="B5" s="986" t="s">
        <v>229</v>
      </c>
      <c r="C5" s="894" t="s">
        <v>230</v>
      </c>
      <c r="D5" s="1009" t="s">
        <v>141</v>
      </c>
      <c r="E5" s="986" t="s">
        <v>229</v>
      </c>
      <c r="F5" s="894" t="s">
        <v>230</v>
      </c>
      <c r="G5" s="1009" t="s">
        <v>141</v>
      </c>
      <c r="H5" s="986" t="s">
        <v>229</v>
      </c>
      <c r="I5" s="894" t="s">
        <v>230</v>
      </c>
      <c r="J5" s="1009" t="s">
        <v>141</v>
      </c>
      <c r="K5" s="893" t="s">
        <v>229</v>
      </c>
      <c r="L5" s="894" t="s">
        <v>230</v>
      </c>
      <c r="M5" s="1009" t="s">
        <v>141</v>
      </c>
    </row>
    <row r="6" spans="1:16" s="4" customFormat="1" ht="18" customHeight="1" thickBot="1">
      <c r="A6" s="1081"/>
      <c r="B6" s="987"/>
      <c r="C6" s="1083"/>
      <c r="D6" s="1084"/>
      <c r="E6" s="987"/>
      <c r="F6" s="1083"/>
      <c r="G6" s="1084"/>
      <c r="H6" s="987"/>
      <c r="I6" s="1083"/>
      <c r="J6" s="1084"/>
      <c r="K6" s="996"/>
      <c r="L6" s="1083"/>
      <c r="M6" s="1084"/>
    </row>
    <row r="7" spans="1:16" s="16" customFormat="1" ht="18" customHeight="1">
      <c r="A7" s="68" t="s">
        <v>21</v>
      </c>
      <c r="B7" s="146">
        <v>109</v>
      </c>
      <c r="C7" s="341">
        <v>227</v>
      </c>
      <c r="D7" s="366">
        <v>1988</v>
      </c>
      <c r="E7" s="146">
        <v>562</v>
      </c>
      <c r="F7" s="341">
        <v>6164</v>
      </c>
      <c r="G7" s="366">
        <v>130847</v>
      </c>
      <c r="H7" s="146">
        <v>1247</v>
      </c>
      <c r="I7" s="341">
        <v>14561</v>
      </c>
      <c r="J7" s="366">
        <v>400510</v>
      </c>
      <c r="K7" s="311">
        <v>442</v>
      </c>
      <c r="L7" s="341">
        <v>853</v>
      </c>
      <c r="M7" s="366">
        <v>43240</v>
      </c>
      <c r="P7" s="17"/>
    </row>
    <row r="8" spans="1:16" s="16" customFormat="1" ht="18" customHeight="1">
      <c r="A8" s="68" t="s">
        <v>22</v>
      </c>
      <c r="B8" s="146">
        <v>106</v>
      </c>
      <c r="C8" s="341">
        <v>215</v>
      </c>
      <c r="D8" s="366">
        <v>1749</v>
      </c>
      <c r="E8" s="146">
        <v>548</v>
      </c>
      <c r="F8" s="341">
        <v>5929</v>
      </c>
      <c r="G8" s="366">
        <v>123550</v>
      </c>
      <c r="H8" s="146">
        <v>1236</v>
      </c>
      <c r="I8" s="341">
        <v>14739</v>
      </c>
      <c r="J8" s="366">
        <v>400475</v>
      </c>
      <c r="K8" s="311">
        <v>438</v>
      </c>
      <c r="L8" s="341">
        <v>843</v>
      </c>
      <c r="M8" s="366">
        <v>43493</v>
      </c>
      <c r="P8" s="17"/>
    </row>
    <row r="9" spans="1:16" s="16" customFormat="1" ht="18" customHeight="1">
      <c r="A9" s="68" t="s">
        <v>23</v>
      </c>
      <c r="B9" s="146">
        <v>111</v>
      </c>
      <c r="C9" s="341">
        <v>220</v>
      </c>
      <c r="D9" s="366">
        <v>1795</v>
      </c>
      <c r="E9" s="146">
        <v>541</v>
      </c>
      <c r="F9" s="341">
        <v>5682</v>
      </c>
      <c r="G9" s="366">
        <v>116401</v>
      </c>
      <c r="H9" s="146">
        <v>1239</v>
      </c>
      <c r="I9" s="341">
        <v>14899</v>
      </c>
      <c r="J9" s="366">
        <v>401071</v>
      </c>
      <c r="K9" s="311">
        <v>443</v>
      </c>
      <c r="L9" s="341">
        <v>839</v>
      </c>
      <c r="M9" s="366">
        <v>45059</v>
      </c>
      <c r="P9" s="17"/>
    </row>
    <row r="10" spans="1:16" s="16" customFormat="1" ht="18" customHeight="1">
      <c r="A10" s="68" t="s">
        <v>24</v>
      </c>
      <c r="B10" s="146">
        <v>115</v>
      </c>
      <c r="C10" s="341">
        <v>231</v>
      </c>
      <c r="D10" s="366">
        <v>1917</v>
      </c>
      <c r="E10" s="146">
        <v>539</v>
      </c>
      <c r="F10" s="341">
        <v>5497</v>
      </c>
      <c r="G10" s="366">
        <v>113609</v>
      </c>
      <c r="H10" s="146">
        <v>1239</v>
      </c>
      <c r="I10" s="341">
        <v>14982</v>
      </c>
      <c r="J10" s="366">
        <v>396214</v>
      </c>
      <c r="K10" s="311">
        <v>430</v>
      </c>
      <c r="L10" s="341">
        <v>830</v>
      </c>
      <c r="M10" s="366">
        <v>44520</v>
      </c>
      <c r="P10" s="17"/>
    </row>
    <row r="11" spans="1:16" s="16" customFormat="1" ht="18" customHeight="1">
      <c r="A11" s="68" t="s">
        <v>25</v>
      </c>
      <c r="B11" s="146">
        <v>123</v>
      </c>
      <c r="C11" s="341">
        <v>248</v>
      </c>
      <c r="D11" s="366">
        <v>2107</v>
      </c>
      <c r="E11" s="146">
        <v>533</v>
      </c>
      <c r="F11" s="341">
        <v>5389</v>
      </c>
      <c r="G11" s="366">
        <v>108529</v>
      </c>
      <c r="H11" s="146">
        <v>1228</v>
      </c>
      <c r="I11" s="341">
        <v>14714</v>
      </c>
      <c r="J11" s="366">
        <v>379075</v>
      </c>
      <c r="K11" s="311">
        <v>431</v>
      </c>
      <c r="L11" s="341">
        <v>825</v>
      </c>
      <c r="M11" s="366">
        <v>43207</v>
      </c>
      <c r="P11" s="17"/>
    </row>
    <row r="12" spans="1:16" s="16" customFormat="1" ht="18" customHeight="1">
      <c r="A12" s="68" t="s">
        <v>26</v>
      </c>
      <c r="B12" s="146">
        <v>126</v>
      </c>
      <c r="C12" s="341">
        <v>257</v>
      </c>
      <c r="D12" s="366">
        <v>2053</v>
      </c>
      <c r="E12" s="146">
        <v>525</v>
      </c>
      <c r="F12" s="341">
        <v>5139</v>
      </c>
      <c r="G12" s="366">
        <v>103685</v>
      </c>
      <c r="H12" s="146">
        <v>1196</v>
      </c>
      <c r="I12" s="341">
        <v>14240</v>
      </c>
      <c r="J12" s="366">
        <v>359000</v>
      </c>
      <c r="K12" s="311">
        <v>417</v>
      </c>
      <c r="L12" s="341">
        <v>764</v>
      </c>
      <c r="M12" s="366">
        <v>36482</v>
      </c>
      <c r="P12" s="17"/>
    </row>
    <row r="13" spans="1:16" s="16" customFormat="1" ht="18" customHeight="1">
      <c r="A13" s="68" t="s">
        <v>27</v>
      </c>
      <c r="B13" s="146">
        <v>123</v>
      </c>
      <c r="C13" s="341">
        <v>248</v>
      </c>
      <c r="D13" s="367">
        <v>1965</v>
      </c>
      <c r="E13" s="146">
        <v>522</v>
      </c>
      <c r="F13" s="341">
        <v>4928</v>
      </c>
      <c r="G13" s="366">
        <v>100558</v>
      </c>
      <c r="H13" s="146">
        <v>1148</v>
      </c>
      <c r="I13" s="341">
        <v>13579</v>
      </c>
      <c r="J13" s="366">
        <v>338065</v>
      </c>
      <c r="K13" s="311">
        <v>400</v>
      </c>
      <c r="L13" s="341">
        <v>685</v>
      </c>
      <c r="M13" s="366">
        <v>30166</v>
      </c>
      <c r="P13" s="17"/>
    </row>
    <row r="14" spans="1:16" s="16" customFormat="1" ht="18" customHeight="1">
      <c r="A14" s="68" t="s">
        <v>28</v>
      </c>
      <c r="B14" s="146">
        <v>123</v>
      </c>
      <c r="C14" s="341">
        <v>265</v>
      </c>
      <c r="D14" s="366">
        <v>1965</v>
      </c>
      <c r="E14" s="146">
        <v>523</v>
      </c>
      <c r="F14" s="341">
        <v>4848</v>
      </c>
      <c r="G14" s="366">
        <v>97491</v>
      </c>
      <c r="H14" s="146">
        <v>1131</v>
      </c>
      <c r="I14" s="341">
        <v>13076</v>
      </c>
      <c r="J14" s="366">
        <v>322853</v>
      </c>
      <c r="K14" s="311">
        <v>381</v>
      </c>
      <c r="L14" s="341">
        <v>634</v>
      </c>
      <c r="M14" s="366">
        <v>26483</v>
      </c>
      <c r="P14" s="17"/>
    </row>
    <row r="15" spans="1:16" s="16" customFormat="1" ht="18" customHeight="1">
      <c r="A15" s="68" t="s">
        <v>29</v>
      </c>
      <c r="B15" s="146">
        <v>127</v>
      </c>
      <c r="C15" s="341">
        <v>277</v>
      </c>
      <c r="D15" s="366">
        <v>2040</v>
      </c>
      <c r="E15" s="146">
        <v>517</v>
      </c>
      <c r="F15" s="341">
        <v>4790</v>
      </c>
      <c r="G15" s="366">
        <v>94759</v>
      </c>
      <c r="H15" s="146">
        <v>1100</v>
      </c>
      <c r="I15" s="341">
        <v>12801</v>
      </c>
      <c r="J15" s="366">
        <v>315985</v>
      </c>
      <c r="K15" s="311">
        <v>362</v>
      </c>
      <c r="L15" s="341">
        <v>587</v>
      </c>
      <c r="M15" s="366">
        <v>22758</v>
      </c>
      <c r="P15" s="17"/>
    </row>
    <row r="16" spans="1:16" s="16" customFormat="1" ht="18" customHeight="1">
      <c r="A16" s="68" t="s">
        <v>30</v>
      </c>
      <c r="B16" s="146">
        <v>131</v>
      </c>
      <c r="C16" s="341">
        <v>309</v>
      </c>
      <c r="D16" s="312">
        <v>2201</v>
      </c>
      <c r="E16" s="146">
        <v>515</v>
      </c>
      <c r="F16" s="341">
        <v>4731</v>
      </c>
      <c r="G16" s="312">
        <v>91841</v>
      </c>
      <c r="H16" s="146">
        <v>1096</v>
      </c>
      <c r="I16" s="341">
        <v>12674</v>
      </c>
      <c r="J16" s="312">
        <v>312628</v>
      </c>
      <c r="K16" s="311">
        <v>354</v>
      </c>
      <c r="L16" s="341">
        <v>555</v>
      </c>
      <c r="M16" s="312">
        <v>20437</v>
      </c>
      <c r="P16" s="17"/>
    </row>
    <row r="17" spans="1:16" s="16" customFormat="1" ht="18" customHeight="1">
      <c r="A17" s="68" t="s">
        <v>31</v>
      </c>
      <c r="B17" s="146">
        <v>140</v>
      </c>
      <c r="C17" s="341">
        <v>328</v>
      </c>
      <c r="D17" s="312">
        <v>2404</v>
      </c>
      <c r="E17" s="146">
        <v>519</v>
      </c>
      <c r="F17" s="341">
        <v>4609</v>
      </c>
      <c r="G17" s="312">
        <v>89467</v>
      </c>
      <c r="H17" s="146">
        <v>1093</v>
      </c>
      <c r="I17" s="341">
        <v>12662</v>
      </c>
      <c r="J17" s="312">
        <v>314000</v>
      </c>
      <c r="K17" s="311">
        <v>345</v>
      </c>
      <c r="L17" s="341">
        <v>528</v>
      </c>
      <c r="M17" s="312">
        <v>18978</v>
      </c>
      <c r="N17" s="17"/>
      <c r="O17" s="17"/>
      <c r="P17" s="17"/>
    </row>
    <row r="18" spans="1:16" s="16" customFormat="1" ht="18" customHeight="1" thickBot="1">
      <c r="A18" s="72" t="s">
        <v>110</v>
      </c>
      <c r="B18" s="193">
        <f t="shared" ref="B18:M18" si="0">B17/B7</f>
        <v>1.2844036697247707</v>
      </c>
      <c r="C18" s="137">
        <f t="shared" si="0"/>
        <v>1.4449339207048457</v>
      </c>
      <c r="D18" s="141">
        <f t="shared" si="0"/>
        <v>1.2092555331991952</v>
      </c>
      <c r="E18" s="193">
        <f t="shared" si="0"/>
        <v>0.92348754448398573</v>
      </c>
      <c r="F18" s="137">
        <f t="shared" si="0"/>
        <v>0.7477287475665152</v>
      </c>
      <c r="G18" s="141">
        <f t="shared" si="0"/>
        <v>0.68375277996438588</v>
      </c>
      <c r="H18" s="193">
        <f t="shared" si="0"/>
        <v>0.87650360866078592</v>
      </c>
      <c r="I18" s="137">
        <f t="shared" si="0"/>
        <v>0.86958313302657786</v>
      </c>
      <c r="J18" s="141">
        <f t="shared" si="0"/>
        <v>0.78400039949064937</v>
      </c>
      <c r="K18" s="140">
        <f t="shared" si="0"/>
        <v>0.78054298642533937</v>
      </c>
      <c r="L18" s="137">
        <f t="shared" si="0"/>
        <v>0.61899179366940216</v>
      </c>
      <c r="M18" s="141">
        <f t="shared" si="0"/>
        <v>0.4388991674375578</v>
      </c>
    </row>
    <row r="19" spans="1:16" s="31" customFormat="1" ht="15" customHeight="1">
      <c r="A19" s="30" t="s">
        <v>231</v>
      </c>
    </row>
    <row r="20" spans="1:16" s="31" customFormat="1" ht="12" customHeight="1">
      <c r="A20" s="33" t="s">
        <v>232</v>
      </c>
    </row>
    <row r="21" spans="1:16" s="31" customFormat="1" ht="12" customHeight="1">
      <c r="A21" s="30" t="s">
        <v>233</v>
      </c>
    </row>
    <row r="22" spans="1:16" s="31" customFormat="1" ht="12" customHeight="1">
      <c r="A22" s="33" t="s">
        <v>114</v>
      </c>
    </row>
    <row r="26" spans="1:16">
      <c r="F26" s="67"/>
    </row>
  </sheetData>
  <mergeCells count="18">
    <mergeCell ref="J5:J6"/>
    <mergeCell ref="K5:K6"/>
    <mergeCell ref="A3:A6"/>
    <mergeCell ref="B3:M3"/>
    <mergeCell ref="B4:D4"/>
    <mergeCell ref="E4:G4"/>
    <mergeCell ref="H4:J4"/>
    <mergeCell ref="K4:M4"/>
    <mergeCell ref="B5:B6"/>
    <mergeCell ref="C5:C6"/>
    <mergeCell ref="D5:D6"/>
    <mergeCell ref="E5:E6"/>
    <mergeCell ref="L5:L6"/>
    <mergeCell ref="M5:M6"/>
    <mergeCell ref="F5:F6"/>
    <mergeCell ref="G5:G6"/>
    <mergeCell ref="H5:H6"/>
    <mergeCell ref="I5:I6"/>
  </mergeCells>
  <pageMargins left="0.4" right="0.53" top="0.78740157480314965" bottom="0.78740157480314965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27">
    <tabColor rgb="FF00B0F0"/>
  </sheetPr>
  <dimension ref="A1:M26"/>
  <sheetViews>
    <sheetView workbookViewId="0"/>
  </sheetViews>
  <sheetFormatPr defaultRowHeight="15"/>
  <cols>
    <col min="1" max="1" width="20" customWidth="1"/>
    <col min="2" max="12" width="10.140625" customWidth="1"/>
  </cols>
  <sheetData>
    <row r="1" spans="1:13" s="355" customFormat="1" ht="12.75">
      <c r="A1" s="1" t="s">
        <v>234</v>
      </c>
    </row>
    <row r="2" spans="1:13" s="3" customFormat="1" ht="12" thickBot="1">
      <c r="L2" s="3" t="s">
        <v>1</v>
      </c>
    </row>
    <row r="3" spans="1:13" s="4" customFormat="1" ht="18" customHeight="1">
      <c r="A3" s="1093" t="s">
        <v>38</v>
      </c>
      <c r="B3" s="1095" t="s">
        <v>229</v>
      </c>
      <c r="C3" s="1095" t="s">
        <v>235</v>
      </c>
      <c r="D3" s="1099" t="s">
        <v>141</v>
      </c>
      <c r="E3" s="1100"/>
      <c r="F3" s="1101"/>
      <c r="G3" s="1093" t="s">
        <v>236</v>
      </c>
      <c r="H3" s="1090"/>
      <c r="I3" s="1102"/>
      <c r="J3" s="1090" t="s">
        <v>237</v>
      </c>
      <c r="K3" s="1091"/>
      <c r="L3" s="1092"/>
      <c r="M3" s="1085"/>
    </row>
    <row r="4" spans="1:13" s="4" customFormat="1" ht="16.5" customHeight="1">
      <c r="A4" s="1094"/>
      <c r="B4" s="1096"/>
      <c r="C4" s="1096"/>
      <c r="D4" s="896" t="s">
        <v>7</v>
      </c>
      <c r="E4" s="873" t="s">
        <v>11</v>
      </c>
      <c r="F4" s="874"/>
      <c r="G4" s="986" t="s">
        <v>7</v>
      </c>
      <c r="H4" s="873" t="s">
        <v>11</v>
      </c>
      <c r="I4" s="874"/>
      <c r="J4" s="893" t="s">
        <v>7</v>
      </c>
      <c r="K4" s="873" t="s">
        <v>11</v>
      </c>
      <c r="L4" s="874"/>
      <c r="M4" s="1085"/>
    </row>
    <row r="5" spans="1:13" s="4" customFormat="1" ht="16.5" customHeight="1">
      <c r="A5" s="1094"/>
      <c r="B5" s="1097"/>
      <c r="C5" s="1097"/>
      <c r="D5" s="1042"/>
      <c r="E5" s="846" t="s">
        <v>238</v>
      </c>
      <c r="F5" s="848" t="s">
        <v>239</v>
      </c>
      <c r="G5" s="896"/>
      <c r="H5" s="846" t="s">
        <v>238</v>
      </c>
      <c r="I5" s="848" t="s">
        <v>240</v>
      </c>
      <c r="J5" s="1088"/>
      <c r="K5" s="846" t="s">
        <v>238</v>
      </c>
      <c r="L5" s="848" t="s">
        <v>241</v>
      </c>
      <c r="M5" s="1085"/>
    </row>
    <row r="6" spans="1:13" s="4" customFormat="1" ht="33.75" customHeight="1" thickBot="1">
      <c r="A6" s="976"/>
      <c r="B6" s="1098"/>
      <c r="C6" s="1098"/>
      <c r="D6" s="1086"/>
      <c r="E6" s="847"/>
      <c r="F6" s="849"/>
      <c r="G6" s="1087"/>
      <c r="H6" s="847"/>
      <c r="I6" s="849"/>
      <c r="J6" s="1089"/>
      <c r="K6" s="847"/>
      <c r="L6" s="849"/>
      <c r="M6" s="1085"/>
    </row>
    <row r="7" spans="1:13" s="297" customFormat="1" ht="18" customHeight="1">
      <c r="A7" s="35" t="s">
        <v>42</v>
      </c>
      <c r="B7" s="368">
        <v>1307</v>
      </c>
      <c r="C7" s="368">
        <v>19380</v>
      </c>
      <c r="D7" s="85">
        <v>424849</v>
      </c>
      <c r="E7" s="306">
        <v>209632</v>
      </c>
      <c r="F7" s="307">
        <v>404087</v>
      </c>
      <c r="G7" s="85">
        <v>115617</v>
      </c>
      <c r="H7" s="306">
        <v>55347</v>
      </c>
      <c r="I7" s="307">
        <v>107399</v>
      </c>
      <c r="J7" s="182">
        <v>78385</v>
      </c>
      <c r="K7" s="306">
        <v>38602</v>
      </c>
      <c r="L7" s="307">
        <v>74303</v>
      </c>
    </row>
    <row r="8" spans="1:13" s="297" customFormat="1" ht="18" customHeight="1">
      <c r="A8" s="44" t="s">
        <v>43</v>
      </c>
      <c r="B8" s="369">
        <v>185</v>
      </c>
      <c r="C8" s="369">
        <v>2876</v>
      </c>
      <c r="D8" s="93">
        <v>63262</v>
      </c>
      <c r="E8" s="171">
        <v>31439</v>
      </c>
      <c r="F8" s="191">
        <v>58270</v>
      </c>
      <c r="G8" s="93">
        <v>17030</v>
      </c>
      <c r="H8" s="171">
        <v>8438</v>
      </c>
      <c r="I8" s="191">
        <v>15125</v>
      </c>
      <c r="J8" s="173">
        <v>10155</v>
      </c>
      <c r="K8" s="171">
        <v>5125</v>
      </c>
      <c r="L8" s="191">
        <v>9347</v>
      </c>
    </row>
    <row r="9" spans="1:13" s="297" customFormat="1" ht="18" customHeight="1">
      <c r="A9" s="44" t="s">
        <v>44</v>
      </c>
      <c r="B9" s="369">
        <v>153</v>
      </c>
      <c r="C9" s="369">
        <v>1914</v>
      </c>
      <c r="D9" s="93">
        <v>39885</v>
      </c>
      <c r="E9" s="171">
        <v>19693</v>
      </c>
      <c r="F9" s="191">
        <v>37328</v>
      </c>
      <c r="G9" s="93">
        <v>10939</v>
      </c>
      <c r="H9" s="171">
        <v>5129</v>
      </c>
      <c r="I9" s="191">
        <v>9944</v>
      </c>
      <c r="J9" s="173">
        <v>7372</v>
      </c>
      <c r="K9" s="171">
        <v>3649</v>
      </c>
      <c r="L9" s="191">
        <v>6781</v>
      </c>
    </row>
    <row r="10" spans="1:13" s="297" customFormat="1" ht="18" customHeight="1">
      <c r="A10" s="44" t="s">
        <v>45</v>
      </c>
      <c r="B10" s="369">
        <v>90</v>
      </c>
      <c r="C10" s="369">
        <v>1224</v>
      </c>
      <c r="D10" s="93">
        <v>27076</v>
      </c>
      <c r="E10" s="171">
        <v>13064</v>
      </c>
      <c r="F10" s="191">
        <v>26127</v>
      </c>
      <c r="G10" s="93">
        <v>7205</v>
      </c>
      <c r="H10" s="171">
        <v>3354</v>
      </c>
      <c r="I10" s="191">
        <v>6868</v>
      </c>
      <c r="J10" s="173">
        <v>5114</v>
      </c>
      <c r="K10" s="171">
        <v>2402</v>
      </c>
      <c r="L10" s="191">
        <v>4967</v>
      </c>
    </row>
    <row r="11" spans="1:13" s="297" customFormat="1" ht="18" customHeight="1">
      <c r="A11" s="44" t="s">
        <v>46</v>
      </c>
      <c r="B11" s="369">
        <v>55</v>
      </c>
      <c r="C11" s="369">
        <v>960</v>
      </c>
      <c r="D11" s="93">
        <v>21930</v>
      </c>
      <c r="E11" s="171">
        <v>10761</v>
      </c>
      <c r="F11" s="191">
        <v>21079</v>
      </c>
      <c r="G11" s="93">
        <v>6159</v>
      </c>
      <c r="H11" s="171">
        <v>2910</v>
      </c>
      <c r="I11" s="191">
        <v>5737</v>
      </c>
      <c r="J11" s="173">
        <v>3881</v>
      </c>
      <c r="K11" s="171">
        <v>1831</v>
      </c>
      <c r="L11" s="191">
        <v>3700</v>
      </c>
    </row>
    <row r="12" spans="1:13" s="297" customFormat="1" ht="18" customHeight="1">
      <c r="A12" s="44" t="s">
        <v>47</v>
      </c>
      <c r="B12" s="369">
        <v>38</v>
      </c>
      <c r="C12" s="369">
        <v>528</v>
      </c>
      <c r="D12" s="93">
        <v>10994</v>
      </c>
      <c r="E12" s="171">
        <v>5502</v>
      </c>
      <c r="F12" s="191">
        <v>10615</v>
      </c>
      <c r="G12" s="93">
        <v>3055</v>
      </c>
      <c r="H12" s="171">
        <v>1521</v>
      </c>
      <c r="I12" s="191">
        <v>2854</v>
      </c>
      <c r="J12" s="173">
        <v>1713</v>
      </c>
      <c r="K12" s="171">
        <v>880</v>
      </c>
      <c r="L12" s="191">
        <v>1655</v>
      </c>
    </row>
    <row r="13" spans="1:13" s="297" customFormat="1" ht="18" customHeight="1">
      <c r="A13" s="44" t="s">
        <v>48</v>
      </c>
      <c r="B13" s="369">
        <v>95</v>
      </c>
      <c r="C13" s="369">
        <v>1608</v>
      </c>
      <c r="D13" s="93">
        <v>32991</v>
      </c>
      <c r="E13" s="171">
        <v>16409</v>
      </c>
      <c r="F13" s="191">
        <v>31396</v>
      </c>
      <c r="G13" s="93">
        <v>9518</v>
      </c>
      <c r="H13" s="171">
        <v>4586</v>
      </c>
      <c r="I13" s="191">
        <v>8791</v>
      </c>
      <c r="J13" s="173">
        <v>5379</v>
      </c>
      <c r="K13" s="171">
        <v>2697</v>
      </c>
      <c r="L13" s="191">
        <v>5101</v>
      </c>
    </row>
    <row r="14" spans="1:13" s="297" customFormat="1" ht="18" customHeight="1">
      <c r="A14" s="44" t="s">
        <v>49</v>
      </c>
      <c r="B14" s="369">
        <v>49</v>
      </c>
      <c r="C14" s="369">
        <v>679</v>
      </c>
      <c r="D14" s="93">
        <v>15699</v>
      </c>
      <c r="E14" s="171">
        <v>7797</v>
      </c>
      <c r="F14" s="191">
        <v>15184</v>
      </c>
      <c r="G14" s="93">
        <v>4347</v>
      </c>
      <c r="H14" s="171">
        <v>2099</v>
      </c>
      <c r="I14" s="191">
        <v>4112</v>
      </c>
      <c r="J14" s="173">
        <v>2818</v>
      </c>
      <c r="K14" s="171">
        <v>1373</v>
      </c>
      <c r="L14" s="191">
        <v>2743</v>
      </c>
    </row>
    <row r="15" spans="1:13" s="297" customFormat="1" ht="18" customHeight="1">
      <c r="A15" s="44" t="s">
        <v>50</v>
      </c>
      <c r="B15" s="369">
        <v>83</v>
      </c>
      <c r="C15" s="369">
        <v>1090</v>
      </c>
      <c r="D15" s="93">
        <v>23652</v>
      </c>
      <c r="E15" s="171">
        <v>11356</v>
      </c>
      <c r="F15" s="191">
        <v>23008</v>
      </c>
      <c r="G15" s="93">
        <v>6276</v>
      </c>
      <c r="H15" s="171">
        <v>2922</v>
      </c>
      <c r="I15" s="191">
        <v>6013</v>
      </c>
      <c r="J15" s="173">
        <v>4548</v>
      </c>
      <c r="K15" s="171">
        <v>2131</v>
      </c>
      <c r="L15" s="191">
        <v>4360</v>
      </c>
    </row>
    <row r="16" spans="1:13" s="297" customFormat="1" ht="18" customHeight="1">
      <c r="A16" s="44" t="s">
        <v>51</v>
      </c>
      <c r="B16" s="369">
        <v>74</v>
      </c>
      <c r="C16" s="369">
        <v>995</v>
      </c>
      <c r="D16" s="93">
        <v>21829</v>
      </c>
      <c r="E16" s="171">
        <v>10533</v>
      </c>
      <c r="F16" s="191">
        <v>20826</v>
      </c>
      <c r="G16" s="93">
        <v>5848</v>
      </c>
      <c r="H16" s="171">
        <v>2771</v>
      </c>
      <c r="I16" s="191">
        <v>5512</v>
      </c>
      <c r="J16" s="173">
        <v>3972</v>
      </c>
      <c r="K16" s="171">
        <v>1860</v>
      </c>
      <c r="L16" s="191">
        <v>3813</v>
      </c>
    </row>
    <row r="17" spans="1:12" s="297" customFormat="1" ht="18" customHeight="1">
      <c r="A17" s="44" t="s">
        <v>52</v>
      </c>
      <c r="B17" s="369">
        <v>63</v>
      </c>
      <c r="C17" s="369">
        <v>972</v>
      </c>
      <c r="D17" s="93">
        <v>21545</v>
      </c>
      <c r="E17" s="171">
        <v>11000</v>
      </c>
      <c r="F17" s="191">
        <v>19900</v>
      </c>
      <c r="G17" s="93">
        <v>5730</v>
      </c>
      <c r="H17" s="171">
        <v>2904</v>
      </c>
      <c r="I17" s="191">
        <v>5041</v>
      </c>
      <c r="J17" s="173">
        <v>4846</v>
      </c>
      <c r="K17" s="171">
        <v>2550</v>
      </c>
      <c r="L17" s="191">
        <v>4239</v>
      </c>
    </row>
    <row r="18" spans="1:12" s="297" customFormat="1" ht="18" customHeight="1">
      <c r="A18" s="44" t="s">
        <v>53</v>
      </c>
      <c r="B18" s="369">
        <v>125</v>
      </c>
      <c r="C18" s="369">
        <v>2074</v>
      </c>
      <c r="D18" s="93">
        <v>46184</v>
      </c>
      <c r="E18" s="171">
        <v>22751</v>
      </c>
      <c r="F18" s="191">
        <v>44666</v>
      </c>
      <c r="G18" s="93">
        <v>12472</v>
      </c>
      <c r="H18" s="171">
        <v>5867</v>
      </c>
      <c r="I18" s="191">
        <v>11934</v>
      </c>
      <c r="J18" s="173">
        <v>8824</v>
      </c>
      <c r="K18" s="171">
        <v>4329</v>
      </c>
      <c r="L18" s="191">
        <v>8594</v>
      </c>
    </row>
    <row r="19" spans="1:12" s="297" customFormat="1" ht="18" customHeight="1">
      <c r="A19" s="44" t="s">
        <v>54</v>
      </c>
      <c r="B19" s="369">
        <v>94</v>
      </c>
      <c r="C19" s="369">
        <v>1262</v>
      </c>
      <c r="D19" s="93">
        <v>27158</v>
      </c>
      <c r="E19" s="171">
        <v>13350</v>
      </c>
      <c r="F19" s="191">
        <v>26094</v>
      </c>
      <c r="G19" s="93">
        <v>7320</v>
      </c>
      <c r="H19" s="171">
        <v>3446</v>
      </c>
      <c r="I19" s="191">
        <v>6906</v>
      </c>
      <c r="J19" s="173">
        <v>5315</v>
      </c>
      <c r="K19" s="171">
        <v>2589</v>
      </c>
      <c r="L19" s="191">
        <v>5106</v>
      </c>
    </row>
    <row r="20" spans="1:12" s="297" customFormat="1" ht="18" customHeight="1">
      <c r="A20" s="44" t="s">
        <v>55</v>
      </c>
      <c r="B20" s="369">
        <v>68</v>
      </c>
      <c r="C20" s="369">
        <v>1065</v>
      </c>
      <c r="D20" s="93">
        <v>24117</v>
      </c>
      <c r="E20" s="171">
        <v>11820</v>
      </c>
      <c r="F20" s="191">
        <v>23346</v>
      </c>
      <c r="G20" s="93">
        <v>6471</v>
      </c>
      <c r="H20" s="171">
        <v>3103</v>
      </c>
      <c r="I20" s="191">
        <v>6175</v>
      </c>
      <c r="J20" s="173">
        <v>4959</v>
      </c>
      <c r="K20" s="171">
        <v>2434</v>
      </c>
      <c r="L20" s="191">
        <v>4751</v>
      </c>
    </row>
    <row r="21" spans="1:12" s="297" customFormat="1" ht="18" customHeight="1" thickBot="1">
      <c r="A21" s="54" t="s">
        <v>56</v>
      </c>
      <c r="B21" s="370">
        <v>135</v>
      </c>
      <c r="C21" s="370">
        <v>2133</v>
      </c>
      <c r="D21" s="108">
        <v>48527</v>
      </c>
      <c r="E21" s="109">
        <v>24157</v>
      </c>
      <c r="F21" s="124">
        <v>46248</v>
      </c>
      <c r="G21" s="108">
        <v>13247</v>
      </c>
      <c r="H21" s="109">
        <v>6297</v>
      </c>
      <c r="I21" s="124">
        <v>12387</v>
      </c>
      <c r="J21" s="106">
        <v>9489</v>
      </c>
      <c r="K21" s="109">
        <v>4752</v>
      </c>
      <c r="L21" s="124">
        <v>9146</v>
      </c>
    </row>
    <row r="22" spans="1:12" s="31" customFormat="1" ht="15" customHeight="1">
      <c r="A22" s="33" t="s">
        <v>242</v>
      </c>
    </row>
    <row r="23" spans="1:12" ht="28.9" customHeight="1">
      <c r="A23" s="371"/>
    </row>
    <row r="24" spans="1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6" spans="1:12" ht="14.45" customHeight="1"/>
  </sheetData>
  <mergeCells count="19">
    <mergeCell ref="A3:A6"/>
    <mergeCell ref="B3:B6"/>
    <mergeCell ref="C3:C6"/>
    <mergeCell ref="D3:F3"/>
    <mergeCell ref="G3:I3"/>
    <mergeCell ref="I5:I6"/>
    <mergeCell ref="M3:M6"/>
    <mergeCell ref="D4:D6"/>
    <mergeCell ref="E4:F4"/>
    <mergeCell ref="G4:G6"/>
    <mergeCell ref="H4:I4"/>
    <mergeCell ref="J4:J6"/>
    <mergeCell ref="K4:L4"/>
    <mergeCell ref="E5:E6"/>
    <mergeCell ref="F5:F6"/>
    <mergeCell ref="H5:H6"/>
    <mergeCell ref="J3:L3"/>
    <mergeCell ref="K5:K6"/>
    <mergeCell ref="L5:L6"/>
  </mergeCells>
  <pageMargins left="0.52" right="0.56000000000000005" top="0.78740157499999996" bottom="0.78740157499999996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List28">
    <tabColor rgb="FF00B0F0"/>
  </sheetPr>
  <dimension ref="A1:P22"/>
  <sheetViews>
    <sheetView workbookViewId="0"/>
  </sheetViews>
  <sheetFormatPr defaultColWidth="8.85546875" defaultRowHeight="15"/>
  <cols>
    <col min="1" max="1" width="13.7109375" customWidth="1"/>
    <col min="2" max="15" width="8.85546875" customWidth="1"/>
    <col min="16" max="16" width="29.7109375" bestFit="1" customWidth="1"/>
    <col min="17" max="17" width="17.7109375" bestFit="1" customWidth="1"/>
  </cols>
  <sheetData>
    <row r="1" spans="1:16" s="2" customFormat="1" ht="14.25">
      <c r="A1" s="2" t="s">
        <v>243</v>
      </c>
    </row>
    <row r="2" spans="1:16" s="3" customFormat="1" ht="10.15" customHeight="1" thickBot="1">
      <c r="L2" s="3" t="s">
        <v>1</v>
      </c>
    </row>
    <row r="3" spans="1:16" ht="15" customHeight="1">
      <c r="A3" s="913" t="s">
        <v>80</v>
      </c>
      <c r="B3" s="917" t="s">
        <v>7</v>
      </c>
      <c r="C3" s="920" t="s">
        <v>81</v>
      </c>
      <c r="D3" s="917"/>
      <c r="E3" s="1017"/>
      <c r="F3" s="1103"/>
      <c r="G3" s="1103"/>
      <c r="H3" s="1103"/>
      <c r="I3" s="1103"/>
      <c r="J3" s="1103"/>
      <c r="K3" s="1103"/>
      <c r="L3" s="1103"/>
      <c r="M3" s="1103"/>
      <c r="N3" s="1103"/>
      <c r="O3" s="1104"/>
    </row>
    <row r="4" spans="1:16">
      <c r="A4" s="914"/>
      <c r="B4" s="918"/>
      <c r="C4" s="922" t="s">
        <v>82</v>
      </c>
      <c r="D4" s="922" t="s">
        <v>83</v>
      </c>
      <c r="E4" s="895" t="s">
        <v>81</v>
      </c>
      <c r="F4" s="1105"/>
      <c r="G4" s="1105"/>
      <c r="H4" s="1105"/>
      <c r="I4" s="1105"/>
      <c r="J4" s="1105"/>
      <c r="K4" s="1105"/>
      <c r="L4" s="1105"/>
      <c r="M4" s="1105"/>
      <c r="N4" s="1105"/>
      <c r="O4" s="1106"/>
    </row>
    <row r="5" spans="1:16" ht="15.75" customHeight="1">
      <c r="A5" s="915"/>
      <c r="B5" s="910"/>
      <c r="C5" s="922"/>
      <c r="D5" s="922"/>
      <c r="E5" s="911" t="s">
        <v>159</v>
      </c>
      <c r="F5" s="911"/>
      <c r="G5" s="911" t="s">
        <v>85</v>
      </c>
      <c r="H5" s="1107"/>
      <c r="I5" s="1107"/>
      <c r="J5" s="1107"/>
      <c r="K5" s="1107"/>
      <c r="L5" s="1107"/>
      <c r="M5" s="1107"/>
      <c r="N5" s="1107"/>
      <c r="O5" s="1108"/>
    </row>
    <row r="6" spans="1:16" ht="33" customHeight="1" thickBot="1">
      <c r="A6" s="916"/>
      <c r="B6" s="919"/>
      <c r="C6" s="901"/>
      <c r="D6" s="901"/>
      <c r="E6" s="128" t="s">
        <v>86</v>
      </c>
      <c r="F6" s="128" t="s">
        <v>87</v>
      </c>
      <c r="G6" s="128" t="s">
        <v>89</v>
      </c>
      <c r="H6" s="128" t="s">
        <v>88</v>
      </c>
      <c r="I6" s="128" t="s">
        <v>90</v>
      </c>
      <c r="J6" s="128" t="s">
        <v>91</v>
      </c>
      <c r="K6" s="128" t="s">
        <v>93</v>
      </c>
      <c r="L6" s="128" t="s">
        <v>160</v>
      </c>
      <c r="M6" s="128" t="s">
        <v>92</v>
      </c>
      <c r="N6" s="128" t="s">
        <v>161</v>
      </c>
      <c r="O6" s="129" t="s">
        <v>87</v>
      </c>
    </row>
    <row r="7" spans="1:16" s="133" customFormat="1" ht="18" customHeight="1">
      <c r="A7" s="68" t="s">
        <v>21</v>
      </c>
      <c r="B7" s="372" t="s">
        <v>122</v>
      </c>
      <c r="C7" s="373" t="s">
        <v>122</v>
      </c>
      <c r="D7" s="373" t="s">
        <v>122</v>
      </c>
      <c r="E7" s="373" t="s">
        <v>122</v>
      </c>
      <c r="F7" s="373" t="s">
        <v>122</v>
      </c>
      <c r="G7" s="373" t="s">
        <v>122</v>
      </c>
      <c r="H7" s="373" t="s">
        <v>122</v>
      </c>
      <c r="I7" s="373" t="s">
        <v>122</v>
      </c>
      <c r="J7" s="373" t="s">
        <v>122</v>
      </c>
      <c r="K7" s="373" t="s">
        <v>122</v>
      </c>
      <c r="L7" s="373" t="s">
        <v>122</v>
      </c>
      <c r="M7" s="373" t="s">
        <v>122</v>
      </c>
      <c r="N7" s="373" t="s">
        <v>122</v>
      </c>
      <c r="O7" s="374" t="s">
        <v>122</v>
      </c>
      <c r="P7" s="132"/>
    </row>
    <row r="8" spans="1:16" s="133" customFormat="1" ht="18" customHeight="1">
      <c r="A8" s="68" t="s">
        <v>22</v>
      </c>
      <c r="B8" s="245">
        <v>569267</v>
      </c>
      <c r="C8" s="285">
        <v>562953</v>
      </c>
      <c r="D8" s="285">
        <v>6314</v>
      </c>
      <c r="E8" s="285">
        <v>1035</v>
      </c>
      <c r="F8" s="285">
        <v>531</v>
      </c>
      <c r="G8" s="285">
        <v>1375</v>
      </c>
      <c r="H8" s="285">
        <v>1605</v>
      </c>
      <c r="I8" s="285">
        <v>655</v>
      </c>
      <c r="J8" s="285">
        <v>102</v>
      </c>
      <c r="K8" s="285">
        <v>91</v>
      </c>
      <c r="L8" s="285">
        <v>99</v>
      </c>
      <c r="M8" s="285">
        <v>67</v>
      </c>
      <c r="N8" s="285">
        <v>115</v>
      </c>
      <c r="O8" s="286">
        <v>639</v>
      </c>
      <c r="P8" s="132"/>
    </row>
    <row r="9" spans="1:16" s="133" customFormat="1" ht="18" customHeight="1">
      <c r="A9" s="68" t="s">
        <v>23</v>
      </c>
      <c r="B9" s="245">
        <v>564326</v>
      </c>
      <c r="C9" s="285">
        <v>557192</v>
      </c>
      <c r="D9" s="285">
        <v>7134</v>
      </c>
      <c r="E9" s="285">
        <v>1220</v>
      </c>
      <c r="F9" s="285">
        <v>549</v>
      </c>
      <c r="G9" s="285">
        <v>1574</v>
      </c>
      <c r="H9" s="285">
        <v>1906</v>
      </c>
      <c r="I9" s="285">
        <v>688</v>
      </c>
      <c r="J9" s="285">
        <v>116</v>
      </c>
      <c r="K9" s="285">
        <v>108</v>
      </c>
      <c r="L9" s="285">
        <v>104</v>
      </c>
      <c r="M9" s="285">
        <v>61</v>
      </c>
      <c r="N9" s="285">
        <v>117</v>
      </c>
      <c r="O9" s="286">
        <v>691</v>
      </c>
      <c r="P9" s="132"/>
    </row>
    <row r="10" spans="1:16" s="133" customFormat="1" ht="18" customHeight="1">
      <c r="A10" s="68" t="s">
        <v>24</v>
      </c>
      <c r="B10" s="245">
        <v>556260</v>
      </c>
      <c r="C10" s="285">
        <v>548360</v>
      </c>
      <c r="D10" s="285">
        <v>7900</v>
      </c>
      <c r="E10" s="285">
        <v>1373</v>
      </c>
      <c r="F10" s="285">
        <v>541</v>
      </c>
      <c r="G10" s="285">
        <v>1785</v>
      </c>
      <c r="H10" s="285">
        <v>2168</v>
      </c>
      <c r="I10" s="285">
        <v>753</v>
      </c>
      <c r="J10" s="285">
        <v>138</v>
      </c>
      <c r="K10" s="285">
        <v>115</v>
      </c>
      <c r="L10" s="285">
        <v>126</v>
      </c>
      <c r="M10" s="285">
        <v>66</v>
      </c>
      <c r="N10" s="285">
        <v>116</v>
      </c>
      <c r="O10" s="286">
        <v>719</v>
      </c>
      <c r="P10" s="132"/>
    </row>
    <row r="11" spans="1:16" s="133" customFormat="1" ht="18" customHeight="1">
      <c r="A11" s="68" t="s">
        <v>25</v>
      </c>
      <c r="B11" s="245">
        <v>532889</v>
      </c>
      <c r="C11" s="285">
        <v>524431</v>
      </c>
      <c r="D11" s="285">
        <v>8458</v>
      </c>
      <c r="E11" s="285">
        <v>1540</v>
      </c>
      <c r="F11" s="285">
        <v>521</v>
      </c>
      <c r="G11" s="285">
        <v>2001</v>
      </c>
      <c r="H11" s="285">
        <v>2298</v>
      </c>
      <c r="I11" s="285">
        <v>746</v>
      </c>
      <c r="J11" s="285">
        <v>165</v>
      </c>
      <c r="K11" s="285">
        <v>143</v>
      </c>
      <c r="L11" s="285">
        <v>125</v>
      </c>
      <c r="M11" s="285">
        <v>69</v>
      </c>
      <c r="N11" s="285">
        <v>105</v>
      </c>
      <c r="O11" s="286">
        <v>745</v>
      </c>
      <c r="P11" s="132"/>
    </row>
    <row r="12" spans="1:16" s="133" customFormat="1" ht="18" customHeight="1">
      <c r="A12" s="68" t="s">
        <v>26</v>
      </c>
      <c r="B12" s="245">
        <v>501185</v>
      </c>
      <c r="C12" s="285">
        <v>492333</v>
      </c>
      <c r="D12" s="285">
        <v>8852</v>
      </c>
      <c r="E12" s="285">
        <v>1530</v>
      </c>
      <c r="F12" s="285">
        <v>474</v>
      </c>
      <c r="G12" s="285">
        <v>2139</v>
      </c>
      <c r="H12" s="285">
        <v>2344</v>
      </c>
      <c r="I12" s="285">
        <v>900</v>
      </c>
      <c r="J12" s="285">
        <v>196</v>
      </c>
      <c r="K12" s="285">
        <v>160</v>
      </c>
      <c r="L12" s="285">
        <v>139</v>
      </c>
      <c r="M12" s="285">
        <v>77</v>
      </c>
      <c r="N12" s="285">
        <v>97</v>
      </c>
      <c r="O12" s="286">
        <v>796</v>
      </c>
      <c r="P12" s="132"/>
    </row>
    <row r="13" spans="1:16" s="133" customFormat="1" ht="18" customHeight="1">
      <c r="A13" s="68" t="s">
        <v>27</v>
      </c>
      <c r="B13" s="245">
        <v>470725</v>
      </c>
      <c r="C13" s="285">
        <v>461701</v>
      </c>
      <c r="D13" s="285">
        <v>9024</v>
      </c>
      <c r="E13" s="285">
        <v>1574</v>
      </c>
      <c r="F13" s="285">
        <v>467</v>
      </c>
      <c r="G13" s="285">
        <v>2171</v>
      </c>
      <c r="H13" s="285">
        <v>2309</v>
      </c>
      <c r="I13" s="285">
        <v>1014</v>
      </c>
      <c r="J13" s="285">
        <v>202</v>
      </c>
      <c r="K13" s="285">
        <v>164</v>
      </c>
      <c r="L13" s="285">
        <v>129</v>
      </c>
      <c r="M13" s="285">
        <v>76</v>
      </c>
      <c r="N13" s="285">
        <v>94</v>
      </c>
      <c r="O13" s="286">
        <v>824</v>
      </c>
      <c r="P13" s="132"/>
    </row>
    <row r="14" spans="1:16" s="133" customFormat="1" ht="18" customHeight="1">
      <c r="A14" s="68" t="s">
        <v>28</v>
      </c>
      <c r="B14" s="245">
        <v>448745</v>
      </c>
      <c r="C14" s="285">
        <v>439598</v>
      </c>
      <c r="D14" s="285">
        <v>9147</v>
      </c>
      <c r="E14" s="285">
        <v>1652</v>
      </c>
      <c r="F14" s="285">
        <v>560</v>
      </c>
      <c r="G14" s="285">
        <v>2201</v>
      </c>
      <c r="H14" s="285">
        <v>2234</v>
      </c>
      <c r="I14" s="285">
        <v>1038</v>
      </c>
      <c r="J14" s="285">
        <v>202</v>
      </c>
      <c r="K14" s="285">
        <v>169</v>
      </c>
      <c r="L14" s="285">
        <v>127</v>
      </c>
      <c r="M14" s="285">
        <v>79</v>
      </c>
      <c r="N14" s="285">
        <v>93</v>
      </c>
      <c r="O14" s="286">
        <v>792</v>
      </c>
      <c r="P14" s="132"/>
    </row>
    <row r="15" spans="1:16" s="133" customFormat="1" ht="18" customHeight="1">
      <c r="A15" s="68" t="s">
        <v>29</v>
      </c>
      <c r="B15" s="245">
        <v>435492</v>
      </c>
      <c r="C15" s="285">
        <v>426655</v>
      </c>
      <c r="D15" s="285">
        <v>8837</v>
      </c>
      <c r="E15" s="285">
        <v>1691</v>
      </c>
      <c r="F15" s="285">
        <v>572</v>
      </c>
      <c r="G15" s="285">
        <v>2126</v>
      </c>
      <c r="H15" s="285">
        <v>1994</v>
      </c>
      <c r="I15" s="285">
        <v>1025</v>
      </c>
      <c r="J15" s="285">
        <v>167</v>
      </c>
      <c r="K15" s="285">
        <v>173</v>
      </c>
      <c r="L15" s="285">
        <v>120</v>
      </c>
      <c r="M15" s="285">
        <v>97</v>
      </c>
      <c r="N15" s="285">
        <v>72</v>
      </c>
      <c r="O15" s="286">
        <v>800</v>
      </c>
      <c r="P15" s="132"/>
    </row>
    <row r="16" spans="1:16" s="133" customFormat="1" ht="18" customHeight="1">
      <c r="A16" s="68" t="s">
        <v>30</v>
      </c>
      <c r="B16" s="245">
        <v>427065</v>
      </c>
      <c r="C16" s="285">
        <v>418302</v>
      </c>
      <c r="D16" s="285">
        <v>8763</v>
      </c>
      <c r="E16" s="285">
        <v>1702</v>
      </c>
      <c r="F16" s="285">
        <v>615</v>
      </c>
      <c r="G16" s="285">
        <v>2301</v>
      </c>
      <c r="H16" s="285">
        <v>1799</v>
      </c>
      <c r="I16" s="285">
        <v>1016</v>
      </c>
      <c r="J16" s="285">
        <v>143</v>
      </c>
      <c r="K16" s="285">
        <v>140</v>
      </c>
      <c r="L16" s="285">
        <v>130</v>
      </c>
      <c r="M16" s="285">
        <v>97</v>
      </c>
      <c r="N16" s="285">
        <v>56</v>
      </c>
      <c r="O16" s="286">
        <v>764</v>
      </c>
      <c r="P16" s="132"/>
    </row>
    <row r="17" spans="1:16" s="133" customFormat="1" ht="18" customHeight="1">
      <c r="A17" s="68" t="s">
        <v>31</v>
      </c>
      <c r="B17" s="245">
        <v>424805</v>
      </c>
      <c r="C17" s="285">
        <v>415742</v>
      </c>
      <c r="D17" s="285">
        <v>9063</v>
      </c>
      <c r="E17" s="285">
        <v>1775</v>
      </c>
      <c r="F17" s="285">
        <v>646</v>
      </c>
      <c r="G17" s="285">
        <v>2596</v>
      </c>
      <c r="H17" s="285">
        <v>1732</v>
      </c>
      <c r="I17" s="285">
        <v>1019</v>
      </c>
      <c r="J17" s="285">
        <v>157</v>
      </c>
      <c r="K17" s="285">
        <v>148</v>
      </c>
      <c r="L17" s="285">
        <v>125</v>
      </c>
      <c r="M17" s="285">
        <v>96</v>
      </c>
      <c r="N17" s="285">
        <v>41</v>
      </c>
      <c r="O17" s="286">
        <v>728</v>
      </c>
      <c r="P17" s="132"/>
    </row>
    <row r="18" spans="1:16" s="133" customFormat="1" ht="18" customHeight="1" thickBot="1">
      <c r="A18" s="72" t="s">
        <v>65</v>
      </c>
      <c r="B18" s="76">
        <f t="shared" ref="B18:O18" si="0">B17/B8</f>
        <v>0.74623155742384506</v>
      </c>
      <c r="C18" s="74">
        <f t="shared" si="0"/>
        <v>0.73850214849197005</v>
      </c>
      <c r="D18" s="74">
        <f t="shared" si="0"/>
        <v>1.4353816914792525</v>
      </c>
      <c r="E18" s="74">
        <f t="shared" si="0"/>
        <v>1.7149758454106281</v>
      </c>
      <c r="F18" s="74">
        <f t="shared" si="0"/>
        <v>1.216572504708098</v>
      </c>
      <c r="G18" s="74">
        <f t="shared" si="0"/>
        <v>1.8879999999999999</v>
      </c>
      <c r="H18" s="74">
        <f t="shared" si="0"/>
        <v>1.0791277258566978</v>
      </c>
      <c r="I18" s="74">
        <f t="shared" si="0"/>
        <v>1.5557251908396947</v>
      </c>
      <c r="J18" s="74">
        <f t="shared" si="0"/>
        <v>1.5392156862745099</v>
      </c>
      <c r="K18" s="74">
        <f t="shared" si="0"/>
        <v>1.6263736263736264</v>
      </c>
      <c r="L18" s="74">
        <f t="shared" si="0"/>
        <v>1.2626262626262625</v>
      </c>
      <c r="M18" s="74">
        <f t="shared" si="0"/>
        <v>1.4328358208955223</v>
      </c>
      <c r="N18" s="74">
        <f t="shared" si="0"/>
        <v>0.35652173913043478</v>
      </c>
      <c r="O18" s="375">
        <f t="shared" si="0"/>
        <v>1.1392801251956182</v>
      </c>
      <c r="P18" s="376"/>
    </row>
    <row r="19" spans="1:16" s="31" customFormat="1" ht="15" customHeight="1">
      <c r="A19" s="30" t="s">
        <v>162</v>
      </c>
    </row>
    <row r="20" spans="1:16" s="31" customFormat="1" ht="12" customHeight="1">
      <c r="A20" s="33" t="s">
        <v>244</v>
      </c>
    </row>
    <row r="21" spans="1:16" s="31" customFormat="1" ht="12" customHeight="1">
      <c r="A21" s="30" t="s">
        <v>245</v>
      </c>
    </row>
    <row r="22" spans="1:16">
      <c r="A22" s="138" t="s">
        <v>96</v>
      </c>
    </row>
  </sheetData>
  <mergeCells count="9">
    <mergeCell ref="A3:A6"/>
    <mergeCell ref="B3:B6"/>
    <mergeCell ref="C3:D3"/>
    <mergeCell ref="E3:O3"/>
    <mergeCell ref="C4:C6"/>
    <mergeCell ref="D4:D6"/>
    <mergeCell ref="E4:O4"/>
    <mergeCell ref="E5:F5"/>
    <mergeCell ref="G5:O5"/>
  </mergeCells>
  <pageMargins left="0.33" right="0.4" top="0.78740157499999996" bottom="0.78740157499999996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List29">
    <tabColor rgb="FF00B0F0"/>
  </sheetPr>
  <dimension ref="A1:N24"/>
  <sheetViews>
    <sheetView workbookViewId="0"/>
  </sheetViews>
  <sheetFormatPr defaultRowHeight="15"/>
  <cols>
    <col min="1" max="1" width="14.7109375" customWidth="1"/>
    <col min="2" max="14" width="9.140625" customWidth="1"/>
  </cols>
  <sheetData>
    <row r="1" spans="1:14" s="355" customFormat="1" ht="15" customHeight="1">
      <c r="A1" s="1" t="s">
        <v>246</v>
      </c>
    </row>
    <row r="2" spans="1:14" s="3" customFormat="1" ht="12" thickBot="1">
      <c r="J2" s="3" t="s">
        <v>1</v>
      </c>
    </row>
    <row r="3" spans="1:14" ht="18" customHeight="1">
      <c r="A3" s="1079" t="s">
        <v>80</v>
      </c>
      <c r="B3" s="1075" t="s">
        <v>3</v>
      </c>
      <c r="C3" s="884"/>
      <c r="D3" s="885"/>
      <c r="E3" s="1110" t="s">
        <v>247</v>
      </c>
      <c r="F3" s="1075" t="s">
        <v>141</v>
      </c>
      <c r="G3" s="884"/>
      <c r="H3" s="885"/>
      <c r="I3" s="1075" t="s">
        <v>248</v>
      </c>
      <c r="J3" s="884"/>
      <c r="K3" s="885"/>
      <c r="L3" s="884" t="s">
        <v>249</v>
      </c>
      <c r="M3" s="884"/>
      <c r="N3" s="885"/>
    </row>
    <row r="4" spans="1:14" ht="15" customHeight="1">
      <c r="A4" s="1080"/>
      <c r="B4" s="1042" t="s">
        <v>170</v>
      </c>
      <c r="C4" s="873" t="s">
        <v>11</v>
      </c>
      <c r="D4" s="874"/>
      <c r="E4" s="1111"/>
      <c r="F4" s="1113" t="s">
        <v>7</v>
      </c>
      <c r="G4" s="911" t="s">
        <v>11</v>
      </c>
      <c r="H4" s="912"/>
      <c r="I4" s="1113" t="s">
        <v>7</v>
      </c>
      <c r="J4" s="911" t="s">
        <v>11</v>
      </c>
      <c r="K4" s="912"/>
      <c r="L4" s="910" t="s">
        <v>7</v>
      </c>
      <c r="M4" s="911" t="s">
        <v>11</v>
      </c>
      <c r="N4" s="912"/>
    </row>
    <row r="5" spans="1:14" ht="15" customHeight="1">
      <c r="A5" s="1109"/>
      <c r="B5" s="1042"/>
      <c r="C5" s="846" t="s">
        <v>250</v>
      </c>
      <c r="D5" s="848" t="s">
        <v>211</v>
      </c>
      <c r="E5" s="1111"/>
      <c r="F5" s="1114"/>
      <c r="G5" s="900" t="s">
        <v>16</v>
      </c>
      <c r="H5" s="848" t="s">
        <v>250</v>
      </c>
      <c r="I5" s="1114"/>
      <c r="J5" s="900" t="s">
        <v>16</v>
      </c>
      <c r="K5" s="848" t="s">
        <v>250</v>
      </c>
      <c r="L5" s="870"/>
      <c r="M5" s="900" t="s">
        <v>16</v>
      </c>
      <c r="N5" s="848" t="s">
        <v>250</v>
      </c>
    </row>
    <row r="6" spans="1:14" ht="39.75" customHeight="1" thickBot="1">
      <c r="A6" s="1081"/>
      <c r="B6" s="897"/>
      <c r="C6" s="847"/>
      <c r="D6" s="849"/>
      <c r="E6" s="1112"/>
      <c r="F6" s="1115"/>
      <c r="G6" s="901"/>
      <c r="H6" s="849"/>
      <c r="I6" s="1115"/>
      <c r="J6" s="901"/>
      <c r="K6" s="849"/>
      <c r="L6" s="958"/>
      <c r="M6" s="901"/>
      <c r="N6" s="849"/>
    </row>
    <row r="7" spans="1:14" s="379" customFormat="1" ht="18" customHeight="1">
      <c r="A7" s="68" t="s">
        <v>21</v>
      </c>
      <c r="B7" s="93">
        <v>562</v>
      </c>
      <c r="C7" s="171">
        <v>557</v>
      </c>
      <c r="D7" s="191">
        <v>33</v>
      </c>
      <c r="E7" s="369">
        <v>6164</v>
      </c>
      <c r="F7" s="377">
        <v>130847</v>
      </c>
      <c r="G7" s="171">
        <v>46472</v>
      </c>
      <c r="H7" s="191">
        <v>129567</v>
      </c>
      <c r="I7" s="377">
        <v>46003</v>
      </c>
      <c r="J7" s="171">
        <v>16762</v>
      </c>
      <c r="K7" s="191">
        <v>45488</v>
      </c>
      <c r="L7" s="378">
        <v>36295</v>
      </c>
      <c r="M7" s="171">
        <v>13047</v>
      </c>
      <c r="N7" s="191">
        <v>35822</v>
      </c>
    </row>
    <row r="8" spans="1:14" s="379" customFormat="1" ht="18" customHeight="1">
      <c r="A8" s="68" t="s">
        <v>22</v>
      </c>
      <c r="B8" s="93">
        <v>548</v>
      </c>
      <c r="C8" s="171">
        <v>542</v>
      </c>
      <c r="D8" s="191">
        <v>32</v>
      </c>
      <c r="E8" s="369">
        <v>5929</v>
      </c>
      <c r="F8" s="377">
        <v>123550</v>
      </c>
      <c r="G8" s="171">
        <v>43189</v>
      </c>
      <c r="H8" s="191">
        <v>122135</v>
      </c>
      <c r="I8" s="377">
        <v>42619</v>
      </c>
      <c r="J8" s="171">
        <v>14965</v>
      </c>
      <c r="K8" s="191">
        <v>42093</v>
      </c>
      <c r="L8" s="378">
        <v>34003</v>
      </c>
      <c r="M8" s="171">
        <v>11989</v>
      </c>
      <c r="N8" s="191">
        <v>33547</v>
      </c>
    </row>
    <row r="9" spans="1:14" s="379" customFormat="1" ht="18" customHeight="1">
      <c r="A9" s="68" t="s">
        <v>23</v>
      </c>
      <c r="B9" s="93">
        <v>541</v>
      </c>
      <c r="C9" s="171">
        <v>536</v>
      </c>
      <c r="D9" s="191">
        <v>30</v>
      </c>
      <c r="E9" s="369">
        <v>5682</v>
      </c>
      <c r="F9" s="377">
        <v>116401</v>
      </c>
      <c r="G9" s="171">
        <v>40248</v>
      </c>
      <c r="H9" s="191">
        <v>115063</v>
      </c>
      <c r="I9" s="377">
        <v>40429</v>
      </c>
      <c r="J9" s="171">
        <v>14074</v>
      </c>
      <c r="K9" s="191">
        <v>39898</v>
      </c>
      <c r="L9" s="378">
        <v>31552</v>
      </c>
      <c r="M9" s="171">
        <v>11262</v>
      </c>
      <c r="N9" s="191">
        <v>31082</v>
      </c>
    </row>
    <row r="10" spans="1:14" s="379" customFormat="1" ht="18" customHeight="1">
      <c r="A10" s="68" t="s">
        <v>24</v>
      </c>
      <c r="B10" s="93">
        <v>539</v>
      </c>
      <c r="C10" s="171">
        <v>534</v>
      </c>
      <c r="D10" s="191">
        <v>28</v>
      </c>
      <c r="E10" s="369">
        <v>5497</v>
      </c>
      <c r="F10" s="377">
        <v>113609</v>
      </c>
      <c r="G10" s="171">
        <v>38324</v>
      </c>
      <c r="H10" s="191">
        <v>112230</v>
      </c>
      <c r="I10" s="377">
        <v>40429</v>
      </c>
      <c r="J10" s="171">
        <v>13879</v>
      </c>
      <c r="K10" s="191">
        <v>39906</v>
      </c>
      <c r="L10" s="378">
        <v>27881</v>
      </c>
      <c r="M10" s="171">
        <v>9634</v>
      </c>
      <c r="N10" s="191">
        <v>27558</v>
      </c>
    </row>
    <row r="11" spans="1:14" s="379" customFormat="1" ht="18" customHeight="1">
      <c r="A11" s="68" t="s">
        <v>25</v>
      </c>
      <c r="B11" s="93">
        <v>533</v>
      </c>
      <c r="C11" s="171">
        <v>528</v>
      </c>
      <c r="D11" s="191">
        <v>30</v>
      </c>
      <c r="E11" s="369">
        <v>5389</v>
      </c>
      <c r="F11" s="377">
        <v>108529</v>
      </c>
      <c r="G11" s="171">
        <v>36139</v>
      </c>
      <c r="H11" s="191">
        <v>107036</v>
      </c>
      <c r="I11" s="377">
        <v>35985</v>
      </c>
      <c r="J11" s="171">
        <v>12339</v>
      </c>
      <c r="K11" s="191">
        <v>35434</v>
      </c>
      <c r="L11" s="378">
        <v>28493</v>
      </c>
      <c r="M11" s="171">
        <v>9646</v>
      </c>
      <c r="N11" s="191">
        <v>27972</v>
      </c>
    </row>
    <row r="12" spans="1:14" s="379" customFormat="1" ht="18" customHeight="1">
      <c r="A12" s="68" t="s">
        <v>26</v>
      </c>
      <c r="B12" s="93">
        <v>525</v>
      </c>
      <c r="C12" s="171">
        <v>520</v>
      </c>
      <c r="D12" s="191">
        <v>30</v>
      </c>
      <c r="E12" s="369">
        <v>5139</v>
      </c>
      <c r="F12" s="377">
        <v>103685</v>
      </c>
      <c r="G12" s="171">
        <v>34492</v>
      </c>
      <c r="H12" s="191">
        <v>102184</v>
      </c>
      <c r="I12" s="377">
        <v>34926</v>
      </c>
      <c r="J12" s="171">
        <v>12271</v>
      </c>
      <c r="K12" s="191">
        <v>34304</v>
      </c>
      <c r="L12" s="378">
        <v>27985</v>
      </c>
      <c r="M12" s="171">
        <v>9138</v>
      </c>
      <c r="N12" s="191">
        <v>27531</v>
      </c>
    </row>
    <row r="13" spans="1:14" s="379" customFormat="1" ht="18" customHeight="1">
      <c r="A13" s="68" t="s">
        <v>27</v>
      </c>
      <c r="B13" s="93">
        <v>522</v>
      </c>
      <c r="C13" s="171">
        <v>516</v>
      </c>
      <c r="D13" s="191">
        <v>32</v>
      </c>
      <c r="E13" s="369">
        <v>4928</v>
      </c>
      <c r="F13" s="377">
        <v>100558</v>
      </c>
      <c r="G13" s="171">
        <v>33579</v>
      </c>
      <c r="H13" s="191">
        <v>98892</v>
      </c>
      <c r="I13" s="377">
        <v>34441</v>
      </c>
      <c r="J13" s="171">
        <v>12024</v>
      </c>
      <c r="K13" s="191">
        <v>33818</v>
      </c>
      <c r="L13" s="378">
        <v>25433</v>
      </c>
      <c r="M13" s="171">
        <v>8278</v>
      </c>
      <c r="N13" s="191">
        <v>24994</v>
      </c>
    </row>
    <row r="14" spans="1:14" s="379" customFormat="1" ht="18" customHeight="1">
      <c r="A14" s="68" t="s">
        <v>28</v>
      </c>
      <c r="B14" s="93">
        <v>523</v>
      </c>
      <c r="C14" s="171">
        <v>519</v>
      </c>
      <c r="D14" s="191">
        <v>32</v>
      </c>
      <c r="E14" s="369">
        <v>4848</v>
      </c>
      <c r="F14" s="377">
        <v>97491</v>
      </c>
      <c r="G14" s="171">
        <v>32847</v>
      </c>
      <c r="H14" s="191">
        <v>95555</v>
      </c>
      <c r="I14" s="377">
        <v>33129</v>
      </c>
      <c r="J14" s="171">
        <v>11697</v>
      </c>
      <c r="K14" s="191">
        <v>32433</v>
      </c>
      <c r="L14" s="173">
        <v>24689</v>
      </c>
      <c r="M14" s="171">
        <v>8233</v>
      </c>
      <c r="N14" s="191">
        <v>24080</v>
      </c>
    </row>
    <row r="15" spans="1:14" s="379" customFormat="1" ht="18" customHeight="1">
      <c r="A15" s="68" t="s">
        <v>29</v>
      </c>
      <c r="B15" s="93">
        <v>517</v>
      </c>
      <c r="C15" s="171">
        <v>512</v>
      </c>
      <c r="D15" s="191">
        <v>36</v>
      </c>
      <c r="E15" s="369">
        <v>4790</v>
      </c>
      <c r="F15" s="377">
        <v>94759</v>
      </c>
      <c r="G15" s="171">
        <v>32481</v>
      </c>
      <c r="H15" s="191">
        <v>92759</v>
      </c>
      <c r="I15" s="93">
        <v>33029</v>
      </c>
      <c r="J15" s="171">
        <v>12127</v>
      </c>
      <c r="K15" s="191">
        <v>32237</v>
      </c>
      <c r="L15" s="173">
        <v>23642</v>
      </c>
      <c r="M15" s="171">
        <v>7811</v>
      </c>
      <c r="N15" s="191">
        <v>22929</v>
      </c>
    </row>
    <row r="16" spans="1:14" s="16" customFormat="1" ht="18" customHeight="1">
      <c r="A16" s="380" t="s">
        <v>30</v>
      </c>
      <c r="B16" s="93">
        <v>515</v>
      </c>
      <c r="C16" s="171">
        <v>510</v>
      </c>
      <c r="D16" s="191">
        <v>38</v>
      </c>
      <c r="E16" s="369">
        <v>4731</v>
      </c>
      <c r="F16" s="93">
        <v>91841</v>
      </c>
      <c r="G16" s="171">
        <v>31799</v>
      </c>
      <c r="H16" s="191">
        <v>89654</v>
      </c>
      <c r="I16" s="93">
        <v>32010</v>
      </c>
      <c r="J16" s="171">
        <v>11519</v>
      </c>
      <c r="K16" s="191">
        <v>31173</v>
      </c>
      <c r="L16" s="173">
        <v>22095</v>
      </c>
      <c r="M16" s="171">
        <v>7380</v>
      </c>
      <c r="N16" s="191">
        <v>21335</v>
      </c>
    </row>
    <row r="17" spans="1:14" s="16" customFormat="1" ht="18" customHeight="1">
      <c r="A17" s="380" t="s">
        <v>31</v>
      </c>
      <c r="B17" s="93">
        <v>519</v>
      </c>
      <c r="C17" s="171">
        <v>513</v>
      </c>
      <c r="D17" s="191">
        <v>40</v>
      </c>
      <c r="E17" s="369">
        <v>4609</v>
      </c>
      <c r="F17" s="93">
        <v>89467</v>
      </c>
      <c r="G17" s="171">
        <v>30794</v>
      </c>
      <c r="H17" s="191">
        <v>86964</v>
      </c>
      <c r="I17" s="93">
        <v>31112</v>
      </c>
      <c r="J17" s="171">
        <v>10861</v>
      </c>
      <c r="K17" s="191">
        <v>30177</v>
      </c>
      <c r="L17" s="381" t="s">
        <v>122</v>
      </c>
      <c r="M17" s="382" t="s">
        <v>122</v>
      </c>
      <c r="N17" s="383" t="s">
        <v>122</v>
      </c>
    </row>
    <row r="18" spans="1:14" s="16" customFormat="1" ht="18" customHeight="1" thickBot="1">
      <c r="A18" s="72" t="s">
        <v>32</v>
      </c>
      <c r="B18" s="193">
        <f t="shared" ref="B18:K18" si="0">B17/B7</f>
        <v>0.92348754448398573</v>
      </c>
      <c r="C18" s="137">
        <f t="shared" si="0"/>
        <v>0.92100538599640935</v>
      </c>
      <c r="D18" s="141">
        <f t="shared" si="0"/>
        <v>1.2121212121212122</v>
      </c>
      <c r="E18" s="384">
        <f t="shared" si="0"/>
        <v>0.7477287475665152</v>
      </c>
      <c r="F18" s="193">
        <f t="shared" si="0"/>
        <v>0.68375277996438588</v>
      </c>
      <c r="G18" s="137">
        <f t="shared" si="0"/>
        <v>0.66263556550180758</v>
      </c>
      <c r="H18" s="141">
        <f t="shared" si="0"/>
        <v>0.67118942323276765</v>
      </c>
      <c r="I18" s="193">
        <f t="shared" si="0"/>
        <v>0.67630371932265287</v>
      </c>
      <c r="J18" s="137">
        <f t="shared" si="0"/>
        <v>0.64795370480849546</v>
      </c>
      <c r="K18" s="141">
        <f t="shared" si="0"/>
        <v>0.66340573338023212</v>
      </c>
      <c r="L18" s="303" t="s">
        <v>251</v>
      </c>
      <c r="M18" s="385" t="s">
        <v>252</v>
      </c>
      <c r="N18" s="386" t="s">
        <v>253</v>
      </c>
    </row>
    <row r="19" spans="1:14" s="31" customFormat="1" ht="15" customHeight="1">
      <c r="A19" s="30" t="s">
        <v>254</v>
      </c>
    </row>
    <row r="20" spans="1:14" s="31" customFormat="1" ht="12" customHeight="1">
      <c r="A20" s="30" t="s">
        <v>255</v>
      </c>
    </row>
    <row r="21" spans="1:14" s="31" customFormat="1" ht="12" customHeight="1">
      <c r="A21" s="33" t="s">
        <v>35</v>
      </c>
    </row>
    <row r="22" spans="1:14" s="31" customFormat="1" ht="12" customHeight="1">
      <c r="A22" s="387" t="s">
        <v>256</v>
      </c>
    </row>
    <row r="23" spans="1:14" s="31" customFormat="1" ht="12" customHeight="1">
      <c r="A23" s="30" t="s">
        <v>245</v>
      </c>
    </row>
    <row r="24" spans="1:14">
      <c r="A24" s="30"/>
    </row>
  </sheetData>
  <mergeCells count="22">
    <mergeCell ref="L3:N3"/>
    <mergeCell ref="B4:B6"/>
    <mergeCell ref="C4:D4"/>
    <mergeCell ref="F4:F6"/>
    <mergeCell ref="G4:H4"/>
    <mergeCell ref="M5:M6"/>
    <mergeCell ref="N5:N6"/>
    <mergeCell ref="L4:L6"/>
    <mergeCell ref="M4:N4"/>
    <mergeCell ref="A3:A6"/>
    <mergeCell ref="B3:D3"/>
    <mergeCell ref="E3:E6"/>
    <mergeCell ref="F3:H3"/>
    <mergeCell ref="I3:K3"/>
    <mergeCell ref="C5:C6"/>
    <mergeCell ref="D5:D6"/>
    <mergeCell ref="G5:G6"/>
    <mergeCell ref="H5:H6"/>
    <mergeCell ref="J5:J6"/>
    <mergeCell ref="I4:I6"/>
    <mergeCell ref="J4:K4"/>
    <mergeCell ref="K5:K6"/>
  </mergeCells>
  <pageMargins left="0.5" right="0.4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>
    <tabColor rgb="FF00B0F0"/>
  </sheetPr>
  <dimension ref="A1:O27"/>
  <sheetViews>
    <sheetView workbookViewId="0"/>
  </sheetViews>
  <sheetFormatPr defaultRowHeight="15"/>
  <cols>
    <col min="1" max="1" width="21.42578125" customWidth="1"/>
    <col min="2" max="2" width="10.5703125" customWidth="1"/>
    <col min="3" max="3" width="11.28515625" customWidth="1"/>
    <col min="4" max="12" width="10.5703125" customWidth="1"/>
  </cols>
  <sheetData>
    <row r="1" spans="1:12" s="2" customFormat="1" ht="12.75">
      <c r="A1" s="1" t="s">
        <v>37</v>
      </c>
    </row>
    <row r="2" spans="1:12" s="3" customFormat="1" ht="12" thickBot="1"/>
    <row r="3" spans="1:12" s="4" customFormat="1" ht="15" customHeight="1">
      <c r="A3" s="850" t="s">
        <v>38</v>
      </c>
      <c r="B3" s="853" t="s">
        <v>3</v>
      </c>
      <c r="C3" s="854"/>
      <c r="D3" s="853" t="s">
        <v>4</v>
      </c>
      <c r="E3" s="855"/>
      <c r="F3" s="853" t="s">
        <v>5</v>
      </c>
      <c r="G3" s="854"/>
      <c r="H3" s="854"/>
      <c r="I3" s="855"/>
      <c r="J3" s="856" t="s">
        <v>39</v>
      </c>
      <c r="K3" s="856"/>
      <c r="L3" s="857"/>
    </row>
    <row r="4" spans="1:12" s="4" customFormat="1" ht="15" customHeight="1">
      <c r="A4" s="851"/>
      <c r="B4" s="858" t="s">
        <v>7</v>
      </c>
      <c r="C4" s="861" t="s">
        <v>40</v>
      </c>
      <c r="D4" s="858" t="s">
        <v>7</v>
      </c>
      <c r="E4" s="864" t="s">
        <v>9</v>
      </c>
      <c r="F4" s="858" t="s">
        <v>7</v>
      </c>
      <c r="G4" s="867" t="s">
        <v>11</v>
      </c>
      <c r="H4" s="868"/>
      <c r="I4" s="869"/>
      <c r="J4" s="870" t="s">
        <v>7</v>
      </c>
      <c r="K4" s="873" t="s">
        <v>11</v>
      </c>
      <c r="L4" s="874"/>
    </row>
    <row r="5" spans="1:12" s="4" customFormat="1" ht="15" customHeight="1">
      <c r="A5" s="851"/>
      <c r="B5" s="859"/>
      <c r="C5" s="862"/>
      <c r="D5" s="859"/>
      <c r="E5" s="865"/>
      <c r="F5" s="859"/>
      <c r="G5" s="861" t="s">
        <v>16</v>
      </c>
      <c r="H5" s="861" t="s">
        <v>17</v>
      </c>
      <c r="I5" s="864" t="s">
        <v>18</v>
      </c>
      <c r="J5" s="871"/>
      <c r="K5" s="846" t="s">
        <v>19</v>
      </c>
      <c r="L5" s="848" t="s">
        <v>41</v>
      </c>
    </row>
    <row r="6" spans="1:12" s="4" customFormat="1" ht="38.25" customHeight="1" thickBot="1">
      <c r="A6" s="852"/>
      <c r="B6" s="860"/>
      <c r="C6" s="863"/>
      <c r="D6" s="860"/>
      <c r="E6" s="866"/>
      <c r="F6" s="860"/>
      <c r="G6" s="863"/>
      <c r="H6" s="863"/>
      <c r="I6" s="866"/>
      <c r="J6" s="872"/>
      <c r="K6" s="847"/>
      <c r="L6" s="849"/>
    </row>
    <row r="7" spans="1:12" s="16" customFormat="1" ht="18" customHeight="1">
      <c r="A7" s="35" t="s">
        <v>42</v>
      </c>
      <c r="B7" s="36">
        <v>5209</v>
      </c>
      <c r="C7" s="37">
        <v>112</v>
      </c>
      <c r="D7" s="36">
        <v>15856</v>
      </c>
      <c r="E7" s="38">
        <v>693</v>
      </c>
      <c r="F7" s="36">
        <v>362653</v>
      </c>
      <c r="G7" s="39">
        <v>174058</v>
      </c>
      <c r="H7" s="40">
        <v>10486</v>
      </c>
      <c r="I7" s="38">
        <v>9494</v>
      </c>
      <c r="J7" s="41">
        <v>29629.5</v>
      </c>
      <c r="K7" s="42">
        <v>29463.200000000001</v>
      </c>
      <c r="L7" s="43">
        <v>1392.3</v>
      </c>
    </row>
    <row r="8" spans="1:12" s="16" customFormat="1" ht="18" customHeight="1">
      <c r="A8" s="44" t="s">
        <v>43</v>
      </c>
      <c r="B8" s="45">
        <v>410</v>
      </c>
      <c r="C8" s="46">
        <v>19</v>
      </c>
      <c r="D8" s="45">
        <v>1801</v>
      </c>
      <c r="E8" s="47">
        <v>80</v>
      </c>
      <c r="F8" s="45">
        <v>42711</v>
      </c>
      <c r="G8" s="48">
        <v>20503</v>
      </c>
      <c r="H8" s="49">
        <v>1129</v>
      </c>
      <c r="I8" s="47">
        <v>3799</v>
      </c>
      <c r="J8" s="50">
        <v>3544.1</v>
      </c>
      <c r="K8" s="51">
        <v>3490.8</v>
      </c>
      <c r="L8" s="52">
        <v>152.6</v>
      </c>
    </row>
    <row r="9" spans="1:12" s="16" customFormat="1" ht="18" customHeight="1">
      <c r="A9" s="44" t="s">
        <v>44</v>
      </c>
      <c r="B9" s="45">
        <v>762</v>
      </c>
      <c r="C9" s="46">
        <v>10</v>
      </c>
      <c r="D9" s="45">
        <v>2188</v>
      </c>
      <c r="E9" s="47">
        <v>30</v>
      </c>
      <c r="F9" s="45">
        <v>49771</v>
      </c>
      <c r="G9" s="48">
        <v>23914</v>
      </c>
      <c r="H9" s="49">
        <v>699</v>
      </c>
      <c r="I9" s="47">
        <v>1336</v>
      </c>
      <c r="J9" s="50">
        <v>4031.1</v>
      </c>
      <c r="K9" s="51">
        <v>4011.3</v>
      </c>
      <c r="L9" s="52">
        <v>57.4</v>
      </c>
    </row>
    <row r="10" spans="1:12" s="16" customFormat="1" ht="18" customHeight="1">
      <c r="A10" s="44" t="s">
        <v>45</v>
      </c>
      <c r="B10" s="45">
        <v>314</v>
      </c>
      <c r="C10" s="46">
        <v>9</v>
      </c>
      <c r="D10" s="45">
        <v>998</v>
      </c>
      <c r="E10" s="47">
        <v>28</v>
      </c>
      <c r="F10" s="45">
        <v>23065</v>
      </c>
      <c r="G10" s="48">
        <v>10974</v>
      </c>
      <c r="H10" s="49">
        <v>475</v>
      </c>
      <c r="I10" s="47">
        <v>353</v>
      </c>
      <c r="J10" s="50">
        <v>1780.1</v>
      </c>
      <c r="K10" s="51">
        <v>1773.7</v>
      </c>
      <c r="L10" s="52">
        <v>49.7</v>
      </c>
    </row>
    <row r="11" spans="1:12" s="16" customFormat="1" ht="18" customHeight="1">
      <c r="A11" s="44" t="s">
        <v>46</v>
      </c>
      <c r="B11" s="45">
        <v>272</v>
      </c>
      <c r="C11" s="46">
        <v>4</v>
      </c>
      <c r="D11" s="45">
        <v>833</v>
      </c>
      <c r="E11" s="47">
        <v>31</v>
      </c>
      <c r="F11" s="45">
        <v>18853</v>
      </c>
      <c r="G11" s="48">
        <v>9172</v>
      </c>
      <c r="H11" s="49">
        <v>523</v>
      </c>
      <c r="I11" s="47">
        <v>679</v>
      </c>
      <c r="J11" s="50">
        <v>1550.9</v>
      </c>
      <c r="K11" s="51">
        <v>1541.8</v>
      </c>
      <c r="L11" s="52">
        <v>64.900000000000006</v>
      </c>
    </row>
    <row r="12" spans="1:12" s="16" customFormat="1" ht="18" customHeight="1">
      <c r="A12" s="44" t="s">
        <v>47</v>
      </c>
      <c r="B12" s="45">
        <v>123</v>
      </c>
      <c r="C12" s="46">
        <v>0</v>
      </c>
      <c r="D12" s="45">
        <v>381</v>
      </c>
      <c r="E12" s="47">
        <v>7</v>
      </c>
      <c r="F12" s="45">
        <v>8856</v>
      </c>
      <c r="G12" s="48">
        <v>4246</v>
      </c>
      <c r="H12" s="53">
        <v>171</v>
      </c>
      <c r="I12" s="47">
        <v>410</v>
      </c>
      <c r="J12" s="50">
        <v>728.9</v>
      </c>
      <c r="K12" s="51">
        <v>727.9</v>
      </c>
      <c r="L12" s="52">
        <v>12</v>
      </c>
    </row>
    <row r="13" spans="1:12" s="16" customFormat="1" ht="18" customHeight="1">
      <c r="A13" s="44" t="s">
        <v>48</v>
      </c>
      <c r="B13" s="45">
        <v>357</v>
      </c>
      <c r="C13" s="46">
        <v>7</v>
      </c>
      <c r="D13" s="45">
        <v>1136</v>
      </c>
      <c r="E13" s="47">
        <v>66</v>
      </c>
      <c r="F13" s="45">
        <v>25348</v>
      </c>
      <c r="G13" s="48">
        <v>12140</v>
      </c>
      <c r="H13" s="49">
        <v>885</v>
      </c>
      <c r="I13" s="47">
        <v>591</v>
      </c>
      <c r="J13" s="50">
        <v>2130.5</v>
      </c>
      <c r="K13" s="51">
        <v>2124.5</v>
      </c>
      <c r="L13" s="52">
        <v>119.2</v>
      </c>
    </row>
    <row r="14" spans="1:12" s="16" customFormat="1" ht="18" customHeight="1">
      <c r="A14" s="44" t="s">
        <v>49</v>
      </c>
      <c r="B14" s="45">
        <v>238</v>
      </c>
      <c r="C14" s="46">
        <v>4</v>
      </c>
      <c r="D14" s="45">
        <v>678</v>
      </c>
      <c r="E14" s="47">
        <v>39</v>
      </c>
      <c r="F14" s="45">
        <v>15178</v>
      </c>
      <c r="G14" s="48">
        <v>7252</v>
      </c>
      <c r="H14" s="49">
        <v>520</v>
      </c>
      <c r="I14" s="47">
        <v>375</v>
      </c>
      <c r="J14" s="50">
        <v>1266</v>
      </c>
      <c r="K14" s="51">
        <v>1262.4000000000001</v>
      </c>
      <c r="L14" s="52">
        <v>79.2</v>
      </c>
    </row>
    <row r="15" spans="1:12" s="16" customFormat="1" ht="18" customHeight="1">
      <c r="A15" s="44" t="s">
        <v>50</v>
      </c>
      <c r="B15" s="45">
        <v>311</v>
      </c>
      <c r="C15" s="46">
        <v>9</v>
      </c>
      <c r="D15" s="45">
        <v>865</v>
      </c>
      <c r="E15" s="47">
        <v>55</v>
      </c>
      <c r="F15" s="45">
        <v>19340</v>
      </c>
      <c r="G15" s="48">
        <v>9232</v>
      </c>
      <c r="H15" s="49">
        <v>795</v>
      </c>
      <c r="I15" s="47">
        <v>237</v>
      </c>
      <c r="J15" s="50">
        <v>1595.2</v>
      </c>
      <c r="K15" s="51">
        <v>1589.2</v>
      </c>
      <c r="L15" s="52">
        <v>106.2</v>
      </c>
    </row>
    <row r="16" spans="1:12" s="16" customFormat="1" ht="18" customHeight="1">
      <c r="A16" s="44" t="s">
        <v>51</v>
      </c>
      <c r="B16" s="45">
        <v>317</v>
      </c>
      <c r="C16" s="46">
        <v>2</v>
      </c>
      <c r="D16" s="45">
        <v>778</v>
      </c>
      <c r="E16" s="47">
        <v>15</v>
      </c>
      <c r="F16" s="45">
        <v>18562</v>
      </c>
      <c r="G16" s="48">
        <v>8964</v>
      </c>
      <c r="H16" s="49">
        <v>274</v>
      </c>
      <c r="I16" s="47">
        <v>274</v>
      </c>
      <c r="J16" s="50">
        <v>1471.6</v>
      </c>
      <c r="K16" s="51">
        <v>1464</v>
      </c>
      <c r="L16" s="52">
        <v>42.2</v>
      </c>
    </row>
    <row r="17" spans="1:15" s="16" customFormat="1" ht="18" customHeight="1">
      <c r="A17" s="44" t="s">
        <v>52</v>
      </c>
      <c r="B17" s="45">
        <v>286</v>
      </c>
      <c r="C17" s="46">
        <v>1</v>
      </c>
      <c r="D17" s="45">
        <v>791</v>
      </c>
      <c r="E17" s="47">
        <v>23</v>
      </c>
      <c r="F17" s="45">
        <v>17821</v>
      </c>
      <c r="G17" s="48">
        <v>8582</v>
      </c>
      <c r="H17" s="49">
        <v>488</v>
      </c>
      <c r="I17" s="47">
        <v>188</v>
      </c>
      <c r="J17" s="50">
        <v>1463.2</v>
      </c>
      <c r="K17" s="51">
        <v>1460.2</v>
      </c>
      <c r="L17" s="52">
        <v>42.1</v>
      </c>
    </row>
    <row r="18" spans="1:15" s="16" customFormat="1" ht="18" customHeight="1">
      <c r="A18" s="44" t="s">
        <v>53</v>
      </c>
      <c r="B18" s="45">
        <v>659</v>
      </c>
      <c r="C18" s="46">
        <v>15</v>
      </c>
      <c r="D18" s="45">
        <v>1799</v>
      </c>
      <c r="E18" s="47">
        <v>91</v>
      </c>
      <c r="F18" s="45">
        <v>41129</v>
      </c>
      <c r="G18" s="48">
        <v>19782</v>
      </c>
      <c r="H18" s="49">
        <v>1396</v>
      </c>
      <c r="I18" s="47">
        <v>698</v>
      </c>
      <c r="J18" s="50">
        <v>3319.1</v>
      </c>
      <c r="K18" s="51">
        <v>3308</v>
      </c>
      <c r="L18" s="52">
        <v>214.6</v>
      </c>
    </row>
    <row r="19" spans="1:15" s="16" customFormat="1" ht="18" customHeight="1">
      <c r="A19" s="44" t="s">
        <v>54</v>
      </c>
      <c r="B19" s="45">
        <v>378</v>
      </c>
      <c r="C19" s="46">
        <v>10</v>
      </c>
      <c r="D19" s="45">
        <v>1007</v>
      </c>
      <c r="E19" s="47">
        <v>47</v>
      </c>
      <c r="F19" s="45">
        <v>22628</v>
      </c>
      <c r="G19" s="48">
        <v>10835</v>
      </c>
      <c r="H19" s="49">
        <v>585</v>
      </c>
      <c r="I19" s="47">
        <v>173</v>
      </c>
      <c r="J19" s="50">
        <v>1838.9</v>
      </c>
      <c r="K19" s="51">
        <v>1826.1</v>
      </c>
      <c r="L19" s="52">
        <v>82.8</v>
      </c>
    </row>
    <row r="20" spans="1:15" s="16" customFormat="1" ht="18" customHeight="1">
      <c r="A20" s="44" t="s">
        <v>55</v>
      </c>
      <c r="B20" s="45">
        <v>315</v>
      </c>
      <c r="C20" s="46">
        <v>7</v>
      </c>
      <c r="D20" s="45">
        <v>854</v>
      </c>
      <c r="E20" s="47">
        <v>55</v>
      </c>
      <c r="F20" s="45">
        <v>19972</v>
      </c>
      <c r="G20" s="48">
        <v>9465</v>
      </c>
      <c r="H20" s="49">
        <v>780</v>
      </c>
      <c r="I20" s="47">
        <v>122</v>
      </c>
      <c r="J20" s="50">
        <v>1626.9</v>
      </c>
      <c r="K20" s="51">
        <v>1621.9</v>
      </c>
      <c r="L20" s="52">
        <v>103.1</v>
      </c>
    </row>
    <row r="21" spans="1:15" s="16" customFormat="1" ht="18" customHeight="1" thickBot="1">
      <c r="A21" s="54" t="s">
        <v>56</v>
      </c>
      <c r="B21" s="55">
        <v>467</v>
      </c>
      <c r="C21" s="56">
        <v>15</v>
      </c>
      <c r="D21" s="55">
        <v>1747</v>
      </c>
      <c r="E21" s="57">
        <v>126</v>
      </c>
      <c r="F21" s="55">
        <v>39419</v>
      </c>
      <c r="G21" s="58">
        <v>18997</v>
      </c>
      <c r="H21" s="59">
        <v>1766</v>
      </c>
      <c r="I21" s="57">
        <v>259</v>
      </c>
      <c r="J21" s="60">
        <v>3280</v>
      </c>
      <c r="K21" s="61">
        <v>3261.4</v>
      </c>
      <c r="L21" s="62">
        <v>266.3</v>
      </c>
    </row>
    <row r="22" spans="1:15" s="31" customFormat="1" ht="15" customHeight="1">
      <c r="A22" s="30" t="s">
        <v>33</v>
      </c>
      <c r="B22" s="63"/>
    </row>
    <row r="23" spans="1:15" s="31" customFormat="1" ht="12" customHeight="1">
      <c r="A23" s="32" t="s">
        <v>34</v>
      </c>
      <c r="J23" s="64"/>
    </row>
    <row r="24" spans="1:15" s="31" customFormat="1" ht="12" customHeight="1">
      <c r="A24" s="30" t="s">
        <v>36</v>
      </c>
    </row>
    <row r="25" spans="1:15" s="31" customFormat="1" ht="12" customHeight="1">
      <c r="I25" s="63"/>
    </row>
    <row r="26" spans="1:15" s="31" customFormat="1" ht="12" customHeight="1">
      <c r="A26" s="30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65"/>
      <c r="O26" s="65"/>
    </row>
    <row r="27" spans="1:15">
      <c r="B27" s="67"/>
    </row>
  </sheetData>
  <mergeCells count="18">
    <mergeCell ref="H5:H6"/>
    <mergeCell ref="I5:I6"/>
    <mergeCell ref="K5:K6"/>
    <mergeCell ref="L5:L6"/>
    <mergeCell ref="A3:A6"/>
    <mergeCell ref="B3:C3"/>
    <mergeCell ref="D3:E3"/>
    <mergeCell ref="F3:I3"/>
    <mergeCell ref="J3:L3"/>
    <mergeCell ref="B4:B6"/>
    <mergeCell ref="C4:C6"/>
    <mergeCell ref="D4:D6"/>
    <mergeCell ref="E4:E6"/>
    <mergeCell ref="F4:F6"/>
    <mergeCell ref="G4:I4"/>
    <mergeCell ref="J4:J6"/>
    <mergeCell ref="K4:L4"/>
    <mergeCell ref="G5:G6"/>
  </mergeCells>
  <pageMargins left="0.7" right="0.7" top="0.78740157499999996" bottom="0.78740157499999996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List30">
    <tabColor rgb="FF00B0F0"/>
  </sheetPr>
  <dimension ref="A1:M22"/>
  <sheetViews>
    <sheetView workbookViewId="0"/>
  </sheetViews>
  <sheetFormatPr defaultRowHeight="15"/>
  <cols>
    <col min="1" max="1" width="14.140625" customWidth="1"/>
    <col min="2" max="13" width="9.7109375" customWidth="1"/>
  </cols>
  <sheetData>
    <row r="1" spans="1:13" s="355" customFormat="1" ht="12.75">
      <c r="A1" s="1" t="s">
        <v>257</v>
      </c>
    </row>
    <row r="2" spans="1:13" s="3" customFormat="1" ht="12" thickBot="1">
      <c r="J2" s="3" t="s">
        <v>1</v>
      </c>
    </row>
    <row r="3" spans="1:13" ht="15" customHeight="1">
      <c r="A3" s="1116" t="s">
        <v>80</v>
      </c>
      <c r="B3" s="1119" t="s">
        <v>58</v>
      </c>
      <c r="C3" s="1119"/>
      <c r="D3" s="1119"/>
      <c r="E3" s="1119"/>
      <c r="F3" s="1119"/>
      <c r="G3" s="1119"/>
      <c r="H3" s="1119"/>
      <c r="I3" s="1119"/>
      <c r="J3" s="1119"/>
      <c r="K3" s="1119"/>
      <c r="L3" s="1119"/>
      <c r="M3" s="1120"/>
    </row>
    <row r="4" spans="1:13" ht="15" customHeight="1">
      <c r="A4" s="1117"/>
      <c r="B4" s="1121" t="s">
        <v>59</v>
      </c>
      <c r="C4" s="1122"/>
      <c r="D4" s="1121" t="s">
        <v>60</v>
      </c>
      <c r="E4" s="1122"/>
      <c r="F4" s="1121" t="s">
        <v>258</v>
      </c>
      <c r="G4" s="1122"/>
      <c r="H4" s="1121" t="s">
        <v>61</v>
      </c>
      <c r="I4" s="1122"/>
      <c r="J4" s="1121" t="s">
        <v>62</v>
      </c>
      <c r="K4" s="1122"/>
      <c r="L4" s="1123" t="s">
        <v>63</v>
      </c>
      <c r="M4" s="1124"/>
    </row>
    <row r="5" spans="1:13" ht="17.25" customHeight="1">
      <c r="A5" s="1117"/>
      <c r="B5" s="1125" t="s">
        <v>229</v>
      </c>
      <c r="C5" s="1127" t="s">
        <v>141</v>
      </c>
      <c r="D5" s="1125" t="s">
        <v>229</v>
      </c>
      <c r="E5" s="1127" t="s">
        <v>141</v>
      </c>
      <c r="F5" s="1125" t="s">
        <v>229</v>
      </c>
      <c r="G5" s="1127" t="s">
        <v>141</v>
      </c>
      <c r="H5" s="1125" t="s">
        <v>229</v>
      </c>
      <c r="I5" s="1127" t="s">
        <v>141</v>
      </c>
      <c r="J5" s="1125" t="s">
        <v>229</v>
      </c>
      <c r="K5" s="1127" t="s">
        <v>141</v>
      </c>
      <c r="L5" s="1129" t="s">
        <v>229</v>
      </c>
      <c r="M5" s="1127" t="s">
        <v>141</v>
      </c>
    </row>
    <row r="6" spans="1:13" ht="17.25" customHeight="1" thickBot="1">
      <c r="A6" s="1118"/>
      <c r="B6" s="1126"/>
      <c r="C6" s="1128"/>
      <c r="D6" s="1126"/>
      <c r="E6" s="1128"/>
      <c r="F6" s="1126"/>
      <c r="G6" s="1128"/>
      <c r="H6" s="1126"/>
      <c r="I6" s="1128"/>
      <c r="J6" s="1126"/>
      <c r="K6" s="1128"/>
      <c r="L6" s="1130"/>
      <c r="M6" s="1128"/>
    </row>
    <row r="7" spans="1:13" s="133" customFormat="1" ht="18" customHeight="1">
      <c r="A7" s="68" t="s">
        <v>21</v>
      </c>
      <c r="B7" s="388">
        <v>25</v>
      </c>
      <c r="C7" s="367">
        <v>970</v>
      </c>
      <c r="D7" s="389">
        <v>3</v>
      </c>
      <c r="E7" s="367">
        <v>326</v>
      </c>
      <c r="F7" s="390" t="s">
        <v>259</v>
      </c>
      <c r="G7" s="391" t="s">
        <v>259</v>
      </c>
      <c r="H7" s="392">
        <v>444</v>
      </c>
      <c r="I7" s="393">
        <v>116605</v>
      </c>
      <c r="J7" s="394">
        <v>87</v>
      </c>
      <c r="K7" s="393">
        <v>12501</v>
      </c>
      <c r="L7" s="395">
        <v>3</v>
      </c>
      <c r="M7" s="393">
        <v>328</v>
      </c>
    </row>
    <row r="8" spans="1:13" s="133" customFormat="1" ht="18" customHeight="1">
      <c r="A8" s="68" t="s">
        <v>22</v>
      </c>
      <c r="B8" s="388">
        <v>24</v>
      </c>
      <c r="C8" s="367">
        <v>1027</v>
      </c>
      <c r="D8" s="389">
        <v>3</v>
      </c>
      <c r="E8" s="367">
        <v>294</v>
      </c>
      <c r="F8" s="392">
        <v>1</v>
      </c>
      <c r="G8" s="393">
        <v>293</v>
      </c>
      <c r="H8" s="392">
        <v>429</v>
      </c>
      <c r="I8" s="393">
        <v>109673</v>
      </c>
      <c r="J8" s="394">
        <v>88</v>
      </c>
      <c r="K8" s="393">
        <v>11809</v>
      </c>
      <c r="L8" s="395">
        <v>3</v>
      </c>
      <c r="M8" s="393">
        <v>313</v>
      </c>
    </row>
    <row r="9" spans="1:13" s="133" customFormat="1" ht="18" customHeight="1">
      <c r="A9" s="68" t="s">
        <v>23</v>
      </c>
      <c r="B9" s="388">
        <v>25</v>
      </c>
      <c r="C9" s="367">
        <v>1010</v>
      </c>
      <c r="D9" s="389">
        <v>3</v>
      </c>
      <c r="E9" s="367">
        <v>323</v>
      </c>
      <c r="F9" s="392">
        <v>1</v>
      </c>
      <c r="G9" s="393">
        <v>308</v>
      </c>
      <c r="H9" s="392">
        <v>420</v>
      </c>
      <c r="I9" s="393">
        <v>103152</v>
      </c>
      <c r="J9" s="394">
        <v>86</v>
      </c>
      <c r="K9" s="393">
        <v>11181</v>
      </c>
      <c r="L9" s="395">
        <v>5</v>
      </c>
      <c r="M9" s="393">
        <v>301</v>
      </c>
    </row>
    <row r="10" spans="1:13" s="133" customFormat="1" ht="18" customHeight="1">
      <c r="A10" s="68" t="s">
        <v>24</v>
      </c>
      <c r="B10" s="388">
        <v>26</v>
      </c>
      <c r="C10" s="367">
        <v>1033</v>
      </c>
      <c r="D10" s="389">
        <v>3</v>
      </c>
      <c r="E10" s="367">
        <v>342</v>
      </c>
      <c r="F10" s="392">
        <v>1</v>
      </c>
      <c r="G10" s="393">
        <v>356</v>
      </c>
      <c r="H10" s="392">
        <v>414</v>
      </c>
      <c r="I10" s="393">
        <v>99662</v>
      </c>
      <c r="J10" s="394">
        <v>88</v>
      </c>
      <c r="K10" s="393">
        <v>11631</v>
      </c>
      <c r="L10" s="395">
        <v>5</v>
      </c>
      <c r="M10" s="393">
        <v>312</v>
      </c>
    </row>
    <row r="11" spans="1:13" s="133" customFormat="1" ht="18" customHeight="1">
      <c r="A11" s="68" t="s">
        <v>25</v>
      </c>
      <c r="B11" s="388">
        <v>26</v>
      </c>
      <c r="C11" s="367">
        <v>987</v>
      </c>
      <c r="D11" s="389">
        <v>3</v>
      </c>
      <c r="E11" s="367">
        <v>368</v>
      </c>
      <c r="F11" s="392">
        <v>1</v>
      </c>
      <c r="G11" s="393">
        <v>294</v>
      </c>
      <c r="H11" s="392">
        <v>409</v>
      </c>
      <c r="I11" s="393">
        <v>95251</v>
      </c>
      <c r="J11" s="394">
        <v>88</v>
      </c>
      <c r="K11" s="393">
        <v>10880</v>
      </c>
      <c r="L11" s="395">
        <v>5</v>
      </c>
      <c r="M11" s="393">
        <v>320</v>
      </c>
    </row>
    <row r="12" spans="1:13" s="133" customFormat="1" ht="18" customHeight="1">
      <c r="A12" s="68" t="s">
        <v>26</v>
      </c>
      <c r="B12" s="388">
        <v>28</v>
      </c>
      <c r="C12" s="367">
        <v>1034</v>
      </c>
      <c r="D12" s="389">
        <v>3</v>
      </c>
      <c r="E12" s="367">
        <v>360</v>
      </c>
      <c r="F12" s="392">
        <v>1</v>
      </c>
      <c r="G12" s="393">
        <v>248</v>
      </c>
      <c r="H12" s="392">
        <v>400</v>
      </c>
      <c r="I12" s="393">
        <v>90986</v>
      </c>
      <c r="J12" s="394">
        <v>88</v>
      </c>
      <c r="K12" s="393">
        <v>10113</v>
      </c>
      <c r="L12" s="395">
        <v>4</v>
      </c>
      <c r="M12" s="393">
        <v>324</v>
      </c>
    </row>
    <row r="13" spans="1:13" s="133" customFormat="1" ht="18" customHeight="1">
      <c r="A13" s="68" t="s">
        <v>27</v>
      </c>
      <c r="B13" s="388">
        <v>28</v>
      </c>
      <c r="C13" s="367">
        <v>1014</v>
      </c>
      <c r="D13" s="389">
        <v>4</v>
      </c>
      <c r="E13" s="367">
        <v>397</v>
      </c>
      <c r="F13" s="392">
        <v>1</v>
      </c>
      <c r="G13" s="393">
        <v>274</v>
      </c>
      <c r="H13" s="392">
        <v>392</v>
      </c>
      <c r="I13" s="393">
        <v>87518</v>
      </c>
      <c r="J13" s="394">
        <v>91</v>
      </c>
      <c r="K13" s="393">
        <v>10166</v>
      </c>
      <c r="L13" s="395">
        <v>5</v>
      </c>
      <c r="M13" s="393">
        <v>339</v>
      </c>
    </row>
    <row r="14" spans="1:13" s="133" customFormat="1" ht="18" customHeight="1">
      <c r="A14" s="68" t="s">
        <v>28</v>
      </c>
      <c r="B14" s="388">
        <v>28</v>
      </c>
      <c r="C14" s="367">
        <v>973</v>
      </c>
      <c r="D14" s="389">
        <v>5</v>
      </c>
      <c r="E14" s="367">
        <v>440</v>
      </c>
      <c r="F14" s="392">
        <v>1</v>
      </c>
      <c r="G14" s="393">
        <v>387</v>
      </c>
      <c r="H14" s="392">
        <v>390</v>
      </c>
      <c r="I14" s="393">
        <v>84314</v>
      </c>
      <c r="J14" s="394">
        <v>92</v>
      </c>
      <c r="K14" s="393">
        <v>9874</v>
      </c>
      <c r="L14" s="395">
        <v>5</v>
      </c>
      <c r="M14" s="393">
        <v>329</v>
      </c>
    </row>
    <row r="15" spans="1:13" s="133" customFormat="1" ht="18" customHeight="1">
      <c r="A15" s="68" t="s">
        <v>29</v>
      </c>
      <c r="B15" s="388">
        <v>27</v>
      </c>
      <c r="C15" s="367">
        <v>921</v>
      </c>
      <c r="D15" s="389">
        <v>5</v>
      </c>
      <c r="E15" s="367">
        <v>437</v>
      </c>
      <c r="F15" s="392">
        <v>1</v>
      </c>
      <c r="G15" s="393">
        <v>393</v>
      </c>
      <c r="H15" s="392">
        <v>386</v>
      </c>
      <c r="I15" s="393">
        <v>81666</v>
      </c>
      <c r="J15" s="394">
        <v>90</v>
      </c>
      <c r="K15" s="393">
        <v>9471</v>
      </c>
      <c r="L15" s="395">
        <v>5</v>
      </c>
      <c r="M15" s="393">
        <v>330</v>
      </c>
    </row>
    <row r="16" spans="1:13" s="133" customFormat="1" ht="18" customHeight="1">
      <c r="A16" s="68" t="s">
        <v>30</v>
      </c>
      <c r="B16" s="388">
        <v>27</v>
      </c>
      <c r="C16" s="396">
        <v>934</v>
      </c>
      <c r="D16" s="388">
        <v>5</v>
      </c>
      <c r="E16" s="396">
        <v>441</v>
      </c>
      <c r="F16" s="394">
        <v>1</v>
      </c>
      <c r="G16" s="396">
        <v>433</v>
      </c>
      <c r="H16" s="394">
        <v>387</v>
      </c>
      <c r="I16" s="397">
        <v>78886</v>
      </c>
      <c r="J16" s="394">
        <v>88</v>
      </c>
      <c r="K16" s="397">
        <v>9221</v>
      </c>
      <c r="L16" s="398">
        <v>4</v>
      </c>
      <c r="M16" s="396">
        <v>306</v>
      </c>
    </row>
    <row r="17" spans="1:13" s="133" customFormat="1" ht="18" customHeight="1">
      <c r="A17" s="68" t="s">
        <v>31</v>
      </c>
      <c r="B17" s="388">
        <v>26</v>
      </c>
      <c r="C17" s="396">
        <v>919</v>
      </c>
      <c r="D17" s="388">
        <v>5</v>
      </c>
      <c r="E17" s="396">
        <v>409</v>
      </c>
      <c r="F17" s="394">
        <v>1</v>
      </c>
      <c r="G17" s="396">
        <v>475</v>
      </c>
      <c r="H17" s="394">
        <v>387</v>
      </c>
      <c r="I17" s="397">
        <v>76297</v>
      </c>
      <c r="J17" s="394">
        <v>91</v>
      </c>
      <c r="K17" s="397">
        <v>9309</v>
      </c>
      <c r="L17" s="398">
        <v>6</v>
      </c>
      <c r="M17" s="396">
        <v>314</v>
      </c>
    </row>
    <row r="18" spans="1:13" s="133" customFormat="1" ht="18" customHeight="1" thickBot="1">
      <c r="A18" s="72" t="s">
        <v>94</v>
      </c>
      <c r="B18" s="193">
        <f>B17/B7</f>
        <v>1.04</v>
      </c>
      <c r="C18" s="141">
        <f>C17/C7</f>
        <v>0.9474226804123711</v>
      </c>
      <c r="D18" s="193">
        <f>D17/D7</f>
        <v>1.6666666666666667</v>
      </c>
      <c r="E18" s="141">
        <f>E17/E7</f>
        <v>1.2546012269938651</v>
      </c>
      <c r="F18" s="399" t="s">
        <v>260</v>
      </c>
      <c r="G18" s="400" t="s">
        <v>261</v>
      </c>
      <c r="H18" s="193">
        <f t="shared" ref="H18:M18" si="0">H17/H7</f>
        <v>0.8716216216216216</v>
      </c>
      <c r="I18" s="141">
        <f t="shared" si="0"/>
        <v>0.65432014064576993</v>
      </c>
      <c r="J18" s="193">
        <f t="shared" si="0"/>
        <v>1.0459770114942528</v>
      </c>
      <c r="K18" s="141">
        <f t="shared" si="0"/>
        <v>0.7446604271658267</v>
      </c>
      <c r="L18" s="140">
        <f t="shared" si="0"/>
        <v>2</v>
      </c>
      <c r="M18" s="141">
        <f t="shared" si="0"/>
        <v>0.95731707317073167</v>
      </c>
    </row>
    <row r="19" spans="1:13" s="31" customFormat="1" ht="15" customHeight="1">
      <c r="A19" s="33" t="s">
        <v>95</v>
      </c>
    </row>
    <row r="20" spans="1:13" s="31" customFormat="1" ht="12" customHeight="1">
      <c r="A20" s="33" t="s">
        <v>244</v>
      </c>
    </row>
    <row r="21" spans="1:13" s="31" customFormat="1" ht="12" customHeight="1">
      <c r="A21" s="30" t="s">
        <v>262</v>
      </c>
    </row>
    <row r="22" spans="1:13" s="31" customFormat="1" ht="12" customHeight="1">
      <c r="A22" s="31" t="s">
        <v>67</v>
      </c>
      <c r="B22"/>
      <c r="C22"/>
      <c r="D22"/>
    </row>
  </sheetData>
  <mergeCells count="20">
    <mergeCell ref="F5:F6"/>
    <mergeCell ref="G5:G6"/>
    <mergeCell ref="H5:H6"/>
    <mergeCell ref="I5:I6"/>
    <mergeCell ref="A3:A6"/>
    <mergeCell ref="B3:M3"/>
    <mergeCell ref="B4:C4"/>
    <mergeCell ref="D4:E4"/>
    <mergeCell ref="F4:G4"/>
    <mergeCell ref="H4:I4"/>
    <mergeCell ref="J4:K4"/>
    <mergeCell ref="L4:M4"/>
    <mergeCell ref="B5:B6"/>
    <mergeCell ref="C5:C6"/>
    <mergeCell ref="J5:J6"/>
    <mergeCell ref="K5:K6"/>
    <mergeCell ref="L5:L6"/>
    <mergeCell ref="M5:M6"/>
    <mergeCell ref="D5:D6"/>
    <mergeCell ref="E5:E6"/>
  </mergeCells>
  <pageMargins left="0.49" right="0.46" top="0.78740157499999996" bottom="0.78740157499999996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List31">
    <tabColor rgb="FF00B0F0"/>
  </sheetPr>
  <dimension ref="A1:O32"/>
  <sheetViews>
    <sheetView workbookViewId="0"/>
  </sheetViews>
  <sheetFormatPr defaultRowHeight="15"/>
  <cols>
    <col min="1" max="1" width="41" customWidth="1"/>
    <col min="2" max="12" width="8.28515625" customWidth="1"/>
    <col min="13" max="13" width="8.5703125" customWidth="1"/>
  </cols>
  <sheetData>
    <row r="1" spans="1:15" s="2" customFormat="1" ht="14.25">
      <c r="A1" s="2" t="s">
        <v>263</v>
      </c>
    </row>
    <row r="2" spans="1:15" s="3" customFormat="1" ht="12" thickBot="1">
      <c r="K2" s="3" t="s">
        <v>1</v>
      </c>
    </row>
    <row r="3" spans="1:15">
      <c r="A3" s="1134" t="s">
        <v>264</v>
      </c>
      <c r="B3" s="1006" t="s">
        <v>265</v>
      </c>
      <c r="C3" s="1007" t="s">
        <v>266</v>
      </c>
      <c r="D3" s="1007" t="s">
        <v>267</v>
      </c>
      <c r="E3" s="1007" t="s">
        <v>24</v>
      </c>
      <c r="F3" s="1007" t="s">
        <v>25</v>
      </c>
      <c r="G3" s="1007" t="s">
        <v>26</v>
      </c>
      <c r="H3" s="1007" t="s">
        <v>27</v>
      </c>
      <c r="I3" s="1007" t="s">
        <v>28</v>
      </c>
      <c r="J3" s="1007" t="s">
        <v>29</v>
      </c>
      <c r="K3" s="921" t="s">
        <v>30</v>
      </c>
      <c r="L3" s="1133" t="s">
        <v>31</v>
      </c>
      <c r="M3" s="957" t="s">
        <v>65</v>
      </c>
    </row>
    <row r="4" spans="1:15" ht="22.9" customHeight="1" thickBot="1">
      <c r="A4" s="1135"/>
      <c r="B4" s="996"/>
      <c r="C4" s="1083"/>
      <c r="D4" s="1083"/>
      <c r="E4" s="1083"/>
      <c r="F4" s="1083"/>
      <c r="G4" s="1083"/>
      <c r="H4" s="1083"/>
      <c r="I4" s="1083"/>
      <c r="J4" s="1083"/>
      <c r="K4" s="1132"/>
      <c r="L4" s="878"/>
      <c r="M4" s="1131"/>
    </row>
    <row r="5" spans="1:15" ht="18" customHeight="1">
      <c r="A5" s="401" t="s">
        <v>268</v>
      </c>
      <c r="B5" s="402">
        <v>130730</v>
      </c>
      <c r="C5" s="403">
        <v>123409</v>
      </c>
      <c r="D5" s="403">
        <v>116275</v>
      </c>
      <c r="E5" s="403">
        <v>113336</v>
      </c>
      <c r="F5" s="403">
        <v>108100</v>
      </c>
      <c r="G5" s="403">
        <v>103065</v>
      </c>
      <c r="H5" s="403">
        <v>99708</v>
      </c>
      <c r="I5" s="403">
        <v>96317</v>
      </c>
      <c r="J5" s="403">
        <v>93218</v>
      </c>
      <c r="K5" s="404">
        <v>90221</v>
      </c>
      <c r="L5" s="405">
        <v>87723</v>
      </c>
      <c r="M5" s="776">
        <f t="shared" ref="M5:M16" si="0">L5/B5</f>
        <v>0.67102424845100594</v>
      </c>
    </row>
    <row r="6" spans="1:15" ht="18" customHeight="1">
      <c r="A6" s="90" t="s">
        <v>269</v>
      </c>
      <c r="B6" s="398">
        <v>193</v>
      </c>
      <c r="C6" s="406">
        <v>148</v>
      </c>
      <c r="D6" s="406">
        <v>134</v>
      </c>
      <c r="E6" s="406">
        <v>139</v>
      </c>
      <c r="F6" s="406">
        <v>114</v>
      </c>
      <c r="G6" s="406">
        <v>99</v>
      </c>
      <c r="H6" s="406">
        <v>89</v>
      </c>
      <c r="I6" s="406">
        <v>91</v>
      </c>
      <c r="J6" s="406">
        <v>62</v>
      </c>
      <c r="K6" s="406">
        <v>75</v>
      </c>
      <c r="L6" s="407">
        <v>82</v>
      </c>
      <c r="M6" s="408">
        <f t="shared" si="0"/>
        <v>0.42487046632124353</v>
      </c>
      <c r="N6" s="343"/>
      <c r="O6" s="343"/>
    </row>
    <row r="7" spans="1:15" ht="18" customHeight="1">
      <c r="A7" s="90" t="s">
        <v>270</v>
      </c>
      <c r="B7" s="398">
        <v>24375</v>
      </c>
      <c r="C7" s="406">
        <v>24749</v>
      </c>
      <c r="D7" s="406">
        <v>24929</v>
      </c>
      <c r="E7" s="406">
        <v>24334</v>
      </c>
      <c r="F7" s="406">
        <v>22515</v>
      </c>
      <c r="G7" s="406">
        <v>20925</v>
      </c>
      <c r="H7" s="406">
        <v>20670</v>
      </c>
      <c r="I7" s="406">
        <v>20590</v>
      </c>
      <c r="J7" s="406">
        <v>20726</v>
      </c>
      <c r="K7" s="406">
        <v>20477</v>
      </c>
      <c r="L7" s="407">
        <v>20321</v>
      </c>
      <c r="M7" s="408">
        <f t="shared" si="0"/>
        <v>0.83368205128205131</v>
      </c>
      <c r="N7" s="343"/>
      <c r="O7" s="343"/>
    </row>
    <row r="8" spans="1:15" ht="18" customHeight="1">
      <c r="A8" s="90" t="s">
        <v>271</v>
      </c>
      <c r="B8" s="398">
        <v>10884</v>
      </c>
      <c r="C8" s="406">
        <v>9724</v>
      </c>
      <c r="D8" s="406">
        <v>8606</v>
      </c>
      <c r="E8" s="406">
        <v>8143</v>
      </c>
      <c r="F8" s="406">
        <v>7738</v>
      </c>
      <c r="G8" s="406">
        <v>7687</v>
      </c>
      <c r="H8" s="406">
        <v>7592</v>
      </c>
      <c r="I8" s="406">
        <v>7515</v>
      </c>
      <c r="J8" s="406">
        <v>7312</v>
      </c>
      <c r="K8" s="406">
        <v>7232</v>
      </c>
      <c r="L8" s="407">
        <v>7246</v>
      </c>
      <c r="M8" s="408">
        <f t="shared" si="0"/>
        <v>0.66574788680632124</v>
      </c>
      <c r="N8" s="343"/>
      <c r="O8" s="343"/>
    </row>
    <row r="9" spans="1:15" ht="18" customHeight="1">
      <c r="A9" s="90" t="s">
        <v>272</v>
      </c>
      <c r="B9" s="398">
        <v>937</v>
      </c>
      <c r="C9" s="406">
        <v>732</v>
      </c>
      <c r="D9" s="406">
        <v>542</v>
      </c>
      <c r="E9" s="406">
        <v>368</v>
      </c>
      <c r="F9" s="406">
        <v>314</v>
      </c>
      <c r="G9" s="406">
        <v>289</v>
      </c>
      <c r="H9" s="406">
        <v>364</v>
      </c>
      <c r="I9" s="406">
        <v>377</v>
      </c>
      <c r="J9" s="406">
        <v>439</v>
      </c>
      <c r="K9" s="406">
        <v>455</v>
      </c>
      <c r="L9" s="407">
        <v>473</v>
      </c>
      <c r="M9" s="408">
        <f t="shared" si="0"/>
        <v>0.50480256136606194</v>
      </c>
    </row>
    <row r="10" spans="1:15" ht="18" customHeight="1">
      <c r="A10" s="90" t="s">
        <v>273</v>
      </c>
      <c r="B10" s="398">
        <v>6999</v>
      </c>
      <c r="C10" s="406">
        <v>6390</v>
      </c>
      <c r="D10" s="406">
        <v>5745</v>
      </c>
      <c r="E10" s="406">
        <v>5512</v>
      </c>
      <c r="F10" s="406">
        <v>5560</v>
      </c>
      <c r="G10" s="406">
        <v>5877</v>
      </c>
      <c r="H10" s="406">
        <v>6108</v>
      </c>
      <c r="I10" s="406">
        <v>6376</v>
      </c>
      <c r="J10" s="406">
        <v>6599</v>
      </c>
      <c r="K10" s="406">
        <v>6645</v>
      </c>
      <c r="L10" s="407">
        <v>6470</v>
      </c>
      <c r="M10" s="408">
        <f t="shared" si="0"/>
        <v>0.92441777396770963</v>
      </c>
    </row>
    <row r="11" spans="1:15" ht="18" customHeight="1">
      <c r="A11" s="90" t="s">
        <v>274</v>
      </c>
      <c r="B11" s="398">
        <v>2527</v>
      </c>
      <c r="C11" s="406">
        <v>1839</v>
      </c>
      <c r="D11" s="406">
        <v>1185</v>
      </c>
      <c r="E11" s="406">
        <v>774</v>
      </c>
      <c r="F11" s="406">
        <v>591</v>
      </c>
      <c r="G11" s="406">
        <v>438</v>
      </c>
      <c r="H11" s="406">
        <v>413</v>
      </c>
      <c r="I11" s="406">
        <v>355</v>
      </c>
      <c r="J11" s="406">
        <v>363</v>
      </c>
      <c r="K11" s="406">
        <v>377</v>
      </c>
      <c r="L11" s="407">
        <v>345</v>
      </c>
      <c r="M11" s="408">
        <f t="shared" si="0"/>
        <v>0.1365255243371587</v>
      </c>
    </row>
    <row r="12" spans="1:15" ht="18" customHeight="1">
      <c r="A12" s="90" t="s">
        <v>275</v>
      </c>
      <c r="B12" s="398">
        <v>114</v>
      </c>
      <c r="C12" s="406">
        <v>88</v>
      </c>
      <c r="D12" s="406">
        <v>70</v>
      </c>
      <c r="E12" s="406">
        <v>72</v>
      </c>
      <c r="F12" s="406">
        <v>69</v>
      </c>
      <c r="G12" s="406">
        <v>67</v>
      </c>
      <c r="H12" s="406">
        <v>60</v>
      </c>
      <c r="I12" s="406">
        <v>43</v>
      </c>
      <c r="J12" s="406">
        <v>39</v>
      </c>
      <c r="K12" s="406">
        <v>56</v>
      </c>
      <c r="L12" s="407">
        <v>76</v>
      </c>
      <c r="M12" s="408">
        <f t="shared" si="0"/>
        <v>0.66666666666666663</v>
      </c>
    </row>
    <row r="13" spans="1:15" ht="18" customHeight="1">
      <c r="A13" s="90" t="s">
        <v>276</v>
      </c>
      <c r="B13" s="398">
        <v>8569</v>
      </c>
      <c r="C13" s="406">
        <v>7740</v>
      </c>
      <c r="D13" s="406">
        <v>6981</v>
      </c>
      <c r="E13" s="406">
        <v>6752</v>
      </c>
      <c r="F13" s="406">
        <v>6450</v>
      </c>
      <c r="G13" s="406">
        <v>6022</v>
      </c>
      <c r="H13" s="406">
        <v>5347</v>
      </c>
      <c r="I13" s="406">
        <v>4805</v>
      </c>
      <c r="J13" s="406">
        <v>4362</v>
      </c>
      <c r="K13" s="406">
        <v>4005</v>
      </c>
      <c r="L13" s="407">
        <v>3901</v>
      </c>
      <c r="M13" s="408">
        <f t="shared" si="0"/>
        <v>0.45524565293499825</v>
      </c>
    </row>
    <row r="14" spans="1:15" ht="18" customHeight="1">
      <c r="A14" s="90" t="s">
        <v>277</v>
      </c>
      <c r="B14" s="398">
        <v>1173</v>
      </c>
      <c r="C14" s="406">
        <v>1127</v>
      </c>
      <c r="D14" s="406">
        <v>1116</v>
      </c>
      <c r="E14" s="406">
        <v>1040</v>
      </c>
      <c r="F14" s="406">
        <v>783</v>
      </c>
      <c r="G14" s="406">
        <v>531</v>
      </c>
      <c r="H14" s="406">
        <v>412</v>
      </c>
      <c r="I14" s="406">
        <v>423</v>
      </c>
      <c r="J14" s="406">
        <v>483</v>
      </c>
      <c r="K14" s="406">
        <v>550</v>
      </c>
      <c r="L14" s="407">
        <v>567</v>
      </c>
      <c r="M14" s="408">
        <f t="shared" si="0"/>
        <v>0.48337595907928388</v>
      </c>
    </row>
    <row r="15" spans="1:15" ht="18" customHeight="1">
      <c r="A15" s="90" t="s">
        <v>278</v>
      </c>
      <c r="B15" s="398">
        <v>11930</v>
      </c>
      <c r="C15" s="406">
        <v>11245</v>
      </c>
      <c r="D15" s="406">
        <v>10834</v>
      </c>
      <c r="E15" s="406">
        <v>11680</v>
      </c>
      <c r="F15" s="406">
        <v>12061</v>
      </c>
      <c r="G15" s="406">
        <v>11629</v>
      </c>
      <c r="H15" s="406">
        <v>10929</v>
      </c>
      <c r="I15" s="406">
        <v>10053</v>
      </c>
      <c r="J15" s="406">
        <v>8930</v>
      </c>
      <c r="K15" s="406">
        <v>7881</v>
      </c>
      <c r="L15" s="407">
        <v>7055</v>
      </c>
      <c r="M15" s="408">
        <f t="shared" si="0"/>
        <v>0.59136630343671415</v>
      </c>
    </row>
    <row r="16" spans="1:15" ht="18" customHeight="1">
      <c r="A16" s="90" t="s">
        <v>279</v>
      </c>
      <c r="B16" s="398">
        <v>341</v>
      </c>
      <c r="C16" s="406">
        <v>290</v>
      </c>
      <c r="D16" s="406">
        <v>276</v>
      </c>
      <c r="E16" s="406">
        <v>221</v>
      </c>
      <c r="F16" s="406">
        <v>204</v>
      </c>
      <c r="G16" s="406">
        <v>179</v>
      </c>
      <c r="H16" s="406">
        <v>205</v>
      </c>
      <c r="I16" s="406">
        <v>242</v>
      </c>
      <c r="J16" s="406">
        <v>273</v>
      </c>
      <c r="K16" s="406">
        <v>291</v>
      </c>
      <c r="L16" s="407">
        <v>268</v>
      </c>
      <c r="M16" s="408">
        <f t="shared" si="0"/>
        <v>0.78592375366568912</v>
      </c>
    </row>
    <row r="17" spans="1:14" ht="18" customHeight="1">
      <c r="A17" s="90" t="s">
        <v>280</v>
      </c>
      <c r="B17" s="409" t="s">
        <v>69</v>
      </c>
      <c r="C17" s="410" t="s">
        <v>69</v>
      </c>
      <c r="D17" s="410" t="s">
        <v>69</v>
      </c>
      <c r="E17" s="406">
        <v>64</v>
      </c>
      <c r="F17" s="406">
        <v>218</v>
      </c>
      <c r="G17" s="406">
        <v>381</v>
      </c>
      <c r="H17" s="406">
        <v>529</v>
      </c>
      <c r="I17" s="406">
        <v>481</v>
      </c>
      <c r="J17" s="406">
        <v>426</v>
      </c>
      <c r="K17" s="406">
        <v>362</v>
      </c>
      <c r="L17" s="407">
        <v>300</v>
      </c>
      <c r="M17" s="411" t="s">
        <v>123</v>
      </c>
    </row>
    <row r="18" spans="1:14" ht="18" customHeight="1">
      <c r="A18" s="90" t="s">
        <v>281</v>
      </c>
      <c r="B18" s="398">
        <v>10179</v>
      </c>
      <c r="C18" s="406">
        <v>9744</v>
      </c>
      <c r="D18" s="406">
        <v>9291</v>
      </c>
      <c r="E18" s="406">
        <v>9250</v>
      </c>
      <c r="F18" s="406">
        <v>9052</v>
      </c>
      <c r="G18" s="406">
        <v>9202</v>
      </c>
      <c r="H18" s="406">
        <v>9198</v>
      </c>
      <c r="I18" s="406">
        <v>9298</v>
      </c>
      <c r="J18" s="406">
        <v>9227</v>
      </c>
      <c r="K18" s="406">
        <v>9369</v>
      </c>
      <c r="L18" s="407">
        <v>9362</v>
      </c>
      <c r="M18" s="408">
        <f>L18/B18</f>
        <v>0.91973671284016112</v>
      </c>
    </row>
    <row r="19" spans="1:14" ht="18" customHeight="1">
      <c r="A19" s="90" t="s">
        <v>282</v>
      </c>
      <c r="B19" s="398">
        <v>461</v>
      </c>
      <c r="C19" s="406">
        <v>522</v>
      </c>
      <c r="D19" s="406">
        <v>532</v>
      </c>
      <c r="E19" s="406">
        <v>557</v>
      </c>
      <c r="F19" s="406">
        <v>619</v>
      </c>
      <c r="G19" s="406">
        <v>693</v>
      </c>
      <c r="H19" s="406">
        <v>867</v>
      </c>
      <c r="I19" s="406">
        <v>948</v>
      </c>
      <c r="J19" s="406">
        <v>1080</v>
      </c>
      <c r="K19" s="406">
        <v>1153</v>
      </c>
      <c r="L19" s="407">
        <v>1272</v>
      </c>
      <c r="M19" s="408">
        <f>L19/B19</f>
        <v>2.7592190889370931</v>
      </c>
    </row>
    <row r="20" spans="1:14" ht="18" customHeight="1">
      <c r="A20" s="90" t="s">
        <v>283</v>
      </c>
      <c r="B20" s="398">
        <v>777</v>
      </c>
      <c r="C20" s="410" t="s">
        <v>69</v>
      </c>
      <c r="D20" s="410" t="s">
        <v>69</v>
      </c>
      <c r="E20" s="410" t="s">
        <v>69</v>
      </c>
      <c r="F20" s="410" t="s">
        <v>69</v>
      </c>
      <c r="G20" s="410" t="s">
        <v>69</v>
      </c>
      <c r="H20" s="410" t="s">
        <v>69</v>
      </c>
      <c r="I20" s="410" t="s">
        <v>69</v>
      </c>
      <c r="J20" s="410" t="s">
        <v>69</v>
      </c>
      <c r="K20" s="410" t="s">
        <v>69</v>
      </c>
      <c r="L20" s="409" t="s">
        <v>69</v>
      </c>
      <c r="M20" s="411" t="s">
        <v>123</v>
      </c>
      <c r="N20" s="412"/>
    </row>
    <row r="21" spans="1:14" ht="18" customHeight="1">
      <c r="A21" s="90" t="s">
        <v>284</v>
      </c>
      <c r="B21" s="398">
        <v>29868</v>
      </c>
      <c r="C21" s="406">
        <v>28745</v>
      </c>
      <c r="D21" s="406">
        <v>27140</v>
      </c>
      <c r="E21" s="406">
        <v>26242</v>
      </c>
      <c r="F21" s="406">
        <v>24736</v>
      </c>
      <c r="G21" s="406">
        <v>22763</v>
      </c>
      <c r="H21" s="406">
        <v>21440</v>
      </c>
      <c r="I21" s="406">
        <v>19920</v>
      </c>
      <c r="J21" s="406">
        <v>18540</v>
      </c>
      <c r="K21" s="406">
        <v>17384</v>
      </c>
      <c r="L21" s="407">
        <v>16285</v>
      </c>
      <c r="M21" s="408">
        <f>L21/B21</f>
        <v>0.54523235569840633</v>
      </c>
    </row>
    <row r="22" spans="1:14" ht="18" customHeight="1">
      <c r="A22" s="90" t="s">
        <v>285</v>
      </c>
      <c r="B22" s="398">
        <v>10455</v>
      </c>
      <c r="C22" s="406">
        <v>9377</v>
      </c>
      <c r="D22" s="406">
        <v>8103</v>
      </c>
      <c r="E22" s="406">
        <v>7490</v>
      </c>
      <c r="F22" s="406">
        <v>6615</v>
      </c>
      <c r="G22" s="406">
        <v>6195</v>
      </c>
      <c r="H22" s="406">
        <v>5868</v>
      </c>
      <c r="I22" s="406">
        <v>5606</v>
      </c>
      <c r="J22" s="406">
        <v>5391</v>
      </c>
      <c r="K22" s="406">
        <v>5251</v>
      </c>
      <c r="L22" s="407">
        <v>5048</v>
      </c>
      <c r="M22" s="408">
        <f>L22/B22</f>
        <v>0.48283118125298902</v>
      </c>
    </row>
    <row r="23" spans="1:14" ht="18" customHeight="1">
      <c r="A23" s="90" t="s">
        <v>286</v>
      </c>
      <c r="B23" s="398">
        <v>9849</v>
      </c>
      <c r="C23" s="406">
        <v>9928</v>
      </c>
      <c r="D23" s="406">
        <v>9865</v>
      </c>
      <c r="E23" s="406">
        <v>9834</v>
      </c>
      <c r="F23" s="406">
        <v>9492</v>
      </c>
      <c r="G23" s="406">
        <v>8703</v>
      </c>
      <c r="H23" s="406">
        <v>7867</v>
      </c>
      <c r="I23" s="406">
        <v>7246</v>
      </c>
      <c r="J23" s="406">
        <v>7040</v>
      </c>
      <c r="K23" s="406">
        <v>6821</v>
      </c>
      <c r="L23" s="407">
        <v>6911</v>
      </c>
      <c r="M23" s="408">
        <f>L23/B23</f>
        <v>0.70169560361458017</v>
      </c>
    </row>
    <row r="24" spans="1:14" ht="18" customHeight="1">
      <c r="A24" s="90" t="s">
        <v>287</v>
      </c>
      <c r="B24" s="409" t="s">
        <v>69</v>
      </c>
      <c r="C24" s="410" t="s">
        <v>69</v>
      </c>
      <c r="D24" s="410" t="s">
        <v>69</v>
      </c>
      <c r="E24" s="410" t="s">
        <v>69</v>
      </c>
      <c r="F24" s="406">
        <v>157</v>
      </c>
      <c r="G24" s="406">
        <v>572</v>
      </c>
      <c r="H24" s="406">
        <v>918</v>
      </c>
      <c r="I24" s="406">
        <v>1093</v>
      </c>
      <c r="J24" s="406">
        <v>1037</v>
      </c>
      <c r="K24" s="406">
        <v>982</v>
      </c>
      <c r="L24" s="407">
        <v>892</v>
      </c>
      <c r="M24" s="411" t="s">
        <v>123</v>
      </c>
    </row>
    <row r="25" spans="1:14" ht="18" customHeight="1" thickBot="1">
      <c r="A25" s="102" t="s">
        <v>288</v>
      </c>
      <c r="B25" s="413">
        <v>1099</v>
      </c>
      <c r="C25" s="414">
        <v>1021</v>
      </c>
      <c r="D25" s="414">
        <v>926</v>
      </c>
      <c r="E25" s="414">
        <v>864</v>
      </c>
      <c r="F25" s="414">
        <v>812</v>
      </c>
      <c r="G25" s="414">
        <v>813</v>
      </c>
      <c r="H25" s="414">
        <v>832</v>
      </c>
      <c r="I25" s="414">
        <v>855</v>
      </c>
      <c r="J25" s="414">
        <v>889</v>
      </c>
      <c r="K25" s="414">
        <v>855</v>
      </c>
      <c r="L25" s="415">
        <v>849</v>
      </c>
      <c r="M25" s="416">
        <f>L25/B25</f>
        <v>0.77252047315741579</v>
      </c>
    </row>
    <row r="26" spans="1:14" s="31" customFormat="1" ht="15" customHeight="1">
      <c r="A26" s="30" t="s">
        <v>289</v>
      </c>
    </row>
    <row r="27" spans="1:14" s="31" customFormat="1" ht="15" customHeight="1">
      <c r="A27" s="33" t="s">
        <v>66</v>
      </c>
    </row>
    <row r="28" spans="1:14" s="31" customFormat="1" ht="12" customHeight="1">
      <c r="A28" s="30" t="s">
        <v>290</v>
      </c>
    </row>
    <row r="29" spans="1:14" s="31" customFormat="1" ht="12" customHeight="1">
      <c r="A29" s="30" t="s">
        <v>124</v>
      </c>
    </row>
    <row r="32" spans="1:14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</sheetData>
  <mergeCells count="13">
    <mergeCell ref="F3:F4"/>
    <mergeCell ref="A3:A4"/>
    <mergeCell ref="B3:B4"/>
    <mergeCell ref="C3:C4"/>
    <mergeCell ref="D3:D4"/>
    <mergeCell ref="E3:E4"/>
    <mergeCell ref="M3:M4"/>
    <mergeCell ref="G3:G4"/>
    <mergeCell ref="H3:H4"/>
    <mergeCell ref="I3:I4"/>
    <mergeCell ref="J3:J4"/>
    <mergeCell ref="K3:K4"/>
    <mergeCell ref="L3:L4"/>
  </mergeCells>
  <pageMargins left="0.49" right="0.56000000000000005" top="0.36" bottom="0.42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List32">
    <tabColor rgb="FF00B0F0"/>
  </sheetPr>
  <dimension ref="A1:P24"/>
  <sheetViews>
    <sheetView workbookViewId="0"/>
  </sheetViews>
  <sheetFormatPr defaultRowHeight="15"/>
  <cols>
    <col min="1" max="1" width="15.140625" customWidth="1"/>
  </cols>
  <sheetData>
    <row r="1" spans="1:14" s="355" customFormat="1" ht="15" customHeight="1">
      <c r="A1" s="1" t="s">
        <v>291</v>
      </c>
    </row>
    <row r="2" spans="1:14" s="3" customFormat="1" ht="12" thickBot="1">
      <c r="J2" s="3" t="s">
        <v>1</v>
      </c>
    </row>
    <row r="3" spans="1:14">
      <c r="A3" s="1060" t="s">
        <v>80</v>
      </c>
      <c r="B3" s="1136" t="s">
        <v>3</v>
      </c>
      <c r="C3" s="1137"/>
      <c r="D3" s="1138"/>
      <c r="E3" s="1110" t="s">
        <v>247</v>
      </c>
      <c r="F3" s="1136" t="s">
        <v>141</v>
      </c>
      <c r="G3" s="1137"/>
      <c r="H3" s="1138"/>
      <c r="I3" s="1136" t="s">
        <v>248</v>
      </c>
      <c r="J3" s="1137"/>
      <c r="K3" s="1138"/>
      <c r="L3" s="1137" t="s">
        <v>292</v>
      </c>
      <c r="M3" s="1137"/>
      <c r="N3" s="1138"/>
    </row>
    <row r="4" spans="1:14" ht="15" customHeight="1">
      <c r="A4" s="1061"/>
      <c r="B4" s="1146" t="s">
        <v>7</v>
      </c>
      <c r="C4" s="938" t="s">
        <v>11</v>
      </c>
      <c r="D4" s="1148"/>
      <c r="E4" s="1111"/>
      <c r="F4" s="1143" t="s">
        <v>7</v>
      </c>
      <c r="G4" s="1144" t="s">
        <v>11</v>
      </c>
      <c r="H4" s="1145"/>
      <c r="I4" s="1143" t="s">
        <v>7</v>
      </c>
      <c r="J4" s="1144" t="s">
        <v>11</v>
      </c>
      <c r="K4" s="1145"/>
      <c r="L4" s="939" t="s">
        <v>7</v>
      </c>
      <c r="M4" s="1144" t="s">
        <v>11</v>
      </c>
      <c r="N4" s="1145"/>
    </row>
    <row r="5" spans="1:14" ht="15" customHeight="1">
      <c r="A5" s="1061"/>
      <c r="B5" s="1146"/>
      <c r="C5" s="822" t="s">
        <v>250</v>
      </c>
      <c r="D5" s="837" t="s">
        <v>211</v>
      </c>
      <c r="E5" s="1111"/>
      <c r="F5" s="1143"/>
      <c r="G5" s="936" t="s">
        <v>16</v>
      </c>
      <c r="H5" s="837" t="s">
        <v>250</v>
      </c>
      <c r="I5" s="1143"/>
      <c r="J5" s="936" t="s">
        <v>16</v>
      </c>
      <c r="K5" s="837" t="s">
        <v>250</v>
      </c>
      <c r="L5" s="939"/>
      <c r="M5" s="936" t="s">
        <v>16</v>
      </c>
      <c r="N5" s="837" t="s">
        <v>250</v>
      </c>
    </row>
    <row r="6" spans="1:14" ht="38.25" customHeight="1">
      <c r="A6" s="1061"/>
      <c r="B6" s="1147"/>
      <c r="C6" s="1140"/>
      <c r="D6" s="1141"/>
      <c r="E6" s="1139"/>
      <c r="F6" s="1143"/>
      <c r="G6" s="1142"/>
      <c r="H6" s="1141"/>
      <c r="I6" s="1143"/>
      <c r="J6" s="1142"/>
      <c r="K6" s="1141"/>
      <c r="L6" s="939"/>
      <c r="M6" s="1142"/>
      <c r="N6" s="1141"/>
    </row>
    <row r="7" spans="1:14" s="133" customFormat="1" ht="18" customHeight="1">
      <c r="A7" s="348" t="s">
        <v>21</v>
      </c>
      <c r="B7" s="93">
        <v>1247</v>
      </c>
      <c r="C7" s="171">
        <v>1244</v>
      </c>
      <c r="D7" s="191">
        <v>164</v>
      </c>
      <c r="E7" s="369">
        <v>14561</v>
      </c>
      <c r="F7" s="377">
        <v>400510</v>
      </c>
      <c r="G7" s="171">
        <v>221107</v>
      </c>
      <c r="H7" s="191">
        <v>389629</v>
      </c>
      <c r="I7" s="377">
        <v>98079</v>
      </c>
      <c r="J7" s="171">
        <v>53155</v>
      </c>
      <c r="K7" s="191">
        <v>94557</v>
      </c>
      <c r="L7" s="378">
        <v>79280</v>
      </c>
      <c r="M7" s="171">
        <v>44802</v>
      </c>
      <c r="N7" s="191">
        <v>77622</v>
      </c>
    </row>
    <row r="8" spans="1:14" s="133" customFormat="1" ht="18" customHeight="1">
      <c r="A8" s="348" t="s">
        <v>22</v>
      </c>
      <c r="B8" s="93">
        <v>1236</v>
      </c>
      <c r="C8" s="171">
        <v>1233</v>
      </c>
      <c r="D8" s="191">
        <v>165</v>
      </c>
      <c r="E8" s="417">
        <v>14739</v>
      </c>
      <c r="F8" s="377">
        <v>400475</v>
      </c>
      <c r="G8" s="171">
        <v>220123</v>
      </c>
      <c r="H8" s="191">
        <v>389881</v>
      </c>
      <c r="I8" s="377">
        <v>95037</v>
      </c>
      <c r="J8" s="171">
        <v>51132</v>
      </c>
      <c r="K8" s="191">
        <v>91767</v>
      </c>
      <c r="L8" s="378">
        <v>78531</v>
      </c>
      <c r="M8" s="171">
        <v>44303</v>
      </c>
      <c r="N8" s="191">
        <v>76946</v>
      </c>
    </row>
    <row r="9" spans="1:14" s="133" customFormat="1" ht="18" customHeight="1">
      <c r="A9" s="348" t="s">
        <v>23</v>
      </c>
      <c r="B9" s="93">
        <v>1239</v>
      </c>
      <c r="C9" s="171">
        <v>1236</v>
      </c>
      <c r="D9" s="191">
        <v>171</v>
      </c>
      <c r="E9" s="369">
        <v>14899</v>
      </c>
      <c r="F9" s="377">
        <v>401071</v>
      </c>
      <c r="G9" s="171">
        <v>219892</v>
      </c>
      <c r="H9" s="191">
        <v>390460</v>
      </c>
      <c r="I9" s="377">
        <v>94717</v>
      </c>
      <c r="J9" s="171">
        <v>51354</v>
      </c>
      <c r="K9" s="191">
        <v>91357</v>
      </c>
      <c r="L9" s="378">
        <v>78320</v>
      </c>
      <c r="M9" s="171">
        <v>44278</v>
      </c>
      <c r="N9" s="191">
        <v>76636</v>
      </c>
    </row>
    <row r="10" spans="1:14" s="133" customFormat="1" ht="18" customHeight="1">
      <c r="A10" s="348" t="s">
        <v>24</v>
      </c>
      <c r="B10" s="93">
        <v>1239</v>
      </c>
      <c r="C10" s="171">
        <v>1236</v>
      </c>
      <c r="D10" s="191">
        <v>175</v>
      </c>
      <c r="E10" s="369">
        <v>14982</v>
      </c>
      <c r="F10" s="377">
        <v>396214</v>
      </c>
      <c r="G10" s="171">
        <v>216187</v>
      </c>
      <c r="H10" s="191">
        <v>385737</v>
      </c>
      <c r="I10" s="377">
        <v>90458</v>
      </c>
      <c r="J10" s="171">
        <v>48705</v>
      </c>
      <c r="K10" s="191">
        <v>87457</v>
      </c>
      <c r="L10" s="378">
        <v>76257</v>
      </c>
      <c r="M10" s="171">
        <v>42969</v>
      </c>
      <c r="N10" s="191">
        <v>74812</v>
      </c>
    </row>
    <row r="11" spans="1:14" s="133" customFormat="1" ht="18" customHeight="1">
      <c r="A11" s="348" t="s">
        <v>25</v>
      </c>
      <c r="B11" s="93">
        <v>1228</v>
      </c>
      <c r="C11" s="171">
        <v>1222</v>
      </c>
      <c r="D11" s="191">
        <v>182</v>
      </c>
      <c r="E11" s="369">
        <v>14714</v>
      </c>
      <c r="F11" s="377">
        <v>379075</v>
      </c>
      <c r="G11" s="171">
        <v>206166</v>
      </c>
      <c r="H11" s="191">
        <v>368709</v>
      </c>
      <c r="I11" s="377">
        <v>80672</v>
      </c>
      <c r="J11" s="171">
        <v>43338</v>
      </c>
      <c r="K11" s="191">
        <v>77706</v>
      </c>
      <c r="L11" s="378">
        <v>71472</v>
      </c>
      <c r="M11" s="171">
        <v>39123</v>
      </c>
      <c r="N11" s="191">
        <v>70149</v>
      </c>
    </row>
    <row r="12" spans="1:14" s="133" customFormat="1" ht="18" customHeight="1">
      <c r="A12" s="348" t="s">
        <v>26</v>
      </c>
      <c r="B12" s="93">
        <v>1196</v>
      </c>
      <c r="C12" s="171">
        <v>1188</v>
      </c>
      <c r="D12" s="191">
        <v>174</v>
      </c>
      <c r="E12" s="369">
        <v>14240</v>
      </c>
      <c r="F12" s="377">
        <v>359000</v>
      </c>
      <c r="G12" s="171">
        <v>195285</v>
      </c>
      <c r="H12" s="191">
        <v>349354</v>
      </c>
      <c r="I12" s="377">
        <v>75812</v>
      </c>
      <c r="J12" s="171">
        <v>40809</v>
      </c>
      <c r="K12" s="191">
        <v>73040</v>
      </c>
      <c r="L12" s="378">
        <v>70442</v>
      </c>
      <c r="M12" s="171">
        <v>70442</v>
      </c>
      <c r="N12" s="191">
        <v>39561</v>
      </c>
    </row>
    <row r="13" spans="1:14" s="133" customFormat="1" ht="18" customHeight="1">
      <c r="A13" s="348" t="s">
        <v>27</v>
      </c>
      <c r="B13" s="93">
        <v>1148</v>
      </c>
      <c r="C13" s="171">
        <v>1140</v>
      </c>
      <c r="D13" s="191">
        <v>164</v>
      </c>
      <c r="E13" s="369">
        <v>13579</v>
      </c>
      <c r="F13" s="377">
        <v>338065</v>
      </c>
      <c r="G13" s="171">
        <v>183694</v>
      </c>
      <c r="H13" s="191">
        <v>328530</v>
      </c>
      <c r="I13" s="377">
        <v>72216</v>
      </c>
      <c r="J13" s="171">
        <v>39117</v>
      </c>
      <c r="K13" s="191">
        <v>69340</v>
      </c>
      <c r="L13" s="378">
        <v>68381</v>
      </c>
      <c r="M13" s="171">
        <v>38188</v>
      </c>
      <c r="N13" s="191">
        <v>66789</v>
      </c>
    </row>
    <row r="14" spans="1:14" s="133" customFormat="1" ht="18" customHeight="1">
      <c r="A14" s="348" t="s">
        <v>28</v>
      </c>
      <c r="B14" s="93">
        <v>1131</v>
      </c>
      <c r="C14" s="171">
        <v>1123</v>
      </c>
      <c r="D14" s="191">
        <v>162</v>
      </c>
      <c r="E14" s="369">
        <v>13076</v>
      </c>
      <c r="F14" s="377">
        <v>322853</v>
      </c>
      <c r="G14" s="171">
        <v>175073</v>
      </c>
      <c r="H14" s="191">
        <v>313413</v>
      </c>
      <c r="I14" s="377">
        <v>72888</v>
      </c>
      <c r="J14" s="171">
        <v>39670</v>
      </c>
      <c r="K14" s="191">
        <v>69962</v>
      </c>
      <c r="L14" s="378">
        <v>59740</v>
      </c>
      <c r="M14" s="171">
        <v>33041</v>
      </c>
      <c r="N14" s="191">
        <v>58093</v>
      </c>
    </row>
    <row r="15" spans="1:14" s="133" customFormat="1" ht="18" customHeight="1">
      <c r="A15" s="348" t="s">
        <v>29</v>
      </c>
      <c r="B15" s="93">
        <v>1100</v>
      </c>
      <c r="C15" s="171">
        <v>1100</v>
      </c>
      <c r="D15" s="191">
        <v>158</v>
      </c>
      <c r="E15" s="369">
        <v>12801</v>
      </c>
      <c r="F15" s="377">
        <v>315985</v>
      </c>
      <c r="G15" s="171">
        <v>171278</v>
      </c>
      <c r="H15" s="191">
        <v>306406</v>
      </c>
      <c r="I15" s="377">
        <v>72692</v>
      </c>
      <c r="J15" s="171">
        <v>39261</v>
      </c>
      <c r="K15" s="191">
        <v>69746</v>
      </c>
      <c r="L15" s="378">
        <v>56059</v>
      </c>
      <c r="M15" s="171">
        <v>31532</v>
      </c>
      <c r="N15" s="191">
        <v>54146</v>
      </c>
    </row>
    <row r="16" spans="1:14" s="133" customFormat="1" ht="18" customHeight="1">
      <c r="A16" s="348" t="s">
        <v>30</v>
      </c>
      <c r="B16" s="93">
        <v>1096</v>
      </c>
      <c r="C16" s="171">
        <v>1089</v>
      </c>
      <c r="D16" s="191">
        <v>149</v>
      </c>
      <c r="E16" s="369">
        <v>12674</v>
      </c>
      <c r="F16" s="93">
        <v>312628</v>
      </c>
      <c r="G16" s="171">
        <v>169040</v>
      </c>
      <c r="H16" s="191">
        <v>303559</v>
      </c>
      <c r="I16" s="93">
        <v>72927</v>
      </c>
      <c r="J16" s="171">
        <v>39289</v>
      </c>
      <c r="K16" s="191">
        <v>70156</v>
      </c>
      <c r="L16" s="311">
        <v>52706</v>
      </c>
      <c r="M16" s="341">
        <v>29661</v>
      </c>
      <c r="N16" s="312">
        <v>50782</v>
      </c>
    </row>
    <row r="17" spans="1:16" s="133" customFormat="1" ht="18" customHeight="1">
      <c r="A17" s="354" t="s">
        <v>31</v>
      </c>
      <c r="B17" s="93">
        <v>1093</v>
      </c>
      <c r="C17" s="171">
        <v>1086</v>
      </c>
      <c r="D17" s="191">
        <v>148</v>
      </c>
      <c r="E17" s="369">
        <v>12662</v>
      </c>
      <c r="F17" s="93">
        <v>314000</v>
      </c>
      <c r="G17" s="171">
        <v>169485</v>
      </c>
      <c r="H17" s="191">
        <v>305009</v>
      </c>
      <c r="I17" s="93">
        <v>73545</v>
      </c>
      <c r="J17" s="171">
        <v>39790</v>
      </c>
      <c r="K17" s="191">
        <v>70700</v>
      </c>
      <c r="L17" s="381" t="s">
        <v>122</v>
      </c>
      <c r="M17" s="382" t="s">
        <v>122</v>
      </c>
      <c r="N17" s="383" t="s">
        <v>122</v>
      </c>
    </row>
    <row r="18" spans="1:16" s="133" customFormat="1" ht="18" customHeight="1" thickBot="1">
      <c r="A18" s="72" t="s">
        <v>32</v>
      </c>
      <c r="B18" s="193">
        <f t="shared" ref="B18:K18" si="0">B17/B7</f>
        <v>0.87650360866078592</v>
      </c>
      <c r="C18" s="137">
        <f t="shared" si="0"/>
        <v>0.87299035369774924</v>
      </c>
      <c r="D18" s="141">
        <f t="shared" si="0"/>
        <v>0.90243902439024393</v>
      </c>
      <c r="E18" s="384">
        <f t="shared" si="0"/>
        <v>0.86958313302657786</v>
      </c>
      <c r="F18" s="193">
        <f t="shared" si="0"/>
        <v>0.78400039949064937</v>
      </c>
      <c r="G18" s="137">
        <f t="shared" si="0"/>
        <v>0.76652932742970603</v>
      </c>
      <c r="H18" s="141">
        <f t="shared" si="0"/>
        <v>0.78281904067715702</v>
      </c>
      <c r="I18" s="193">
        <f t="shared" si="0"/>
        <v>0.74985470895910444</v>
      </c>
      <c r="J18" s="74">
        <f t="shared" si="0"/>
        <v>0.7485655159439375</v>
      </c>
      <c r="K18" s="375">
        <f t="shared" si="0"/>
        <v>0.74769715621265476</v>
      </c>
      <c r="L18" s="303" t="s">
        <v>293</v>
      </c>
      <c r="M18" s="385" t="s">
        <v>293</v>
      </c>
      <c r="N18" s="386" t="s">
        <v>294</v>
      </c>
      <c r="O18" s="418" t="s">
        <v>1</v>
      </c>
      <c r="P18" s="419"/>
    </row>
    <row r="19" spans="1:16" s="31" customFormat="1" ht="15" customHeight="1">
      <c r="A19" s="30" t="s">
        <v>295</v>
      </c>
    </row>
    <row r="20" spans="1:16" s="31" customFormat="1" ht="12" customHeight="1">
      <c r="A20" s="30" t="s">
        <v>255</v>
      </c>
    </row>
    <row r="21" spans="1:16" s="31" customFormat="1" ht="12" customHeight="1">
      <c r="A21" s="33" t="s">
        <v>35</v>
      </c>
    </row>
    <row r="22" spans="1:16" s="31" customFormat="1" ht="12" customHeight="1">
      <c r="A22" s="33" t="s">
        <v>296</v>
      </c>
    </row>
    <row r="23" spans="1:16" s="31" customFormat="1" ht="12" customHeight="1">
      <c r="A23" s="30" t="s">
        <v>245</v>
      </c>
    </row>
    <row r="24" spans="1:16" s="31" customFormat="1" ht="12" customHeight="1">
      <c r="A24" s="30"/>
    </row>
  </sheetData>
  <mergeCells count="22">
    <mergeCell ref="L3:N3"/>
    <mergeCell ref="B4:B6"/>
    <mergeCell ref="C4:D4"/>
    <mergeCell ref="F4:F6"/>
    <mergeCell ref="G4:H4"/>
    <mergeCell ref="M5:M6"/>
    <mergeCell ref="N5:N6"/>
    <mergeCell ref="L4:L6"/>
    <mergeCell ref="M4:N4"/>
    <mergeCell ref="A3:A6"/>
    <mergeCell ref="B3:D3"/>
    <mergeCell ref="E3:E6"/>
    <mergeCell ref="F3:H3"/>
    <mergeCell ref="I3:K3"/>
    <mergeCell ref="C5:C6"/>
    <mergeCell ref="D5:D6"/>
    <mergeCell ref="G5:G6"/>
    <mergeCell ref="H5:H6"/>
    <mergeCell ref="J5:J6"/>
    <mergeCell ref="I4:I6"/>
    <mergeCell ref="J4:K4"/>
    <mergeCell ref="K5:K6"/>
  </mergeCells>
  <pageMargins left="0.7" right="0.7" top="0.78740157499999996" bottom="0.78740157499999996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List33">
    <tabColor rgb="FF00B0F0"/>
  </sheetPr>
  <dimension ref="A1:W21"/>
  <sheetViews>
    <sheetView workbookViewId="0"/>
  </sheetViews>
  <sheetFormatPr defaultRowHeight="15"/>
  <cols>
    <col min="1" max="1" width="10.42578125" customWidth="1"/>
    <col min="2" max="2" width="5.85546875" customWidth="1"/>
    <col min="3" max="3" width="6.28515625" customWidth="1"/>
    <col min="4" max="4" width="5.85546875" customWidth="1"/>
    <col min="5" max="5" width="7.140625" customWidth="1"/>
    <col min="6" max="6" width="5.85546875" customWidth="1"/>
    <col min="7" max="7" width="7.140625" customWidth="1"/>
    <col min="8" max="8" width="5.85546875" customWidth="1"/>
    <col min="9" max="9" width="7.140625" customWidth="1"/>
    <col min="10" max="10" width="5.85546875" customWidth="1"/>
    <col min="11" max="11" width="6.28515625" customWidth="1"/>
    <col min="12" max="12" width="5.85546875" customWidth="1"/>
    <col min="13" max="13" width="6.28515625" customWidth="1"/>
    <col min="14" max="14" width="5.85546875" customWidth="1"/>
    <col min="15" max="15" width="6.28515625" customWidth="1"/>
    <col min="16" max="19" width="7.140625" customWidth="1"/>
    <col min="20" max="20" width="5.85546875" customWidth="1"/>
    <col min="21" max="21" width="6.28515625" customWidth="1"/>
  </cols>
  <sheetData>
    <row r="1" spans="1:23" s="355" customFormat="1" ht="15" customHeight="1">
      <c r="A1" s="1" t="s">
        <v>297</v>
      </c>
    </row>
    <row r="2" spans="1:23" s="3" customFormat="1" ht="12" thickBot="1">
      <c r="L2" s="3" t="s">
        <v>1</v>
      </c>
    </row>
    <row r="3" spans="1:23" ht="15" customHeight="1">
      <c r="A3" s="1152" t="s">
        <v>80</v>
      </c>
      <c r="B3" s="1155" t="s">
        <v>298</v>
      </c>
      <c r="C3" s="1156"/>
      <c r="D3" s="1156"/>
      <c r="E3" s="1156"/>
      <c r="F3" s="1156"/>
      <c r="G3" s="1156"/>
      <c r="H3" s="1156"/>
      <c r="I3" s="1156"/>
      <c r="J3" s="1156"/>
      <c r="K3" s="1156"/>
      <c r="L3" s="1156"/>
      <c r="M3" s="1156"/>
      <c r="N3" s="1156"/>
      <c r="O3" s="1156"/>
      <c r="P3" s="1156"/>
      <c r="Q3" s="1156"/>
      <c r="R3" s="1156"/>
      <c r="S3" s="1156"/>
      <c r="T3" s="1156"/>
      <c r="U3" s="1157"/>
    </row>
    <row r="4" spans="1:23" ht="18" customHeight="1">
      <c r="A4" s="1153"/>
      <c r="B4" s="1121" t="s">
        <v>299</v>
      </c>
      <c r="C4" s="1105"/>
      <c r="D4" s="1105"/>
      <c r="E4" s="1105"/>
      <c r="F4" s="1105"/>
      <c r="G4" s="1105"/>
      <c r="H4" s="1105"/>
      <c r="I4" s="1106"/>
      <c r="J4" s="1121" t="s">
        <v>300</v>
      </c>
      <c r="K4" s="1105"/>
      <c r="L4" s="1105"/>
      <c r="M4" s="1105"/>
      <c r="N4" s="1105"/>
      <c r="O4" s="1105"/>
      <c r="P4" s="1105"/>
      <c r="Q4" s="1105"/>
      <c r="R4" s="1105"/>
      <c r="S4" s="1105"/>
      <c r="T4" s="1105"/>
      <c r="U4" s="1106"/>
    </row>
    <row r="5" spans="1:23" ht="18.75" customHeight="1">
      <c r="A5" s="1153"/>
      <c r="B5" s="1121" t="s">
        <v>60</v>
      </c>
      <c r="C5" s="1150"/>
      <c r="D5" s="1149" t="s">
        <v>61</v>
      </c>
      <c r="E5" s="1150"/>
      <c r="F5" s="1149" t="s">
        <v>62</v>
      </c>
      <c r="G5" s="1150"/>
      <c r="H5" s="1151" t="s">
        <v>63</v>
      </c>
      <c r="I5" s="1123"/>
      <c r="J5" s="1121" t="s">
        <v>59</v>
      </c>
      <c r="K5" s="1150"/>
      <c r="L5" s="1149" t="s">
        <v>60</v>
      </c>
      <c r="M5" s="1150"/>
      <c r="N5" s="1149" t="s">
        <v>258</v>
      </c>
      <c r="O5" s="1150"/>
      <c r="P5" s="1149" t="s">
        <v>61</v>
      </c>
      <c r="Q5" s="1150"/>
      <c r="R5" s="1149" t="s">
        <v>62</v>
      </c>
      <c r="S5" s="1150"/>
      <c r="T5" s="1151" t="s">
        <v>63</v>
      </c>
      <c r="U5" s="1124"/>
    </row>
    <row r="6" spans="1:23" ht="18.75" customHeight="1" thickBot="1">
      <c r="A6" s="1154"/>
      <c r="B6" s="420" t="s">
        <v>229</v>
      </c>
      <c r="C6" s="421" t="s">
        <v>141</v>
      </c>
      <c r="D6" s="421" t="s">
        <v>229</v>
      </c>
      <c r="E6" s="421" t="s">
        <v>141</v>
      </c>
      <c r="F6" s="421" t="s">
        <v>229</v>
      </c>
      <c r="G6" s="421" t="s">
        <v>141</v>
      </c>
      <c r="H6" s="421" t="s">
        <v>229</v>
      </c>
      <c r="I6" s="422" t="s">
        <v>141</v>
      </c>
      <c r="J6" s="420" t="s">
        <v>229</v>
      </c>
      <c r="K6" s="421" t="s">
        <v>141</v>
      </c>
      <c r="L6" s="421" t="s">
        <v>229</v>
      </c>
      <c r="M6" s="421" t="s">
        <v>141</v>
      </c>
      <c r="N6" s="421" t="s">
        <v>229</v>
      </c>
      <c r="O6" s="421" t="s">
        <v>141</v>
      </c>
      <c r="P6" s="421" t="s">
        <v>229</v>
      </c>
      <c r="Q6" s="421" t="s">
        <v>141</v>
      </c>
      <c r="R6" s="421" t="s">
        <v>229</v>
      </c>
      <c r="S6" s="421" t="s">
        <v>141</v>
      </c>
      <c r="T6" s="421" t="s">
        <v>229</v>
      </c>
      <c r="U6" s="423" t="s">
        <v>141</v>
      </c>
    </row>
    <row r="7" spans="1:23" s="133" customFormat="1" ht="18" customHeight="1">
      <c r="A7" s="5" t="s">
        <v>21</v>
      </c>
      <c r="B7" s="392">
        <v>8</v>
      </c>
      <c r="C7" s="424">
        <v>1722</v>
      </c>
      <c r="D7" s="425">
        <v>269</v>
      </c>
      <c r="E7" s="425">
        <v>125627</v>
      </c>
      <c r="F7" s="425">
        <v>65</v>
      </c>
      <c r="G7" s="425">
        <v>12230</v>
      </c>
      <c r="H7" s="425">
        <v>19</v>
      </c>
      <c r="I7" s="426">
        <v>6775</v>
      </c>
      <c r="J7" s="389">
        <v>5</v>
      </c>
      <c r="K7" s="425">
        <v>234</v>
      </c>
      <c r="L7" s="425">
        <v>7</v>
      </c>
      <c r="M7" s="425">
        <v>1203</v>
      </c>
      <c r="N7" s="425">
        <v>4</v>
      </c>
      <c r="O7" s="425">
        <v>639</v>
      </c>
      <c r="P7" s="425">
        <v>677</v>
      </c>
      <c r="Q7" s="425">
        <v>210165</v>
      </c>
      <c r="R7" s="425">
        <v>219</v>
      </c>
      <c r="S7" s="425">
        <v>39484</v>
      </c>
      <c r="T7" s="425">
        <v>11</v>
      </c>
      <c r="U7" s="367">
        <v>1910</v>
      </c>
    </row>
    <row r="8" spans="1:23" s="133" customFormat="1" ht="18" customHeight="1">
      <c r="A8" s="5" t="s">
        <v>22</v>
      </c>
      <c r="B8" s="392">
        <v>8</v>
      </c>
      <c r="C8" s="424">
        <v>1728</v>
      </c>
      <c r="D8" s="425">
        <v>272</v>
      </c>
      <c r="E8" s="425">
        <v>125626</v>
      </c>
      <c r="F8" s="425">
        <v>73</v>
      </c>
      <c r="G8" s="425">
        <v>12048</v>
      </c>
      <c r="H8" s="425">
        <v>20</v>
      </c>
      <c r="I8" s="426">
        <v>6968</v>
      </c>
      <c r="J8" s="389">
        <v>5</v>
      </c>
      <c r="K8" s="425">
        <v>246</v>
      </c>
      <c r="L8" s="425">
        <v>7</v>
      </c>
      <c r="M8" s="425">
        <v>1239</v>
      </c>
      <c r="N8" s="425">
        <v>3</v>
      </c>
      <c r="O8" s="425">
        <v>562</v>
      </c>
      <c r="P8" s="425">
        <v>658</v>
      </c>
      <c r="Q8" s="425">
        <v>209988</v>
      </c>
      <c r="R8" s="425">
        <v>230</v>
      </c>
      <c r="S8" s="425">
        <v>39865</v>
      </c>
      <c r="T8" s="425">
        <v>11</v>
      </c>
      <c r="U8" s="367">
        <v>1921</v>
      </c>
    </row>
    <row r="9" spans="1:23" s="133" customFormat="1" ht="18" customHeight="1">
      <c r="A9" s="5" t="s">
        <v>23</v>
      </c>
      <c r="B9" s="392">
        <v>8</v>
      </c>
      <c r="C9" s="424">
        <v>1721</v>
      </c>
      <c r="D9" s="425">
        <v>272</v>
      </c>
      <c r="E9" s="425">
        <v>125206</v>
      </c>
      <c r="F9" s="425">
        <v>77</v>
      </c>
      <c r="G9" s="425">
        <v>12135</v>
      </c>
      <c r="H9" s="425">
        <v>20</v>
      </c>
      <c r="I9" s="426">
        <v>6959</v>
      </c>
      <c r="J9" s="389">
        <v>5</v>
      </c>
      <c r="K9" s="425">
        <v>252</v>
      </c>
      <c r="L9" s="425">
        <v>7</v>
      </c>
      <c r="M9" s="425">
        <v>1249</v>
      </c>
      <c r="N9" s="425">
        <v>3</v>
      </c>
      <c r="O9" s="425">
        <v>627</v>
      </c>
      <c r="P9" s="425">
        <v>656</v>
      </c>
      <c r="Q9" s="425">
        <v>210163</v>
      </c>
      <c r="R9" s="425">
        <v>234</v>
      </c>
      <c r="S9" s="425">
        <v>40404</v>
      </c>
      <c r="T9" s="425">
        <v>11</v>
      </c>
      <c r="U9" s="367">
        <v>1944</v>
      </c>
    </row>
    <row r="10" spans="1:23" s="133" customFormat="1" ht="18" customHeight="1">
      <c r="A10" s="5" t="s">
        <v>24</v>
      </c>
      <c r="B10" s="392">
        <v>9</v>
      </c>
      <c r="C10" s="424">
        <v>1765</v>
      </c>
      <c r="D10" s="425">
        <v>272</v>
      </c>
      <c r="E10" s="425">
        <v>123255</v>
      </c>
      <c r="F10" s="425">
        <v>78</v>
      </c>
      <c r="G10" s="425">
        <v>11914</v>
      </c>
      <c r="H10" s="425">
        <v>20</v>
      </c>
      <c r="I10" s="426">
        <v>6917</v>
      </c>
      <c r="J10" s="389">
        <v>5</v>
      </c>
      <c r="K10" s="425">
        <v>276</v>
      </c>
      <c r="L10" s="425">
        <v>8</v>
      </c>
      <c r="M10" s="425">
        <v>1234</v>
      </c>
      <c r="N10" s="425">
        <v>3</v>
      </c>
      <c r="O10" s="425">
        <v>733</v>
      </c>
      <c r="P10" s="425">
        <v>650</v>
      </c>
      <c r="Q10" s="425">
        <v>207128</v>
      </c>
      <c r="R10" s="425">
        <v>239</v>
      </c>
      <c r="S10" s="425">
        <v>40590</v>
      </c>
      <c r="T10" s="425">
        <v>11</v>
      </c>
      <c r="U10" s="367">
        <v>1898</v>
      </c>
      <c r="W10" s="325"/>
    </row>
    <row r="11" spans="1:23" s="133" customFormat="1" ht="18" customHeight="1">
      <c r="A11" s="5" t="s">
        <v>25</v>
      </c>
      <c r="B11" s="392">
        <v>10</v>
      </c>
      <c r="C11" s="424">
        <v>1846</v>
      </c>
      <c r="D11" s="425">
        <v>270</v>
      </c>
      <c r="E11" s="425">
        <v>119941</v>
      </c>
      <c r="F11" s="425">
        <v>72</v>
      </c>
      <c r="G11" s="425">
        <v>10529</v>
      </c>
      <c r="H11" s="425">
        <v>20</v>
      </c>
      <c r="I11" s="426">
        <v>6750</v>
      </c>
      <c r="J11" s="389">
        <v>5</v>
      </c>
      <c r="K11" s="425">
        <v>266</v>
      </c>
      <c r="L11" s="425">
        <v>8</v>
      </c>
      <c r="M11" s="425">
        <v>1162</v>
      </c>
      <c r="N11" s="425">
        <v>3</v>
      </c>
      <c r="O11" s="425">
        <v>728</v>
      </c>
      <c r="P11" s="425">
        <v>644</v>
      </c>
      <c r="Q11" s="425">
        <v>197714</v>
      </c>
      <c r="R11" s="425">
        <v>238</v>
      </c>
      <c r="S11" s="425">
        <v>37373</v>
      </c>
      <c r="T11" s="425">
        <v>11</v>
      </c>
      <c r="U11" s="367">
        <v>1956</v>
      </c>
    </row>
    <row r="12" spans="1:23" s="133" customFormat="1" ht="18" customHeight="1">
      <c r="A12" s="5" t="s">
        <v>26</v>
      </c>
      <c r="B12" s="392">
        <v>11</v>
      </c>
      <c r="C12" s="424">
        <v>1873</v>
      </c>
      <c r="D12" s="425">
        <v>271</v>
      </c>
      <c r="E12" s="425">
        <v>116524</v>
      </c>
      <c r="F12" s="425">
        <v>69</v>
      </c>
      <c r="G12" s="425">
        <v>9818</v>
      </c>
      <c r="H12" s="425">
        <v>20</v>
      </c>
      <c r="I12" s="426">
        <v>6750</v>
      </c>
      <c r="J12" s="389">
        <v>5</v>
      </c>
      <c r="K12" s="425">
        <v>249</v>
      </c>
      <c r="L12" s="425">
        <v>8</v>
      </c>
      <c r="M12" s="425">
        <v>1140</v>
      </c>
      <c r="N12" s="425">
        <v>3</v>
      </c>
      <c r="O12" s="425">
        <v>718</v>
      </c>
      <c r="P12" s="425">
        <v>619</v>
      </c>
      <c r="Q12" s="425">
        <v>185132</v>
      </c>
      <c r="R12" s="425">
        <v>236</v>
      </c>
      <c r="S12" s="425">
        <v>33835</v>
      </c>
      <c r="T12" s="425">
        <v>11</v>
      </c>
      <c r="U12" s="367">
        <v>1872</v>
      </c>
    </row>
    <row r="13" spans="1:23" s="133" customFormat="1" ht="18" customHeight="1">
      <c r="A13" s="5" t="s">
        <v>27</v>
      </c>
      <c r="B13" s="392">
        <v>10</v>
      </c>
      <c r="C13" s="424">
        <v>1596</v>
      </c>
      <c r="D13" s="425">
        <v>270</v>
      </c>
      <c r="E13" s="425">
        <v>113334</v>
      </c>
      <c r="F13" s="425">
        <v>69</v>
      </c>
      <c r="G13" s="425">
        <v>9429</v>
      </c>
      <c r="H13" s="425">
        <v>20</v>
      </c>
      <c r="I13" s="426">
        <v>6654</v>
      </c>
      <c r="J13" s="389">
        <v>5</v>
      </c>
      <c r="K13" s="425">
        <v>220</v>
      </c>
      <c r="L13" s="425">
        <v>8</v>
      </c>
      <c r="M13" s="425">
        <v>1045</v>
      </c>
      <c r="N13" s="425">
        <v>3</v>
      </c>
      <c r="O13" s="425">
        <v>707</v>
      </c>
      <c r="P13" s="425">
        <v>593</v>
      </c>
      <c r="Q13" s="425">
        <v>171213</v>
      </c>
      <c r="R13" s="425">
        <v>227</v>
      </c>
      <c r="S13" s="425">
        <v>30514</v>
      </c>
      <c r="T13" s="425">
        <v>12</v>
      </c>
      <c r="U13" s="367">
        <v>1943</v>
      </c>
    </row>
    <row r="14" spans="1:23" s="133" customFormat="1" ht="18" customHeight="1">
      <c r="A14" s="5" t="s">
        <v>28</v>
      </c>
      <c r="B14" s="392">
        <v>11</v>
      </c>
      <c r="C14" s="424">
        <v>1745</v>
      </c>
      <c r="D14" s="425">
        <v>268</v>
      </c>
      <c r="E14" s="425">
        <v>110732</v>
      </c>
      <c r="F14" s="425">
        <v>67</v>
      </c>
      <c r="G14" s="425">
        <v>9247</v>
      </c>
      <c r="H14" s="425">
        <v>20</v>
      </c>
      <c r="I14" s="426">
        <v>6803</v>
      </c>
      <c r="J14" s="389">
        <v>5</v>
      </c>
      <c r="K14" s="425">
        <v>205</v>
      </c>
      <c r="L14" s="425">
        <v>10</v>
      </c>
      <c r="M14" s="425">
        <v>1038</v>
      </c>
      <c r="N14" s="425">
        <v>3</v>
      </c>
      <c r="O14" s="425">
        <v>696</v>
      </c>
      <c r="P14" s="425">
        <v>584</v>
      </c>
      <c r="Q14" s="425">
        <v>159944</v>
      </c>
      <c r="R14" s="425">
        <v>221</v>
      </c>
      <c r="S14" s="425">
        <v>28575</v>
      </c>
      <c r="T14" s="425">
        <v>12</v>
      </c>
      <c r="U14" s="367">
        <v>1906</v>
      </c>
    </row>
    <row r="15" spans="1:23" s="133" customFormat="1" ht="18" customHeight="1">
      <c r="A15" s="5" t="s">
        <v>29</v>
      </c>
      <c r="B15" s="392">
        <v>10</v>
      </c>
      <c r="C15" s="424">
        <v>1702</v>
      </c>
      <c r="D15" s="425">
        <v>268</v>
      </c>
      <c r="E15" s="425">
        <v>109314</v>
      </c>
      <c r="F15" s="425">
        <v>68</v>
      </c>
      <c r="G15" s="425">
        <v>9659</v>
      </c>
      <c r="H15" s="425">
        <v>20</v>
      </c>
      <c r="I15" s="426">
        <v>6991</v>
      </c>
      <c r="J15" s="389">
        <v>5</v>
      </c>
      <c r="K15" s="425">
        <v>173</v>
      </c>
      <c r="L15" s="425">
        <v>10</v>
      </c>
      <c r="M15" s="425">
        <v>1049</v>
      </c>
      <c r="N15" s="425">
        <v>2</v>
      </c>
      <c r="O15" s="425">
        <v>711</v>
      </c>
      <c r="P15" s="425">
        <v>568</v>
      </c>
      <c r="Q15" s="425">
        <v>153366</v>
      </c>
      <c r="R15" s="425">
        <v>213</v>
      </c>
      <c r="S15" s="425">
        <v>28439</v>
      </c>
      <c r="T15" s="425">
        <v>13</v>
      </c>
      <c r="U15" s="367">
        <v>1939</v>
      </c>
    </row>
    <row r="16" spans="1:23" s="133" customFormat="1" ht="18" customHeight="1">
      <c r="A16" s="5" t="s">
        <v>30</v>
      </c>
      <c r="B16" s="394">
        <v>11</v>
      </c>
      <c r="C16" s="427">
        <v>1869</v>
      </c>
      <c r="D16" s="406">
        <v>266</v>
      </c>
      <c r="E16" s="406">
        <v>108952</v>
      </c>
      <c r="F16" s="406">
        <v>65</v>
      </c>
      <c r="G16" s="406">
        <v>10158</v>
      </c>
      <c r="H16" s="406">
        <v>20</v>
      </c>
      <c r="I16" s="428">
        <v>7066</v>
      </c>
      <c r="J16" s="388">
        <v>5</v>
      </c>
      <c r="K16" s="406">
        <v>174</v>
      </c>
      <c r="L16" s="406">
        <v>10</v>
      </c>
      <c r="M16" s="406">
        <v>1057</v>
      </c>
      <c r="N16" s="406">
        <v>2</v>
      </c>
      <c r="O16" s="406">
        <v>710</v>
      </c>
      <c r="P16" s="406">
        <v>561</v>
      </c>
      <c r="Q16" s="406">
        <v>149426</v>
      </c>
      <c r="R16" s="406">
        <v>206</v>
      </c>
      <c r="S16" s="406">
        <v>28533</v>
      </c>
      <c r="T16" s="406">
        <v>13</v>
      </c>
      <c r="U16" s="396">
        <v>1951</v>
      </c>
    </row>
    <row r="17" spans="1:21" s="133" customFormat="1" ht="18" customHeight="1">
      <c r="A17" s="5" t="s">
        <v>31</v>
      </c>
      <c r="B17" s="394">
        <v>11</v>
      </c>
      <c r="C17" s="427">
        <v>1912</v>
      </c>
      <c r="D17" s="406">
        <v>263</v>
      </c>
      <c r="E17" s="406">
        <v>109093</v>
      </c>
      <c r="F17" s="406">
        <v>65</v>
      </c>
      <c r="G17" s="406">
        <v>10856</v>
      </c>
      <c r="H17" s="406">
        <v>20</v>
      </c>
      <c r="I17" s="428">
        <v>7133</v>
      </c>
      <c r="J17" s="388">
        <v>5</v>
      </c>
      <c r="K17" s="406">
        <v>166</v>
      </c>
      <c r="L17" s="406">
        <v>10</v>
      </c>
      <c r="M17" s="406">
        <v>1030</v>
      </c>
      <c r="N17" s="406">
        <v>3</v>
      </c>
      <c r="O17" s="406">
        <v>789</v>
      </c>
      <c r="P17" s="406">
        <v>560</v>
      </c>
      <c r="Q17" s="406">
        <v>148805</v>
      </c>
      <c r="R17" s="406">
        <v>204</v>
      </c>
      <c r="S17" s="406">
        <v>29279</v>
      </c>
      <c r="T17" s="406">
        <v>13</v>
      </c>
      <c r="U17" s="396">
        <v>2026</v>
      </c>
    </row>
    <row r="18" spans="1:21" s="133" customFormat="1" ht="18" customHeight="1" thickBot="1">
      <c r="A18" s="429" t="s">
        <v>94</v>
      </c>
      <c r="B18" s="193">
        <v>1.375</v>
      </c>
      <c r="C18" s="137">
        <f t="shared" ref="C18:U18" si="0">C17/C7</f>
        <v>1.1103368176538908</v>
      </c>
      <c r="D18" s="137">
        <f t="shared" si="0"/>
        <v>0.97769516728624539</v>
      </c>
      <c r="E18" s="137">
        <f t="shared" si="0"/>
        <v>0.86838816496453786</v>
      </c>
      <c r="F18" s="137">
        <f t="shared" si="0"/>
        <v>1</v>
      </c>
      <c r="G18" s="137">
        <f t="shared" si="0"/>
        <v>0.88765331152902693</v>
      </c>
      <c r="H18" s="137">
        <f t="shared" si="0"/>
        <v>1.0526315789473684</v>
      </c>
      <c r="I18" s="136">
        <f t="shared" si="0"/>
        <v>1.052841328413284</v>
      </c>
      <c r="J18" s="193">
        <f t="shared" si="0"/>
        <v>1</v>
      </c>
      <c r="K18" s="137">
        <f t="shared" si="0"/>
        <v>0.70940170940170943</v>
      </c>
      <c r="L18" s="137">
        <f t="shared" si="0"/>
        <v>1.4285714285714286</v>
      </c>
      <c r="M18" s="137">
        <f t="shared" si="0"/>
        <v>0.85619285120532007</v>
      </c>
      <c r="N18" s="137">
        <f t="shared" si="0"/>
        <v>0.75</v>
      </c>
      <c r="O18" s="137">
        <f t="shared" si="0"/>
        <v>1.2347417840375587</v>
      </c>
      <c r="P18" s="137">
        <f t="shared" si="0"/>
        <v>0.82717872968980799</v>
      </c>
      <c r="Q18" s="137">
        <f t="shared" si="0"/>
        <v>0.70803892179953842</v>
      </c>
      <c r="R18" s="137">
        <f t="shared" si="0"/>
        <v>0.93150684931506844</v>
      </c>
      <c r="S18" s="137">
        <f t="shared" si="0"/>
        <v>0.74154087731739438</v>
      </c>
      <c r="T18" s="137">
        <f t="shared" si="0"/>
        <v>1.1818181818181819</v>
      </c>
      <c r="U18" s="141">
        <f t="shared" si="0"/>
        <v>1.0607329842931936</v>
      </c>
    </row>
    <row r="19" spans="1:21" s="31" customFormat="1" ht="15" customHeight="1">
      <c r="A19" s="33" t="s">
        <v>95</v>
      </c>
    </row>
    <row r="20" spans="1:21" s="31" customFormat="1" ht="12" customHeight="1">
      <c r="A20" s="30" t="s">
        <v>301</v>
      </c>
    </row>
    <row r="21" spans="1:21" s="31" customFormat="1" ht="12" customHeight="1">
      <c r="A21" s="31" t="s">
        <v>67</v>
      </c>
    </row>
  </sheetData>
  <mergeCells count="14">
    <mergeCell ref="N5:O5"/>
    <mergeCell ref="P5:Q5"/>
    <mergeCell ref="R5:S5"/>
    <mergeCell ref="T5:U5"/>
    <mergeCell ref="A3:A6"/>
    <mergeCell ref="B3:U3"/>
    <mergeCell ref="B4:I4"/>
    <mergeCell ref="J4:U4"/>
    <mergeCell ref="B5:C5"/>
    <mergeCell ref="D5:E5"/>
    <mergeCell ref="F5:G5"/>
    <mergeCell ref="H5:I5"/>
    <mergeCell ref="J5:K5"/>
    <mergeCell ref="L5:M5"/>
  </mergeCells>
  <pageMargins left="0.33" right="0.36" top="0.78740157499999996" bottom="0.78740157499999996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List34">
    <tabColor rgb="FF00B0F0"/>
  </sheetPr>
  <dimension ref="A1:Q37"/>
  <sheetViews>
    <sheetView workbookViewId="0"/>
  </sheetViews>
  <sheetFormatPr defaultRowHeight="15"/>
  <cols>
    <col min="1" max="1" width="11.28515625" customWidth="1"/>
    <col min="2" max="14" width="9.5703125" customWidth="1"/>
  </cols>
  <sheetData>
    <row r="1" spans="1:14" s="2" customFormat="1" ht="14.25">
      <c r="A1" s="2" t="s">
        <v>302</v>
      </c>
      <c r="B1" s="430"/>
      <c r="C1" s="430"/>
      <c r="D1" s="430"/>
      <c r="E1" s="430"/>
    </row>
    <row r="2" spans="1:14" s="4" customFormat="1" ht="12" thickBot="1">
      <c r="A2" s="3"/>
      <c r="B2" s="431"/>
      <c r="C2" s="431"/>
      <c r="D2" s="431"/>
      <c r="E2" s="431"/>
      <c r="F2" s="3"/>
      <c r="G2" s="3"/>
      <c r="H2" s="3"/>
      <c r="I2" s="3"/>
      <c r="J2" s="3"/>
      <c r="K2" s="3"/>
      <c r="L2" s="3"/>
      <c r="M2" s="3"/>
    </row>
    <row r="3" spans="1:14" s="433" customFormat="1">
      <c r="A3" s="1165" t="s">
        <v>80</v>
      </c>
      <c r="B3" s="1168" t="s">
        <v>3</v>
      </c>
      <c r="C3" s="1169"/>
      <c r="D3" s="1170"/>
      <c r="E3" s="432" t="s">
        <v>4</v>
      </c>
      <c r="F3" s="1168" t="s">
        <v>141</v>
      </c>
      <c r="G3" s="1169"/>
      <c r="H3" s="1170"/>
      <c r="I3" s="1168" t="s">
        <v>248</v>
      </c>
      <c r="J3" s="1169"/>
      <c r="K3" s="1170"/>
      <c r="L3" s="1171" t="s">
        <v>249</v>
      </c>
      <c r="M3" s="1169"/>
      <c r="N3" s="1170"/>
    </row>
    <row r="4" spans="1:14" s="433" customFormat="1" ht="15" customHeight="1">
      <c r="A4" s="1166"/>
      <c r="B4" s="1172" t="s">
        <v>7</v>
      </c>
      <c r="C4" s="1160" t="s">
        <v>11</v>
      </c>
      <c r="D4" s="1161"/>
      <c r="E4" s="1175" t="s">
        <v>7</v>
      </c>
      <c r="F4" s="858" t="s">
        <v>7</v>
      </c>
      <c r="G4" s="1160" t="s">
        <v>11</v>
      </c>
      <c r="H4" s="1161"/>
      <c r="I4" s="858" t="s">
        <v>7</v>
      </c>
      <c r="J4" s="1160" t="s">
        <v>11</v>
      </c>
      <c r="K4" s="1161"/>
      <c r="L4" s="1162" t="s">
        <v>7</v>
      </c>
      <c r="M4" s="1160" t="s">
        <v>11</v>
      </c>
      <c r="N4" s="1161"/>
    </row>
    <row r="5" spans="1:14" s="433" customFormat="1" ht="15" customHeight="1">
      <c r="A5" s="1166"/>
      <c r="B5" s="1173"/>
      <c r="C5" s="1178" t="s">
        <v>250</v>
      </c>
      <c r="D5" s="864" t="s">
        <v>211</v>
      </c>
      <c r="E5" s="1176"/>
      <c r="F5" s="859"/>
      <c r="G5" s="1178" t="s">
        <v>16</v>
      </c>
      <c r="H5" s="864" t="s">
        <v>250</v>
      </c>
      <c r="I5" s="859"/>
      <c r="J5" s="1178" t="s">
        <v>16</v>
      </c>
      <c r="K5" s="864" t="s">
        <v>250</v>
      </c>
      <c r="L5" s="1163"/>
      <c r="M5" s="1178" t="s">
        <v>16</v>
      </c>
      <c r="N5" s="864" t="s">
        <v>250</v>
      </c>
    </row>
    <row r="6" spans="1:14" s="433" customFormat="1" ht="34.5" customHeight="1">
      <c r="A6" s="1167"/>
      <c r="B6" s="1174"/>
      <c r="C6" s="1179"/>
      <c r="D6" s="1158"/>
      <c r="E6" s="1177"/>
      <c r="F6" s="1159"/>
      <c r="G6" s="1179"/>
      <c r="H6" s="1158"/>
      <c r="I6" s="1159"/>
      <c r="J6" s="1179"/>
      <c r="K6" s="1158"/>
      <c r="L6" s="1164"/>
      <c r="M6" s="1179"/>
      <c r="N6" s="1158"/>
    </row>
    <row r="7" spans="1:14" s="439" customFormat="1" ht="18" customHeight="1">
      <c r="A7" s="68" t="s">
        <v>21</v>
      </c>
      <c r="B7" s="434">
        <v>923</v>
      </c>
      <c r="C7" s="435">
        <v>805</v>
      </c>
      <c r="D7" s="436">
        <v>134</v>
      </c>
      <c r="E7" s="437" t="s">
        <v>122</v>
      </c>
      <c r="F7" s="434">
        <v>253635</v>
      </c>
      <c r="G7" s="435">
        <v>134381</v>
      </c>
      <c r="H7" s="436">
        <v>244106</v>
      </c>
      <c r="I7" s="434">
        <v>70090</v>
      </c>
      <c r="J7" s="435">
        <v>32834</v>
      </c>
      <c r="K7" s="436">
        <v>67075</v>
      </c>
      <c r="L7" s="438">
        <v>54345</v>
      </c>
      <c r="M7" s="435">
        <v>27313</v>
      </c>
      <c r="N7" s="436">
        <v>46396</v>
      </c>
    </row>
    <row r="8" spans="1:14" s="439" customFormat="1" ht="18" customHeight="1">
      <c r="A8" s="68" t="s">
        <v>22</v>
      </c>
      <c r="B8" s="434">
        <v>914</v>
      </c>
      <c r="C8" s="435">
        <v>803</v>
      </c>
      <c r="D8" s="436">
        <v>139</v>
      </c>
      <c r="E8" s="437" t="s">
        <v>122</v>
      </c>
      <c r="F8" s="434">
        <v>253821</v>
      </c>
      <c r="G8" s="435">
        <v>133720</v>
      </c>
      <c r="H8" s="436">
        <v>244390</v>
      </c>
      <c r="I8" s="434">
        <v>68140</v>
      </c>
      <c r="J8" s="435">
        <v>31921</v>
      </c>
      <c r="K8" s="436">
        <v>65254</v>
      </c>
      <c r="L8" s="438">
        <v>54894</v>
      </c>
      <c r="M8" s="435">
        <v>27369</v>
      </c>
      <c r="N8" s="436">
        <v>52657</v>
      </c>
    </row>
    <row r="9" spans="1:14" s="439" customFormat="1" ht="18" customHeight="1">
      <c r="A9" s="68" t="s">
        <v>23</v>
      </c>
      <c r="B9" s="434">
        <v>916</v>
      </c>
      <c r="C9" s="435">
        <v>913</v>
      </c>
      <c r="D9" s="436">
        <v>146</v>
      </c>
      <c r="E9" s="440">
        <v>9627.7000000000007</v>
      </c>
      <c r="F9" s="434">
        <v>254639</v>
      </c>
      <c r="G9" s="435">
        <v>133482</v>
      </c>
      <c r="H9" s="436">
        <v>245366</v>
      </c>
      <c r="I9" s="434">
        <v>67898</v>
      </c>
      <c r="J9" s="435">
        <v>35163</v>
      </c>
      <c r="K9" s="436">
        <v>65090</v>
      </c>
      <c r="L9" s="438">
        <v>54037</v>
      </c>
      <c r="M9" s="435">
        <v>29310</v>
      </c>
      <c r="N9" s="436">
        <v>52101</v>
      </c>
    </row>
    <row r="10" spans="1:14" s="439" customFormat="1" ht="18" customHeight="1">
      <c r="A10" s="68" t="s">
        <v>24</v>
      </c>
      <c r="B10" s="434">
        <v>916</v>
      </c>
      <c r="C10" s="435">
        <v>913</v>
      </c>
      <c r="D10" s="436">
        <v>148</v>
      </c>
      <c r="E10" s="440">
        <v>9729.7000000000007</v>
      </c>
      <c r="F10" s="434">
        <v>251859</v>
      </c>
      <c r="G10" s="435">
        <v>131376</v>
      </c>
      <c r="H10" s="436">
        <v>242812</v>
      </c>
      <c r="I10" s="434">
        <v>65009</v>
      </c>
      <c r="J10" s="435">
        <v>33720</v>
      </c>
      <c r="K10" s="436">
        <v>62400</v>
      </c>
      <c r="L10" s="438">
        <v>51698</v>
      </c>
      <c r="M10" s="435">
        <v>27946</v>
      </c>
      <c r="N10" s="436">
        <v>50604</v>
      </c>
    </row>
    <row r="11" spans="1:14" s="439" customFormat="1" ht="18" customHeight="1">
      <c r="A11" s="68" t="s">
        <v>25</v>
      </c>
      <c r="B11" s="434">
        <v>909</v>
      </c>
      <c r="C11" s="435">
        <v>905</v>
      </c>
      <c r="D11" s="436">
        <v>152</v>
      </c>
      <c r="E11" s="440">
        <v>9549.32</v>
      </c>
      <c r="F11" s="434">
        <v>239199</v>
      </c>
      <c r="G11" s="435">
        <v>124692</v>
      </c>
      <c r="H11" s="436">
        <v>230521</v>
      </c>
      <c r="I11" s="434">
        <v>56561</v>
      </c>
      <c r="J11" s="435">
        <v>29420</v>
      </c>
      <c r="K11" s="436">
        <v>54166</v>
      </c>
      <c r="L11" s="438">
        <v>47216</v>
      </c>
      <c r="M11" s="435">
        <v>24473</v>
      </c>
      <c r="N11" s="436">
        <v>46263</v>
      </c>
    </row>
    <row r="12" spans="1:14" s="439" customFormat="1" ht="18" customHeight="1">
      <c r="A12" s="68" t="s">
        <v>26</v>
      </c>
      <c r="B12" s="434">
        <v>882</v>
      </c>
      <c r="C12" s="435">
        <v>876</v>
      </c>
      <c r="D12" s="436">
        <v>149</v>
      </c>
      <c r="E12" s="440">
        <v>9146.77</v>
      </c>
      <c r="F12" s="434">
        <v>222946</v>
      </c>
      <c r="G12" s="435">
        <v>116394</v>
      </c>
      <c r="H12" s="436">
        <v>214944</v>
      </c>
      <c r="I12" s="434">
        <v>52098</v>
      </c>
      <c r="J12" s="435">
        <v>27075</v>
      </c>
      <c r="K12" s="436">
        <v>49837</v>
      </c>
      <c r="L12" s="438">
        <v>46134</v>
      </c>
      <c r="M12" s="435">
        <v>24625</v>
      </c>
      <c r="N12" s="436">
        <v>45088</v>
      </c>
    </row>
    <row r="13" spans="1:14" s="439" customFormat="1" ht="18" customHeight="1">
      <c r="A13" s="68" t="s">
        <v>27</v>
      </c>
      <c r="B13" s="434">
        <v>848</v>
      </c>
      <c r="C13" s="435">
        <v>841</v>
      </c>
      <c r="D13" s="436">
        <v>139</v>
      </c>
      <c r="E13" s="440">
        <v>8590.14</v>
      </c>
      <c r="F13" s="434">
        <v>205642</v>
      </c>
      <c r="G13" s="435">
        <v>107598</v>
      </c>
      <c r="H13" s="436">
        <v>198027</v>
      </c>
      <c r="I13" s="434">
        <v>48410</v>
      </c>
      <c r="J13" s="435">
        <v>25346</v>
      </c>
      <c r="K13" s="436">
        <v>46428</v>
      </c>
      <c r="L13" s="438">
        <v>45157</v>
      </c>
      <c r="M13" s="435">
        <v>24156</v>
      </c>
      <c r="N13" s="436">
        <v>44039</v>
      </c>
    </row>
    <row r="14" spans="1:14" s="439" customFormat="1" ht="18" customHeight="1">
      <c r="A14" s="68" t="s">
        <v>28</v>
      </c>
      <c r="B14" s="434">
        <v>835</v>
      </c>
      <c r="C14" s="435">
        <v>827</v>
      </c>
      <c r="D14" s="436">
        <v>137</v>
      </c>
      <c r="E14" s="440">
        <v>8154.09</v>
      </c>
      <c r="F14" s="434">
        <v>192364</v>
      </c>
      <c r="G14" s="435">
        <v>100146</v>
      </c>
      <c r="H14" s="436">
        <v>185130</v>
      </c>
      <c r="I14" s="434">
        <v>48491</v>
      </c>
      <c r="J14" s="435">
        <v>25071</v>
      </c>
      <c r="K14" s="436">
        <v>46546</v>
      </c>
      <c r="L14" s="438">
        <v>37701</v>
      </c>
      <c r="M14" s="435">
        <v>19880</v>
      </c>
      <c r="N14" s="436">
        <v>36903</v>
      </c>
    </row>
    <row r="15" spans="1:14" s="439" customFormat="1" ht="18" customHeight="1">
      <c r="A15" s="68" t="s">
        <v>29</v>
      </c>
      <c r="B15" s="434">
        <v>811</v>
      </c>
      <c r="C15" s="435">
        <v>804</v>
      </c>
      <c r="D15" s="436">
        <v>129</v>
      </c>
      <c r="E15" s="440">
        <v>7922.84</v>
      </c>
      <c r="F15" s="434">
        <v>185677</v>
      </c>
      <c r="G15" s="435">
        <v>96188</v>
      </c>
      <c r="H15" s="436">
        <v>178887</v>
      </c>
      <c r="I15" s="434">
        <v>48095</v>
      </c>
      <c r="J15" s="435">
        <v>24585</v>
      </c>
      <c r="K15" s="436">
        <v>46538</v>
      </c>
      <c r="L15" s="438">
        <v>34308</v>
      </c>
      <c r="M15" s="441">
        <v>18231</v>
      </c>
      <c r="N15" s="436">
        <v>33490</v>
      </c>
    </row>
    <row r="16" spans="1:14" s="439" customFormat="1" ht="18" customHeight="1">
      <c r="A16" s="68" t="s">
        <v>30</v>
      </c>
      <c r="B16" s="434">
        <v>797</v>
      </c>
      <c r="C16" s="435">
        <v>791</v>
      </c>
      <c r="D16" s="436">
        <v>123</v>
      </c>
      <c r="E16" s="440">
        <v>7818.47</v>
      </c>
      <c r="F16" s="434">
        <v>181851</v>
      </c>
      <c r="G16" s="435">
        <v>93543</v>
      </c>
      <c r="H16" s="436">
        <v>175662</v>
      </c>
      <c r="I16" s="434">
        <v>47890</v>
      </c>
      <c r="J16" s="435">
        <v>24136</v>
      </c>
      <c r="K16" s="442">
        <v>46430</v>
      </c>
      <c r="L16" s="443">
        <v>31139</v>
      </c>
      <c r="M16" s="444">
        <v>16356</v>
      </c>
      <c r="N16" s="442">
        <v>30425</v>
      </c>
    </row>
    <row r="17" spans="1:17" s="439" customFormat="1" ht="18" customHeight="1">
      <c r="A17" s="68" t="s">
        <v>31</v>
      </c>
      <c r="B17" s="434">
        <v>795</v>
      </c>
      <c r="C17" s="435">
        <v>789</v>
      </c>
      <c r="D17" s="436">
        <v>120</v>
      </c>
      <c r="E17" s="440">
        <v>7801.57</v>
      </c>
      <c r="F17" s="434">
        <v>182095</v>
      </c>
      <c r="G17" s="435">
        <v>93057</v>
      </c>
      <c r="H17" s="436">
        <v>176203</v>
      </c>
      <c r="I17" s="434">
        <v>48242</v>
      </c>
      <c r="J17" s="445">
        <v>24369</v>
      </c>
      <c r="K17" s="442">
        <v>46784</v>
      </c>
      <c r="L17" s="446" t="s">
        <v>122</v>
      </c>
      <c r="M17" s="447" t="s">
        <v>122</v>
      </c>
      <c r="N17" s="448" t="s">
        <v>122</v>
      </c>
    </row>
    <row r="18" spans="1:17" s="439" customFormat="1" ht="18" customHeight="1" thickBot="1">
      <c r="A18" s="72" t="s">
        <v>65</v>
      </c>
      <c r="B18" s="76">
        <f>B17/B7</f>
        <v>0.86132177681473454</v>
      </c>
      <c r="C18" s="74">
        <f t="shared" ref="C18:D18" si="0">C17/C7</f>
        <v>0.98012422360248452</v>
      </c>
      <c r="D18" s="78">
        <f t="shared" si="0"/>
        <v>0.89552238805970152</v>
      </c>
      <c r="E18" s="449" t="s">
        <v>303</v>
      </c>
      <c r="F18" s="76">
        <f>F17/F7</f>
        <v>0.71794113588424313</v>
      </c>
      <c r="G18" s="74">
        <f t="shared" ref="G18:H18" si="1">G17/G7</f>
        <v>0.69248628898430586</v>
      </c>
      <c r="H18" s="78">
        <f t="shared" si="1"/>
        <v>0.72182986079817779</v>
      </c>
      <c r="I18" s="76">
        <f>I17/I7</f>
        <v>0.68828648880011412</v>
      </c>
      <c r="J18" s="74">
        <f>J17/J7</f>
        <v>0.74218797587866236</v>
      </c>
      <c r="K18" s="375">
        <f>K17/K7</f>
        <v>0.6974878866939993</v>
      </c>
      <c r="L18" s="303" t="s">
        <v>252</v>
      </c>
      <c r="M18" s="385" t="s">
        <v>253</v>
      </c>
      <c r="N18" s="386" t="s">
        <v>293</v>
      </c>
    </row>
    <row r="19" spans="1:17" s="31" customFormat="1" ht="15" customHeight="1">
      <c r="A19" s="30" t="s">
        <v>304</v>
      </c>
    </row>
    <row r="20" spans="1:17" s="31" customFormat="1" ht="12" customHeight="1">
      <c r="A20" s="30" t="s">
        <v>305</v>
      </c>
    </row>
    <row r="21" spans="1:17" s="31" customFormat="1" ht="12" customHeight="1">
      <c r="A21" s="30" t="s">
        <v>306</v>
      </c>
    </row>
    <row r="22" spans="1:17">
      <c r="A22" s="30" t="s">
        <v>307</v>
      </c>
    </row>
    <row r="23" spans="1:17">
      <c r="A23" s="30" t="s">
        <v>245</v>
      </c>
      <c r="B23" s="239"/>
      <c r="C23" s="239"/>
      <c r="D23" s="239"/>
      <c r="E23" s="239"/>
      <c r="F23" s="239"/>
    </row>
    <row r="24" spans="1:17">
      <c r="A24" s="30"/>
      <c r="B24" s="239"/>
      <c r="C24" s="239"/>
      <c r="D24" s="239"/>
      <c r="E24" s="239"/>
    </row>
    <row r="25" spans="1:17">
      <c r="A25" s="3"/>
      <c r="F25" s="239"/>
    </row>
    <row r="26" spans="1:17"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</row>
    <row r="27" spans="1:17">
      <c r="F27" s="450"/>
      <c r="G27" s="450"/>
      <c r="H27" s="450"/>
      <c r="I27" s="450"/>
      <c r="K27" s="450"/>
      <c r="L27" s="450"/>
      <c r="N27" s="450"/>
      <c r="Q27" s="451"/>
    </row>
    <row r="28" spans="1:17">
      <c r="F28" s="450"/>
      <c r="G28" s="450"/>
      <c r="H28" s="450"/>
      <c r="I28" s="450"/>
      <c r="J28" s="450"/>
      <c r="K28" s="450"/>
      <c r="L28" s="450"/>
      <c r="M28" s="450"/>
      <c r="N28" s="450"/>
    </row>
    <row r="29" spans="1:17">
      <c r="F29" s="450"/>
      <c r="G29" s="450"/>
      <c r="H29" s="450"/>
      <c r="I29" s="450"/>
      <c r="J29" s="450"/>
      <c r="K29" s="450"/>
      <c r="L29" s="450"/>
      <c r="M29" s="450"/>
      <c r="N29" s="450"/>
    </row>
    <row r="30" spans="1:17">
      <c r="F30" s="450"/>
      <c r="G30" s="450"/>
      <c r="H30" s="450"/>
      <c r="I30" s="450"/>
      <c r="J30" s="450"/>
      <c r="K30" s="450"/>
      <c r="L30" s="450"/>
      <c r="M30" s="450"/>
      <c r="N30" s="450"/>
    </row>
    <row r="31" spans="1:17">
      <c r="F31" s="450"/>
      <c r="G31" s="450"/>
      <c r="H31" s="450"/>
      <c r="I31" s="450"/>
      <c r="J31" s="450"/>
      <c r="K31" s="450"/>
      <c r="L31" s="450"/>
      <c r="M31" s="450"/>
      <c r="N31" s="450"/>
    </row>
    <row r="32" spans="1:17">
      <c r="F32" s="450"/>
      <c r="G32" s="450"/>
      <c r="H32" s="450"/>
      <c r="I32" s="450"/>
      <c r="J32" s="450"/>
      <c r="K32" s="450"/>
      <c r="L32" s="450"/>
      <c r="M32" s="450"/>
      <c r="N32" s="450"/>
    </row>
    <row r="33" spans="6:14">
      <c r="F33" s="450"/>
      <c r="G33" s="450"/>
      <c r="H33" s="450"/>
      <c r="I33" s="450"/>
      <c r="J33" s="450"/>
      <c r="K33" s="450"/>
      <c r="L33" s="450"/>
      <c r="M33" s="450"/>
      <c r="N33" s="450"/>
    </row>
    <row r="34" spans="6:14">
      <c r="F34" s="450"/>
      <c r="G34" s="450"/>
      <c r="H34" s="450"/>
      <c r="I34" s="450"/>
      <c r="J34" s="450"/>
      <c r="K34" s="450"/>
      <c r="L34" s="450"/>
      <c r="M34" s="450"/>
      <c r="N34" s="450"/>
    </row>
    <row r="35" spans="6:14">
      <c r="F35" s="450"/>
      <c r="G35" s="450"/>
      <c r="H35" s="450"/>
      <c r="I35" s="450"/>
      <c r="J35" s="450"/>
      <c r="K35" s="450"/>
      <c r="L35" s="450"/>
      <c r="M35" s="450"/>
      <c r="N35" s="450"/>
    </row>
    <row r="36" spans="6:14">
      <c r="F36" s="450"/>
      <c r="G36" s="450"/>
      <c r="H36" s="450"/>
      <c r="I36" s="450"/>
      <c r="J36" s="450"/>
      <c r="K36" s="450"/>
      <c r="L36" s="450"/>
      <c r="M36" s="450"/>
      <c r="N36" s="450"/>
    </row>
    <row r="37" spans="6:14">
      <c r="F37" s="450"/>
      <c r="G37" s="450"/>
      <c r="H37" s="450"/>
      <c r="I37" s="450"/>
      <c r="J37" s="450"/>
      <c r="L37" s="450"/>
      <c r="M37" s="450"/>
    </row>
  </sheetData>
  <mergeCells count="22">
    <mergeCell ref="A3:A6"/>
    <mergeCell ref="B3:D3"/>
    <mergeCell ref="F3:H3"/>
    <mergeCell ref="I3:K3"/>
    <mergeCell ref="L3:N3"/>
    <mergeCell ref="B4:B6"/>
    <mergeCell ref="C4:D4"/>
    <mergeCell ref="E4:E6"/>
    <mergeCell ref="F4:F6"/>
    <mergeCell ref="G4:H4"/>
    <mergeCell ref="C5:C6"/>
    <mergeCell ref="D5:D6"/>
    <mergeCell ref="G5:G6"/>
    <mergeCell ref="H5:H6"/>
    <mergeCell ref="J5:J6"/>
    <mergeCell ref="M5:M6"/>
    <mergeCell ref="N5:N6"/>
    <mergeCell ref="I4:I6"/>
    <mergeCell ref="J4:K4"/>
    <mergeCell ref="L4:L6"/>
    <mergeCell ref="M4:N4"/>
    <mergeCell ref="K5:K6"/>
  </mergeCells>
  <pageMargins left="0.49" right="0.37" top="0.78740157499999996" bottom="0.78740157499999996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List35">
    <tabColor rgb="FF00B0F0"/>
  </sheetPr>
  <dimension ref="A1:P39"/>
  <sheetViews>
    <sheetView workbookViewId="0"/>
  </sheetViews>
  <sheetFormatPr defaultRowHeight="15"/>
  <cols>
    <col min="1" max="1" width="41.140625" customWidth="1"/>
    <col min="2" max="13" width="7.7109375" customWidth="1"/>
  </cols>
  <sheetData>
    <row r="1" spans="1:16">
      <c r="A1" s="2" t="s">
        <v>308</v>
      </c>
    </row>
    <row r="2" spans="1:16" s="3" customFormat="1" ht="9.75" customHeight="1" thickBot="1">
      <c r="K2" s="3" t="s">
        <v>1</v>
      </c>
    </row>
    <row r="3" spans="1:16" ht="20.25" customHeight="1">
      <c r="A3" s="1134" t="s">
        <v>264</v>
      </c>
      <c r="B3" s="1006" t="s">
        <v>265</v>
      </c>
      <c r="C3" s="1007" t="s">
        <v>266</v>
      </c>
      <c r="D3" s="1007" t="s">
        <v>267</v>
      </c>
      <c r="E3" s="1007" t="s">
        <v>24</v>
      </c>
      <c r="F3" s="1007" t="s">
        <v>25</v>
      </c>
      <c r="G3" s="1007" t="s">
        <v>26</v>
      </c>
      <c r="H3" s="1007" t="s">
        <v>27</v>
      </c>
      <c r="I3" s="1007" t="s">
        <v>28</v>
      </c>
      <c r="J3" s="1007" t="s">
        <v>29</v>
      </c>
      <c r="K3" s="921" t="s">
        <v>30</v>
      </c>
      <c r="L3" s="1133" t="s">
        <v>31</v>
      </c>
      <c r="M3" s="957" t="s">
        <v>65</v>
      </c>
    </row>
    <row r="4" spans="1:16" ht="15" customHeight="1" thickBot="1">
      <c r="A4" s="1135"/>
      <c r="B4" s="996"/>
      <c r="C4" s="1083"/>
      <c r="D4" s="1083"/>
      <c r="E4" s="1083"/>
      <c r="F4" s="1083"/>
      <c r="G4" s="1083"/>
      <c r="H4" s="1083"/>
      <c r="I4" s="1083"/>
      <c r="J4" s="1083"/>
      <c r="K4" s="1132"/>
      <c r="L4" s="878"/>
      <c r="M4" s="1131"/>
    </row>
    <row r="5" spans="1:16" ht="18" customHeight="1">
      <c r="A5" s="452" t="s">
        <v>268</v>
      </c>
      <c r="B5" s="402">
        <v>253635</v>
      </c>
      <c r="C5" s="403">
        <v>253821</v>
      </c>
      <c r="D5" s="403">
        <v>254639</v>
      </c>
      <c r="E5" s="403">
        <v>251859</v>
      </c>
      <c r="F5" s="403">
        <v>239199</v>
      </c>
      <c r="G5" s="403">
        <v>222946</v>
      </c>
      <c r="H5" s="403">
        <v>205642</v>
      </c>
      <c r="I5" s="344">
        <v>192364</v>
      </c>
      <c r="J5" s="344">
        <v>185677</v>
      </c>
      <c r="K5" s="345">
        <v>181851</v>
      </c>
      <c r="L5" s="121">
        <v>182095</v>
      </c>
      <c r="M5" s="777">
        <f>L5/B5</f>
        <v>0.71794113588424313</v>
      </c>
      <c r="O5" s="239"/>
      <c r="P5" s="239"/>
    </row>
    <row r="6" spans="1:16" ht="17.25" customHeight="1">
      <c r="A6" s="90" t="s">
        <v>309</v>
      </c>
      <c r="B6" s="398">
        <v>2498</v>
      </c>
      <c r="C6" s="406">
        <v>2466</v>
      </c>
      <c r="D6" s="406">
        <v>2461</v>
      </c>
      <c r="E6" s="406">
        <v>2512</v>
      </c>
      <c r="F6" s="406">
        <v>2455</v>
      </c>
      <c r="G6" s="406">
        <v>2258</v>
      </c>
      <c r="H6" s="406">
        <v>2000</v>
      </c>
      <c r="I6" s="341">
        <v>1779</v>
      </c>
      <c r="J6" s="341">
        <v>1572</v>
      </c>
      <c r="K6" s="342">
        <v>1454</v>
      </c>
      <c r="L6" s="341">
        <v>1407</v>
      </c>
      <c r="M6" s="453">
        <f>L6/B6</f>
        <v>0.56325060048038433</v>
      </c>
      <c r="O6" s="454"/>
      <c r="P6" s="239"/>
    </row>
    <row r="7" spans="1:16" ht="17.25" customHeight="1">
      <c r="A7" s="90" t="s">
        <v>310</v>
      </c>
      <c r="B7" s="409" t="s">
        <v>69</v>
      </c>
      <c r="C7" s="410" t="s">
        <v>69</v>
      </c>
      <c r="D7" s="406">
        <v>149</v>
      </c>
      <c r="E7" s="406">
        <v>2571</v>
      </c>
      <c r="F7" s="406">
        <v>6248</v>
      </c>
      <c r="G7" s="406">
        <v>9985</v>
      </c>
      <c r="H7" s="406">
        <v>12905</v>
      </c>
      <c r="I7" s="341">
        <v>14366</v>
      </c>
      <c r="J7" s="341">
        <v>14130</v>
      </c>
      <c r="K7" s="342">
        <v>13949</v>
      </c>
      <c r="L7" s="341">
        <v>13920</v>
      </c>
      <c r="M7" s="455" t="s">
        <v>123</v>
      </c>
      <c r="O7" s="454"/>
      <c r="P7" s="239"/>
    </row>
    <row r="8" spans="1:16" ht="17.25" customHeight="1">
      <c r="A8" s="90" t="s">
        <v>311</v>
      </c>
      <c r="B8" s="398">
        <v>627</v>
      </c>
      <c r="C8" s="406">
        <v>674</v>
      </c>
      <c r="D8" s="406">
        <v>634</v>
      </c>
      <c r="E8" s="406">
        <v>450</v>
      </c>
      <c r="F8" s="406">
        <v>343</v>
      </c>
      <c r="G8" s="406">
        <v>327</v>
      </c>
      <c r="H8" s="406">
        <v>280</v>
      </c>
      <c r="I8" s="341">
        <v>234</v>
      </c>
      <c r="J8" s="341">
        <v>245</v>
      </c>
      <c r="K8" s="342">
        <v>228</v>
      </c>
      <c r="L8" s="341">
        <v>179</v>
      </c>
      <c r="M8" s="453">
        <f>L8/B8</f>
        <v>0.28548644338118023</v>
      </c>
    </row>
    <row r="9" spans="1:16" ht="17.25" customHeight="1">
      <c r="A9" s="90" t="s">
        <v>270</v>
      </c>
      <c r="B9" s="398">
        <v>21856</v>
      </c>
      <c r="C9" s="406">
        <v>21401</v>
      </c>
      <c r="D9" s="406">
        <v>21628</v>
      </c>
      <c r="E9" s="406">
        <v>20717</v>
      </c>
      <c r="F9" s="406">
        <v>18475</v>
      </c>
      <c r="G9" s="406">
        <v>16316</v>
      </c>
      <c r="H9" s="406">
        <v>14411</v>
      </c>
      <c r="I9" s="341">
        <v>13940</v>
      </c>
      <c r="J9" s="341">
        <v>14802</v>
      </c>
      <c r="K9" s="342">
        <v>15762</v>
      </c>
      <c r="L9" s="341">
        <v>16805</v>
      </c>
      <c r="M9" s="453">
        <f>L9/B9</f>
        <v>0.76889641288433386</v>
      </c>
      <c r="N9" s="343"/>
    </row>
    <row r="10" spans="1:16" ht="17.25" customHeight="1">
      <c r="A10" s="90" t="s">
        <v>271</v>
      </c>
      <c r="B10" s="398">
        <v>31969</v>
      </c>
      <c r="C10" s="406">
        <v>31190</v>
      </c>
      <c r="D10" s="406">
        <v>30719</v>
      </c>
      <c r="E10" s="406">
        <v>28383</v>
      </c>
      <c r="F10" s="406">
        <v>24057</v>
      </c>
      <c r="G10" s="406">
        <v>19252</v>
      </c>
      <c r="H10" s="406">
        <v>15127</v>
      </c>
      <c r="I10" s="341">
        <v>13014</v>
      </c>
      <c r="J10" s="341">
        <v>12792</v>
      </c>
      <c r="K10" s="342">
        <v>12702</v>
      </c>
      <c r="L10" s="341">
        <v>12822</v>
      </c>
      <c r="M10" s="453">
        <f t="shared" ref="M10:M14" si="0">L10/B10</f>
        <v>0.40107604241609057</v>
      </c>
    </row>
    <row r="11" spans="1:16" ht="17.25" customHeight="1">
      <c r="A11" s="90" t="s">
        <v>272</v>
      </c>
      <c r="B11" s="398">
        <v>2628</v>
      </c>
      <c r="C11" s="406">
        <v>2391</v>
      </c>
      <c r="D11" s="406">
        <v>2217</v>
      </c>
      <c r="E11" s="406">
        <v>2007</v>
      </c>
      <c r="F11" s="406">
        <v>1915</v>
      </c>
      <c r="G11" s="406">
        <v>1913</v>
      </c>
      <c r="H11" s="406">
        <v>1884</v>
      </c>
      <c r="I11" s="341">
        <v>2004</v>
      </c>
      <c r="J11" s="341">
        <v>2197</v>
      </c>
      <c r="K11" s="342">
        <v>2279</v>
      </c>
      <c r="L11" s="341">
        <v>2443</v>
      </c>
      <c r="M11" s="453">
        <f>L11/B11</f>
        <v>0.92960426179604261</v>
      </c>
    </row>
    <row r="12" spans="1:16" ht="17.25" customHeight="1">
      <c r="A12" s="90" t="s">
        <v>273</v>
      </c>
      <c r="B12" s="398">
        <v>1640</v>
      </c>
      <c r="C12" s="406">
        <v>1499</v>
      </c>
      <c r="D12" s="406">
        <v>1358</v>
      </c>
      <c r="E12" s="406">
        <v>1223</v>
      </c>
      <c r="F12" s="406">
        <v>1081</v>
      </c>
      <c r="G12" s="406">
        <v>1019</v>
      </c>
      <c r="H12" s="406">
        <v>942</v>
      </c>
      <c r="I12" s="341">
        <v>877</v>
      </c>
      <c r="J12" s="341">
        <v>901</v>
      </c>
      <c r="K12" s="342">
        <v>923</v>
      </c>
      <c r="L12" s="341">
        <v>960</v>
      </c>
      <c r="M12" s="453">
        <f>L12/B12</f>
        <v>0.58536585365853655</v>
      </c>
    </row>
    <row r="13" spans="1:16" ht="17.25" customHeight="1">
      <c r="A13" s="90" t="s">
        <v>274</v>
      </c>
      <c r="B13" s="398">
        <v>3182</v>
      </c>
      <c r="C13" s="406">
        <v>2905</v>
      </c>
      <c r="D13" s="406">
        <v>2353</v>
      </c>
      <c r="E13" s="406">
        <v>1886</v>
      </c>
      <c r="F13" s="406">
        <v>1392</v>
      </c>
      <c r="G13" s="406">
        <v>973</v>
      </c>
      <c r="H13" s="406">
        <v>751</v>
      </c>
      <c r="I13" s="341">
        <v>534</v>
      </c>
      <c r="J13" s="341">
        <v>518</v>
      </c>
      <c r="K13" s="342">
        <v>458</v>
      </c>
      <c r="L13" s="341">
        <v>431</v>
      </c>
      <c r="M13" s="453">
        <f>L13/B13</f>
        <v>0.13544940289126337</v>
      </c>
    </row>
    <row r="14" spans="1:16" ht="17.25" customHeight="1">
      <c r="A14" s="90" t="s">
        <v>275</v>
      </c>
      <c r="B14" s="398">
        <v>325</v>
      </c>
      <c r="C14" s="406">
        <v>306</v>
      </c>
      <c r="D14" s="406">
        <v>283</v>
      </c>
      <c r="E14" s="406">
        <v>247</v>
      </c>
      <c r="F14" s="406">
        <v>186</v>
      </c>
      <c r="G14" s="406">
        <v>136</v>
      </c>
      <c r="H14" s="406">
        <v>90</v>
      </c>
      <c r="I14" s="341">
        <v>58</v>
      </c>
      <c r="J14" s="341">
        <v>57</v>
      </c>
      <c r="K14" s="342">
        <v>66</v>
      </c>
      <c r="L14" s="341">
        <v>76</v>
      </c>
      <c r="M14" s="453">
        <f t="shared" si="0"/>
        <v>0.23384615384615384</v>
      </c>
    </row>
    <row r="15" spans="1:16" ht="17.25" customHeight="1">
      <c r="A15" s="90" t="s">
        <v>276</v>
      </c>
      <c r="B15" s="398">
        <v>1666</v>
      </c>
      <c r="C15" s="406">
        <v>1742</v>
      </c>
      <c r="D15" s="406">
        <v>1651</v>
      </c>
      <c r="E15" s="406">
        <v>1650</v>
      </c>
      <c r="F15" s="406">
        <v>1531</v>
      </c>
      <c r="G15" s="406">
        <v>1300</v>
      </c>
      <c r="H15" s="406">
        <v>1095</v>
      </c>
      <c r="I15" s="341">
        <v>857</v>
      </c>
      <c r="J15" s="341">
        <v>709</v>
      </c>
      <c r="K15" s="342">
        <v>641</v>
      </c>
      <c r="L15" s="341">
        <v>570</v>
      </c>
      <c r="M15" s="453">
        <f>L15/B15</f>
        <v>0.34213685474189676</v>
      </c>
    </row>
    <row r="16" spans="1:16" ht="17.25" customHeight="1">
      <c r="A16" s="90" t="s">
        <v>277</v>
      </c>
      <c r="B16" s="398">
        <v>1576</v>
      </c>
      <c r="C16" s="406">
        <v>1763</v>
      </c>
      <c r="D16" s="406">
        <v>1954</v>
      </c>
      <c r="E16" s="406">
        <v>2096</v>
      </c>
      <c r="F16" s="406">
        <v>2317</v>
      </c>
      <c r="G16" s="406">
        <v>2474</v>
      </c>
      <c r="H16" s="406">
        <v>2542</v>
      </c>
      <c r="I16" s="341">
        <v>2492</v>
      </c>
      <c r="J16" s="341">
        <v>2458</v>
      </c>
      <c r="K16" s="342">
        <v>2370</v>
      </c>
      <c r="L16" s="341">
        <v>2382</v>
      </c>
      <c r="M16" s="453">
        <f>L16/B16</f>
        <v>1.5114213197969544</v>
      </c>
    </row>
    <row r="17" spans="1:13" ht="17.25" customHeight="1">
      <c r="A17" s="90" t="s">
        <v>278</v>
      </c>
      <c r="B17" s="398">
        <v>13396</v>
      </c>
      <c r="C17" s="406">
        <v>13081</v>
      </c>
      <c r="D17" s="406">
        <v>12728</v>
      </c>
      <c r="E17" s="406">
        <v>12603</v>
      </c>
      <c r="F17" s="406">
        <v>12110</v>
      </c>
      <c r="G17" s="406">
        <v>11218</v>
      </c>
      <c r="H17" s="406">
        <v>10234</v>
      </c>
      <c r="I17" s="341">
        <v>9252</v>
      </c>
      <c r="J17" s="341">
        <v>8384</v>
      </c>
      <c r="K17" s="342">
        <v>7637</v>
      </c>
      <c r="L17" s="341">
        <v>7415</v>
      </c>
      <c r="M17" s="453">
        <f>L17/B17</f>
        <v>0.55352343983278596</v>
      </c>
    </row>
    <row r="18" spans="1:13" ht="17.25" customHeight="1">
      <c r="A18" s="90" t="s">
        <v>279</v>
      </c>
      <c r="B18" s="398">
        <v>5262</v>
      </c>
      <c r="C18" s="406">
        <v>5108</v>
      </c>
      <c r="D18" s="406">
        <v>5090</v>
      </c>
      <c r="E18" s="406">
        <v>4903</v>
      </c>
      <c r="F18" s="406">
        <v>4845</v>
      </c>
      <c r="G18" s="406">
        <v>4531</v>
      </c>
      <c r="H18" s="406">
        <v>4301</v>
      </c>
      <c r="I18" s="341">
        <v>3932</v>
      </c>
      <c r="J18" s="341">
        <v>3755</v>
      </c>
      <c r="K18" s="342">
        <v>3533</v>
      </c>
      <c r="L18" s="341">
        <v>3550</v>
      </c>
      <c r="M18" s="453">
        <f>L18/B18</f>
        <v>0.67464842265298364</v>
      </c>
    </row>
    <row r="19" spans="1:13" ht="17.25" customHeight="1">
      <c r="A19" s="90" t="s">
        <v>280</v>
      </c>
      <c r="B19" s="398">
        <v>3335</v>
      </c>
      <c r="C19" s="406">
        <v>4461</v>
      </c>
      <c r="D19" s="406">
        <v>5494</v>
      </c>
      <c r="E19" s="406">
        <v>5762</v>
      </c>
      <c r="F19" s="406">
        <v>5755</v>
      </c>
      <c r="G19" s="406">
        <v>5344</v>
      </c>
      <c r="H19" s="406">
        <v>4817</v>
      </c>
      <c r="I19" s="341">
        <v>4694</v>
      </c>
      <c r="J19" s="341">
        <v>4449</v>
      </c>
      <c r="K19" s="342">
        <v>4200</v>
      </c>
      <c r="L19" s="341">
        <v>4149</v>
      </c>
      <c r="M19" s="453">
        <v>1.2593703148425801</v>
      </c>
    </row>
    <row r="20" spans="1:13" ht="17.25" customHeight="1">
      <c r="A20" s="90" t="s">
        <v>281</v>
      </c>
      <c r="B20" s="398">
        <v>10221</v>
      </c>
      <c r="C20" s="406">
        <v>10059</v>
      </c>
      <c r="D20" s="406">
        <v>9581</v>
      </c>
      <c r="E20" s="406">
        <v>9206</v>
      </c>
      <c r="F20" s="406">
        <v>8522</v>
      </c>
      <c r="G20" s="406">
        <v>7940</v>
      </c>
      <c r="H20" s="406">
        <v>7289</v>
      </c>
      <c r="I20" s="341">
        <v>6989</v>
      </c>
      <c r="J20" s="341">
        <v>6690</v>
      </c>
      <c r="K20" s="342">
        <v>6537</v>
      </c>
      <c r="L20" s="341">
        <v>6368</v>
      </c>
      <c r="M20" s="453">
        <f>L20/B20</f>
        <v>0.62303101457782994</v>
      </c>
    </row>
    <row r="21" spans="1:13" ht="17.25" customHeight="1">
      <c r="A21" s="90" t="s">
        <v>312</v>
      </c>
      <c r="B21" s="398">
        <v>1198</v>
      </c>
      <c r="C21" s="406">
        <v>1259</v>
      </c>
      <c r="D21" s="406">
        <v>1291</v>
      </c>
      <c r="E21" s="406">
        <v>1385</v>
      </c>
      <c r="F21" s="406">
        <v>1487</v>
      </c>
      <c r="G21" s="406">
        <v>1597</v>
      </c>
      <c r="H21" s="406">
        <v>1769</v>
      </c>
      <c r="I21" s="341">
        <v>1891</v>
      </c>
      <c r="J21" s="341">
        <v>2019</v>
      </c>
      <c r="K21" s="342">
        <v>2125</v>
      </c>
      <c r="L21" s="341">
        <v>2239</v>
      </c>
      <c r="M21" s="453">
        <f>L21/B21</f>
        <v>1.8689482470784642</v>
      </c>
    </row>
    <row r="22" spans="1:13" ht="17.25" customHeight="1">
      <c r="A22" s="90" t="s">
        <v>282</v>
      </c>
      <c r="B22" s="398">
        <v>18360</v>
      </c>
      <c r="C22" s="406">
        <v>16732</v>
      </c>
      <c r="D22" s="406">
        <v>15202</v>
      </c>
      <c r="E22" s="406">
        <v>14419</v>
      </c>
      <c r="F22" s="406">
        <v>14001</v>
      </c>
      <c r="G22" s="406">
        <v>13408</v>
      </c>
      <c r="H22" s="406">
        <v>12999</v>
      </c>
      <c r="I22" s="341">
        <v>12607</v>
      </c>
      <c r="J22" s="341">
        <v>11895</v>
      </c>
      <c r="K22" s="342">
        <v>11578</v>
      </c>
      <c r="L22" s="341">
        <v>11661</v>
      </c>
      <c r="M22" s="453">
        <f>L22/B22</f>
        <v>0.63513071895424833</v>
      </c>
    </row>
    <row r="23" spans="1:13" ht="17.25" customHeight="1">
      <c r="A23" s="90" t="s">
        <v>283</v>
      </c>
      <c r="B23" s="398">
        <v>47256</v>
      </c>
      <c r="C23" s="406">
        <v>46181</v>
      </c>
      <c r="D23" s="406">
        <v>45408</v>
      </c>
      <c r="E23" s="406">
        <v>46345</v>
      </c>
      <c r="F23" s="406">
        <v>43576</v>
      </c>
      <c r="G23" s="406">
        <v>40526</v>
      </c>
      <c r="H23" s="406">
        <v>37080</v>
      </c>
      <c r="I23" s="341">
        <v>32190</v>
      </c>
      <c r="J23" s="341">
        <v>29744</v>
      </c>
      <c r="K23" s="342">
        <v>28300</v>
      </c>
      <c r="L23" s="341">
        <v>27702</v>
      </c>
      <c r="M23" s="453">
        <f>L23/B23</f>
        <v>0.58621127475876078</v>
      </c>
    </row>
    <row r="24" spans="1:13" ht="17.25" customHeight="1">
      <c r="A24" s="456" t="s">
        <v>313</v>
      </c>
      <c r="B24" s="398">
        <v>12663</v>
      </c>
      <c r="C24" s="406">
        <v>12310</v>
      </c>
      <c r="D24" s="406">
        <v>11816</v>
      </c>
      <c r="E24" s="406">
        <v>8425</v>
      </c>
      <c r="F24" s="406">
        <v>5368</v>
      </c>
      <c r="G24" s="406">
        <v>2619</v>
      </c>
      <c r="H24" s="406">
        <v>55</v>
      </c>
      <c r="I24" s="341">
        <v>3</v>
      </c>
      <c r="J24" s="382" t="s">
        <v>69</v>
      </c>
      <c r="K24" s="418" t="s">
        <v>69</v>
      </c>
      <c r="L24" s="382" t="s">
        <v>69</v>
      </c>
      <c r="M24" s="455" t="s">
        <v>123</v>
      </c>
    </row>
    <row r="25" spans="1:13" ht="17.25" customHeight="1">
      <c r="A25" s="456" t="s">
        <v>284</v>
      </c>
      <c r="B25" s="311">
        <v>16078</v>
      </c>
      <c r="C25" s="406">
        <v>17024</v>
      </c>
      <c r="D25" s="341">
        <v>18029</v>
      </c>
      <c r="E25" s="341">
        <v>19323</v>
      </c>
      <c r="F25" s="341">
        <v>19186</v>
      </c>
      <c r="G25" s="341">
        <v>18562</v>
      </c>
      <c r="H25" s="341">
        <v>17562</v>
      </c>
      <c r="I25" s="341">
        <v>16272</v>
      </c>
      <c r="J25" s="341">
        <v>15503</v>
      </c>
      <c r="K25" s="342">
        <v>14828</v>
      </c>
      <c r="L25" s="341">
        <v>14200</v>
      </c>
      <c r="M25" s="453">
        <f t="shared" ref="M25:M30" si="1">L25/B25</f>
        <v>0.88319442716755814</v>
      </c>
    </row>
    <row r="26" spans="1:13" ht="17.25" customHeight="1">
      <c r="A26" s="456" t="s">
        <v>285</v>
      </c>
      <c r="B26" s="311">
        <v>6564</v>
      </c>
      <c r="C26" s="341">
        <v>6390</v>
      </c>
      <c r="D26" s="341">
        <v>6062</v>
      </c>
      <c r="E26" s="341">
        <v>5562</v>
      </c>
      <c r="F26" s="341">
        <v>4744</v>
      </c>
      <c r="G26" s="341">
        <v>3907</v>
      </c>
      <c r="H26" s="341">
        <v>3003</v>
      </c>
      <c r="I26" s="341">
        <v>2222</v>
      </c>
      <c r="J26" s="341">
        <v>1699</v>
      </c>
      <c r="K26" s="342">
        <v>1465</v>
      </c>
      <c r="L26" s="341">
        <v>1337</v>
      </c>
      <c r="M26" s="453">
        <f t="shared" si="1"/>
        <v>0.20368677635588056</v>
      </c>
    </row>
    <row r="27" spans="1:13" ht="17.25" customHeight="1">
      <c r="A27" s="90" t="s">
        <v>314</v>
      </c>
      <c r="B27" s="311">
        <v>9860</v>
      </c>
      <c r="C27" s="341">
        <v>9825</v>
      </c>
      <c r="D27" s="341">
        <v>10120</v>
      </c>
      <c r="E27" s="341">
        <v>10577</v>
      </c>
      <c r="F27" s="341">
        <v>10592</v>
      </c>
      <c r="G27" s="341">
        <v>10487</v>
      </c>
      <c r="H27" s="341">
        <v>10342</v>
      </c>
      <c r="I27" s="341">
        <v>10125</v>
      </c>
      <c r="J27" s="341">
        <v>10175</v>
      </c>
      <c r="K27" s="342">
        <v>10701</v>
      </c>
      <c r="L27" s="341">
        <v>11363</v>
      </c>
      <c r="M27" s="453">
        <f t="shared" si="1"/>
        <v>1.1524340770791075</v>
      </c>
    </row>
    <row r="28" spans="1:13" ht="17.25" customHeight="1">
      <c r="A28" s="456" t="s">
        <v>286</v>
      </c>
      <c r="B28" s="311">
        <v>3889</v>
      </c>
      <c r="C28" s="341">
        <v>4070</v>
      </c>
      <c r="D28" s="341">
        <v>4285</v>
      </c>
      <c r="E28" s="341">
        <v>4426</v>
      </c>
      <c r="F28" s="341">
        <v>4382</v>
      </c>
      <c r="G28" s="341">
        <v>4378</v>
      </c>
      <c r="H28" s="341">
        <v>4225</v>
      </c>
      <c r="I28" s="341">
        <v>4052</v>
      </c>
      <c r="J28" s="341">
        <v>3713</v>
      </c>
      <c r="K28" s="342">
        <v>3506</v>
      </c>
      <c r="L28" s="341">
        <v>3401</v>
      </c>
      <c r="M28" s="453">
        <f t="shared" si="1"/>
        <v>0.87451787091797373</v>
      </c>
    </row>
    <row r="29" spans="1:13" ht="17.25" customHeight="1">
      <c r="A29" s="90" t="s">
        <v>315</v>
      </c>
      <c r="B29" s="311">
        <v>850</v>
      </c>
      <c r="C29" s="341">
        <v>939</v>
      </c>
      <c r="D29" s="341">
        <v>978</v>
      </c>
      <c r="E29" s="341">
        <v>1038</v>
      </c>
      <c r="F29" s="341">
        <v>981</v>
      </c>
      <c r="G29" s="341">
        <v>812</v>
      </c>
      <c r="H29" s="341">
        <v>656</v>
      </c>
      <c r="I29" s="341">
        <v>582</v>
      </c>
      <c r="J29" s="341">
        <v>600</v>
      </c>
      <c r="K29" s="342">
        <v>637</v>
      </c>
      <c r="L29" s="341">
        <v>690</v>
      </c>
      <c r="M29" s="453">
        <f t="shared" si="1"/>
        <v>0.81176470588235294</v>
      </c>
    </row>
    <row r="30" spans="1:13" ht="17.25" customHeight="1">
      <c r="A30" s="90" t="s">
        <v>287</v>
      </c>
      <c r="B30" s="311">
        <v>10639</v>
      </c>
      <c r="C30" s="341">
        <v>10441</v>
      </c>
      <c r="D30" s="341">
        <v>10647</v>
      </c>
      <c r="E30" s="341">
        <v>10916</v>
      </c>
      <c r="F30" s="341">
        <v>11340</v>
      </c>
      <c r="G30" s="341">
        <v>11178</v>
      </c>
      <c r="H30" s="341">
        <v>11117</v>
      </c>
      <c r="I30" s="341">
        <v>11078</v>
      </c>
      <c r="J30" s="341">
        <v>11211</v>
      </c>
      <c r="K30" s="342">
        <v>10995</v>
      </c>
      <c r="L30" s="341">
        <v>10998</v>
      </c>
      <c r="M30" s="453">
        <f t="shared" si="1"/>
        <v>1.033743772910988</v>
      </c>
    </row>
    <row r="31" spans="1:13" ht="17.25" customHeight="1">
      <c r="A31" s="456" t="s">
        <v>316</v>
      </c>
      <c r="B31" s="311">
        <v>18346</v>
      </c>
      <c r="C31" s="341">
        <v>21645</v>
      </c>
      <c r="D31" s="341">
        <v>24245</v>
      </c>
      <c r="E31" s="341">
        <v>24612</v>
      </c>
      <c r="F31" s="341">
        <v>23400</v>
      </c>
      <c r="G31" s="341">
        <v>21317</v>
      </c>
      <c r="H31" s="341">
        <v>18858</v>
      </c>
      <c r="I31" s="341">
        <v>16849</v>
      </c>
      <c r="J31" s="341">
        <v>15669</v>
      </c>
      <c r="K31" s="342">
        <v>15023</v>
      </c>
      <c r="L31" s="341">
        <v>14993</v>
      </c>
      <c r="M31" s="453">
        <f>L31/B31</f>
        <v>0.81723536465714597</v>
      </c>
    </row>
    <row r="32" spans="1:13" ht="17.25" customHeight="1" thickBot="1">
      <c r="A32" s="457" t="s">
        <v>288</v>
      </c>
      <c r="B32" s="111">
        <v>7751</v>
      </c>
      <c r="C32" s="112">
        <v>7959</v>
      </c>
      <c r="D32" s="112">
        <v>8256</v>
      </c>
      <c r="E32" s="112">
        <v>8615</v>
      </c>
      <c r="F32" s="112">
        <v>8910</v>
      </c>
      <c r="G32" s="112">
        <v>9169</v>
      </c>
      <c r="H32" s="112">
        <v>9308</v>
      </c>
      <c r="I32" s="112">
        <v>9471</v>
      </c>
      <c r="J32" s="112">
        <v>9790</v>
      </c>
      <c r="K32" s="147">
        <v>9954</v>
      </c>
      <c r="L32" s="112">
        <v>10034</v>
      </c>
      <c r="M32" s="458">
        <f>L32/B32</f>
        <v>1.2945426396593989</v>
      </c>
    </row>
    <row r="33" spans="1:12" s="31" customFormat="1" ht="15" customHeight="1">
      <c r="A33" s="30" t="s">
        <v>289</v>
      </c>
    </row>
    <row r="34" spans="1:12" s="31" customFormat="1" ht="15" customHeight="1">
      <c r="A34" s="33" t="s">
        <v>66</v>
      </c>
    </row>
    <row r="35" spans="1:12" s="31" customFormat="1" ht="12" customHeight="1">
      <c r="A35" s="30" t="s">
        <v>290</v>
      </c>
    </row>
    <row r="36" spans="1:12" s="31" customFormat="1" ht="12" customHeight="1">
      <c r="A36" s="30" t="s">
        <v>124</v>
      </c>
    </row>
    <row r="39" spans="1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</sheetData>
  <mergeCells count="13">
    <mergeCell ref="F3:F4"/>
    <mergeCell ref="A3:A4"/>
    <mergeCell ref="B3:B4"/>
    <mergeCell ref="C3:C4"/>
    <mergeCell ref="D3:D4"/>
    <mergeCell ref="E3:E4"/>
    <mergeCell ref="M3:M4"/>
    <mergeCell ref="G3:G4"/>
    <mergeCell ref="H3:H4"/>
    <mergeCell ref="I3:I4"/>
    <mergeCell ref="J3:J4"/>
    <mergeCell ref="K3:K4"/>
    <mergeCell ref="L3:L4"/>
  </mergeCells>
  <pageMargins left="0.70866141732283472" right="0.70866141732283472" top="0.37" bottom="0.17" header="0.17" footer="0.22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List36">
    <tabColor rgb="FF00B0F0"/>
  </sheetPr>
  <dimension ref="A1:R23"/>
  <sheetViews>
    <sheetView workbookViewId="0"/>
  </sheetViews>
  <sheetFormatPr defaultRowHeight="15"/>
  <cols>
    <col min="1" max="1" width="10.5703125" customWidth="1"/>
    <col min="2" max="6" width="8.5703125" customWidth="1"/>
    <col min="7" max="12" width="8.5703125" style="317" customWidth="1"/>
    <col min="13" max="16" width="8.5703125" customWidth="1"/>
  </cols>
  <sheetData>
    <row r="1" spans="1:18">
      <c r="A1" s="2" t="s">
        <v>317</v>
      </c>
      <c r="G1"/>
      <c r="H1"/>
      <c r="I1"/>
      <c r="J1"/>
      <c r="K1"/>
      <c r="L1"/>
    </row>
    <row r="2" spans="1:18" s="3" customFormat="1" ht="12" thickBot="1">
      <c r="L2" s="3" t="s">
        <v>1</v>
      </c>
    </row>
    <row r="3" spans="1:18" s="459" customFormat="1" ht="30.75" customHeight="1">
      <c r="A3" s="1060" t="s">
        <v>80</v>
      </c>
      <c r="B3" s="1137" t="s">
        <v>3</v>
      </c>
      <c r="C3" s="1137"/>
      <c r="D3" s="1137"/>
      <c r="E3" s="1138"/>
      <c r="F3" s="1181" t="s">
        <v>4</v>
      </c>
      <c r="G3" s="1137" t="s">
        <v>141</v>
      </c>
      <c r="H3" s="1137"/>
      <c r="I3" s="1137"/>
      <c r="J3" s="1137"/>
      <c r="K3" s="1137"/>
      <c r="L3" s="1138"/>
      <c r="M3" s="946" t="s">
        <v>318</v>
      </c>
      <c r="N3" s="946"/>
      <c r="O3" s="1193" t="s">
        <v>292</v>
      </c>
      <c r="P3" s="947"/>
    </row>
    <row r="4" spans="1:18" s="460" customFormat="1" ht="16.899999999999999" customHeight="1">
      <c r="A4" s="1061"/>
      <c r="B4" s="1186" t="s">
        <v>170</v>
      </c>
      <c r="C4" s="1195" t="s">
        <v>319</v>
      </c>
      <c r="D4" s="1195"/>
      <c r="E4" s="1196"/>
      <c r="F4" s="1182"/>
      <c r="G4" s="939" t="s">
        <v>7</v>
      </c>
      <c r="H4" s="936" t="s">
        <v>72</v>
      </c>
      <c r="I4" s="822" t="s">
        <v>320</v>
      </c>
      <c r="J4" s="1189"/>
      <c r="K4" s="1189"/>
      <c r="L4" s="823"/>
      <c r="M4" s="939" t="s">
        <v>7</v>
      </c>
      <c r="N4" s="822" t="s">
        <v>72</v>
      </c>
      <c r="O4" s="1143" t="s">
        <v>7</v>
      </c>
      <c r="P4" s="1145" t="s">
        <v>72</v>
      </c>
    </row>
    <row r="5" spans="1:18" s="460" customFormat="1" ht="16.899999999999999" customHeight="1">
      <c r="A5" s="1180"/>
      <c r="B5" s="1194"/>
      <c r="C5" s="1051" t="s">
        <v>74</v>
      </c>
      <c r="D5" s="1186" t="s">
        <v>76</v>
      </c>
      <c r="E5" s="1052" t="s">
        <v>321</v>
      </c>
      <c r="F5" s="1183"/>
      <c r="G5" s="951"/>
      <c r="H5" s="1197"/>
      <c r="I5" s="936" t="s">
        <v>7</v>
      </c>
      <c r="J5" s="950" t="s">
        <v>81</v>
      </c>
      <c r="K5" s="950"/>
      <c r="L5" s="1148"/>
      <c r="M5" s="951"/>
      <c r="N5" s="1191"/>
      <c r="O5" s="1199"/>
      <c r="P5" s="837"/>
    </row>
    <row r="6" spans="1:18" s="460" customFormat="1" ht="20.25" customHeight="1" thickBot="1">
      <c r="A6" s="1062"/>
      <c r="B6" s="1187"/>
      <c r="C6" s="1185"/>
      <c r="D6" s="1187"/>
      <c r="E6" s="1188"/>
      <c r="F6" s="1184"/>
      <c r="G6" s="1190"/>
      <c r="H6" s="1198"/>
      <c r="I6" s="937"/>
      <c r="J6" s="461" t="s">
        <v>322</v>
      </c>
      <c r="K6" s="462" t="s">
        <v>323</v>
      </c>
      <c r="L6" s="463" t="s">
        <v>324</v>
      </c>
      <c r="M6" s="1190"/>
      <c r="N6" s="1192"/>
      <c r="O6" s="1200"/>
      <c r="P6" s="1201"/>
    </row>
    <row r="7" spans="1:18" s="133" customFormat="1" ht="18" customHeight="1">
      <c r="A7" s="348" t="s">
        <v>21</v>
      </c>
      <c r="B7" s="464">
        <v>361</v>
      </c>
      <c r="C7" s="288">
        <v>304</v>
      </c>
      <c r="D7" s="288">
        <v>60</v>
      </c>
      <c r="E7" s="465">
        <v>277</v>
      </c>
      <c r="F7" s="466" t="s">
        <v>122</v>
      </c>
      <c r="G7" s="464">
        <v>146354</v>
      </c>
      <c r="H7" s="467">
        <v>86521</v>
      </c>
      <c r="I7" s="272">
        <v>145450</v>
      </c>
      <c r="J7" s="341">
        <v>59617</v>
      </c>
      <c r="K7" s="467">
        <v>12045</v>
      </c>
      <c r="L7" s="468">
        <v>73788</v>
      </c>
      <c r="M7" s="464">
        <v>27718</v>
      </c>
      <c r="N7" s="293">
        <v>16652</v>
      </c>
      <c r="O7" s="469">
        <v>24351</v>
      </c>
      <c r="P7" s="465">
        <v>14926</v>
      </c>
      <c r="R7" s="132"/>
    </row>
    <row r="8" spans="1:18" s="133" customFormat="1" ht="18" customHeight="1">
      <c r="A8" s="348" t="s">
        <v>22</v>
      </c>
      <c r="B8" s="464">
        <v>373</v>
      </c>
      <c r="C8" s="288">
        <v>313</v>
      </c>
      <c r="D8" s="288">
        <v>62</v>
      </c>
      <c r="E8" s="465">
        <v>278</v>
      </c>
      <c r="F8" s="470">
        <v>5246.3</v>
      </c>
      <c r="G8" s="464">
        <v>146370</v>
      </c>
      <c r="H8" s="467">
        <v>86257</v>
      </c>
      <c r="I8" s="272">
        <v>145447</v>
      </c>
      <c r="J8" s="341">
        <v>59437</v>
      </c>
      <c r="K8" s="467">
        <v>12532</v>
      </c>
      <c r="L8" s="468">
        <v>73478</v>
      </c>
      <c r="M8" s="464">
        <v>26738</v>
      </c>
      <c r="N8" s="293">
        <v>15938</v>
      </c>
      <c r="O8" s="469">
        <v>24445</v>
      </c>
      <c r="P8" s="465">
        <v>14991</v>
      </c>
      <c r="R8" s="132"/>
    </row>
    <row r="9" spans="1:18" s="133" customFormat="1" ht="18" customHeight="1">
      <c r="A9" s="348" t="s">
        <v>23</v>
      </c>
      <c r="B9" s="464">
        <v>377</v>
      </c>
      <c r="C9" s="288">
        <v>315</v>
      </c>
      <c r="D9" s="288">
        <v>68</v>
      </c>
      <c r="E9" s="465">
        <v>278</v>
      </c>
      <c r="F9" s="470">
        <v>5236.1000000000004</v>
      </c>
      <c r="G9" s="464">
        <v>146021</v>
      </c>
      <c r="H9" s="467">
        <v>86181</v>
      </c>
      <c r="I9" s="272">
        <v>145044</v>
      </c>
      <c r="J9" s="341">
        <v>59330</v>
      </c>
      <c r="K9" s="467">
        <v>12854</v>
      </c>
      <c r="L9" s="468">
        <v>72860</v>
      </c>
      <c r="M9" s="464">
        <v>26544</v>
      </c>
      <c r="N9" s="293">
        <v>16069</v>
      </c>
      <c r="O9" s="469">
        <v>24701</v>
      </c>
      <c r="P9" s="465">
        <v>15000</v>
      </c>
      <c r="R9" s="132"/>
    </row>
    <row r="10" spans="1:18" s="133" customFormat="1" ht="18" customHeight="1">
      <c r="A10" s="348" t="s">
        <v>24</v>
      </c>
      <c r="B10" s="464">
        <v>379</v>
      </c>
      <c r="C10" s="288">
        <v>315</v>
      </c>
      <c r="D10" s="288">
        <v>68</v>
      </c>
      <c r="E10" s="465">
        <v>279</v>
      </c>
      <c r="F10" s="470">
        <v>5247.9</v>
      </c>
      <c r="G10" s="464">
        <v>143851</v>
      </c>
      <c r="H10" s="467">
        <v>84531</v>
      </c>
      <c r="I10" s="272">
        <v>142902</v>
      </c>
      <c r="J10" s="341">
        <v>57767</v>
      </c>
      <c r="K10" s="467">
        <v>13072</v>
      </c>
      <c r="L10" s="468">
        <v>72063</v>
      </c>
      <c r="M10" s="464">
        <v>25256</v>
      </c>
      <c r="N10" s="293">
        <v>14869</v>
      </c>
      <c r="O10" s="469">
        <v>24381</v>
      </c>
      <c r="P10" s="465">
        <v>14932</v>
      </c>
      <c r="R10" s="132"/>
    </row>
    <row r="11" spans="1:18" s="133" customFormat="1" ht="18" customHeight="1">
      <c r="A11" s="348" t="s">
        <v>25</v>
      </c>
      <c r="B11" s="464">
        <v>372</v>
      </c>
      <c r="C11" s="288">
        <v>310</v>
      </c>
      <c r="D11" s="288">
        <v>67</v>
      </c>
      <c r="E11" s="465">
        <v>280</v>
      </c>
      <c r="F11" s="470">
        <v>5157.8</v>
      </c>
      <c r="G11" s="464">
        <v>139066</v>
      </c>
      <c r="H11" s="467">
        <v>80991</v>
      </c>
      <c r="I11" s="272">
        <v>138157</v>
      </c>
      <c r="J11" s="341">
        <v>54342</v>
      </c>
      <c r="K11" s="467">
        <v>12926</v>
      </c>
      <c r="L11" s="468">
        <v>70889</v>
      </c>
      <c r="M11" s="464">
        <v>23677</v>
      </c>
      <c r="N11" s="293">
        <v>13665</v>
      </c>
      <c r="O11" s="469">
        <v>24010</v>
      </c>
      <c r="P11" s="465">
        <v>14484</v>
      </c>
      <c r="R11" s="132"/>
    </row>
    <row r="12" spans="1:18" s="133" customFormat="1" ht="18" customHeight="1">
      <c r="A12" s="348" t="s">
        <v>26</v>
      </c>
      <c r="B12" s="464">
        <v>371</v>
      </c>
      <c r="C12" s="341">
        <v>309</v>
      </c>
      <c r="D12" s="341">
        <v>67</v>
      </c>
      <c r="E12" s="312">
        <v>280</v>
      </c>
      <c r="F12" s="471">
        <v>5081.37</v>
      </c>
      <c r="G12" s="464">
        <v>134965</v>
      </c>
      <c r="H12" s="467">
        <v>78071</v>
      </c>
      <c r="I12" s="272">
        <v>134342</v>
      </c>
      <c r="J12" s="341">
        <v>51417</v>
      </c>
      <c r="K12" s="467">
        <v>12824</v>
      </c>
      <c r="L12" s="468">
        <v>70101</v>
      </c>
      <c r="M12" s="464">
        <v>23169</v>
      </c>
      <c r="N12" s="293">
        <v>13313</v>
      </c>
      <c r="O12" s="469">
        <v>23964</v>
      </c>
      <c r="P12" s="465">
        <v>14704</v>
      </c>
      <c r="R12" s="132"/>
    </row>
    <row r="13" spans="1:18" s="133" customFormat="1" ht="18" customHeight="1">
      <c r="A13" s="348" t="s">
        <v>27</v>
      </c>
      <c r="B13" s="464">
        <v>369</v>
      </c>
      <c r="C13" s="341">
        <v>302</v>
      </c>
      <c r="D13" s="341">
        <v>67</v>
      </c>
      <c r="E13" s="312">
        <v>279</v>
      </c>
      <c r="F13" s="471">
        <v>4975.29</v>
      </c>
      <c r="G13" s="464">
        <v>131013</v>
      </c>
      <c r="H13" s="467">
        <v>75035</v>
      </c>
      <c r="I13" s="272">
        <v>130385</v>
      </c>
      <c r="J13" s="341">
        <v>48741</v>
      </c>
      <c r="K13" s="467">
        <v>12811</v>
      </c>
      <c r="L13" s="468">
        <v>68833</v>
      </c>
      <c r="M13" s="464">
        <v>22940</v>
      </c>
      <c r="N13" s="293">
        <v>13164</v>
      </c>
      <c r="O13" s="469">
        <v>22776</v>
      </c>
      <c r="P13" s="465">
        <v>13666</v>
      </c>
      <c r="R13" s="132"/>
    </row>
    <row r="14" spans="1:18" s="133" customFormat="1" ht="18" customHeight="1">
      <c r="A14" s="348" t="s">
        <v>28</v>
      </c>
      <c r="B14" s="464">
        <v>366</v>
      </c>
      <c r="C14" s="341">
        <v>298</v>
      </c>
      <c r="D14" s="341">
        <v>68</v>
      </c>
      <c r="E14" s="312">
        <v>276</v>
      </c>
      <c r="F14" s="471">
        <v>4897.74</v>
      </c>
      <c r="G14" s="464">
        <v>128527</v>
      </c>
      <c r="H14" s="467">
        <v>73327</v>
      </c>
      <c r="I14" s="272">
        <v>128000</v>
      </c>
      <c r="J14" s="341">
        <v>47207</v>
      </c>
      <c r="K14" s="467">
        <v>12648</v>
      </c>
      <c r="L14" s="468">
        <v>68145</v>
      </c>
      <c r="M14" s="464">
        <v>23250</v>
      </c>
      <c r="N14" s="293">
        <v>13623</v>
      </c>
      <c r="O14" s="469">
        <v>21244</v>
      </c>
      <c r="P14" s="465">
        <v>12539</v>
      </c>
      <c r="R14" s="132"/>
    </row>
    <row r="15" spans="1:18" s="133" customFormat="1" ht="18" customHeight="1">
      <c r="A15" s="348" t="s">
        <v>29</v>
      </c>
      <c r="B15" s="464">
        <v>366</v>
      </c>
      <c r="C15" s="151">
        <v>298</v>
      </c>
      <c r="D15" s="341">
        <v>71</v>
      </c>
      <c r="E15" s="312">
        <v>275</v>
      </c>
      <c r="F15" s="470">
        <v>4847.47</v>
      </c>
      <c r="G15" s="464">
        <v>127666</v>
      </c>
      <c r="H15" s="467">
        <v>72770</v>
      </c>
      <c r="I15" s="272">
        <v>127205</v>
      </c>
      <c r="J15" s="341">
        <v>46677</v>
      </c>
      <c r="K15" s="467">
        <v>12597</v>
      </c>
      <c r="L15" s="468">
        <v>67931</v>
      </c>
      <c r="M15" s="464">
        <v>23019</v>
      </c>
      <c r="N15" s="293">
        <v>13291</v>
      </c>
      <c r="O15" s="472">
        <v>20591</v>
      </c>
      <c r="P15" s="465">
        <v>12241</v>
      </c>
      <c r="R15" s="132"/>
    </row>
    <row r="16" spans="1:18" s="133" customFormat="1" ht="18" customHeight="1">
      <c r="A16" s="348" t="s">
        <v>30</v>
      </c>
      <c r="B16" s="291">
        <v>362</v>
      </c>
      <c r="C16" s="288">
        <v>295</v>
      </c>
      <c r="D16" s="288">
        <v>70</v>
      </c>
      <c r="E16" s="465">
        <v>276</v>
      </c>
      <c r="F16" s="470">
        <v>4830.91</v>
      </c>
      <c r="G16" s="291">
        <v>128045</v>
      </c>
      <c r="H16" s="288">
        <v>73105</v>
      </c>
      <c r="I16" s="473">
        <v>127643</v>
      </c>
      <c r="J16" s="341">
        <v>47114</v>
      </c>
      <c r="K16" s="288">
        <v>12690</v>
      </c>
      <c r="L16" s="465">
        <v>67839</v>
      </c>
      <c r="M16" s="291">
        <v>23586</v>
      </c>
      <c r="N16" s="293">
        <v>13930</v>
      </c>
      <c r="O16" s="71">
        <v>20279</v>
      </c>
      <c r="P16" s="299">
        <v>12101</v>
      </c>
      <c r="R16" s="132"/>
    </row>
    <row r="17" spans="1:18" s="133" customFormat="1" ht="18" customHeight="1">
      <c r="A17" s="354" t="s">
        <v>31</v>
      </c>
      <c r="B17" s="291">
        <v>359</v>
      </c>
      <c r="C17" s="288">
        <v>291</v>
      </c>
      <c r="D17" s="288">
        <v>70</v>
      </c>
      <c r="E17" s="465">
        <v>275</v>
      </c>
      <c r="F17" s="470">
        <v>4838.6000000000004</v>
      </c>
      <c r="G17" s="291">
        <v>128994</v>
      </c>
      <c r="H17" s="288">
        <v>73809</v>
      </c>
      <c r="I17" s="473">
        <v>128621</v>
      </c>
      <c r="J17" s="341">
        <v>47765</v>
      </c>
      <c r="K17" s="288">
        <v>12879</v>
      </c>
      <c r="L17" s="465">
        <v>67977</v>
      </c>
      <c r="M17" s="291">
        <v>23812</v>
      </c>
      <c r="N17" s="293">
        <v>14069</v>
      </c>
      <c r="O17" s="474" t="s">
        <v>122</v>
      </c>
      <c r="P17" s="302" t="s">
        <v>122</v>
      </c>
      <c r="R17" s="132"/>
    </row>
    <row r="18" spans="1:18" s="133" customFormat="1" ht="18" customHeight="1" thickBot="1">
      <c r="A18" s="72" t="s">
        <v>65</v>
      </c>
      <c r="B18" s="140">
        <f>B17/B7</f>
        <v>0.9944598337950139</v>
      </c>
      <c r="C18" s="137">
        <f>C17/C7</f>
        <v>0.95723684210526316</v>
      </c>
      <c r="D18" s="137">
        <f>D17/D7</f>
        <v>1.1666666666666667</v>
      </c>
      <c r="E18" s="141">
        <f>E17/E7</f>
        <v>0.99277978339350181</v>
      </c>
      <c r="F18" s="449" t="s">
        <v>325</v>
      </c>
      <c r="G18" s="140">
        <f>G17/G7</f>
        <v>0.88138349481394429</v>
      </c>
      <c r="H18" s="137">
        <f>H17/H7</f>
        <v>0.85307613180615116</v>
      </c>
      <c r="I18" s="137">
        <f t="shared" ref="I18:L18" si="0">I17/I7</f>
        <v>0.88429700928154009</v>
      </c>
      <c r="J18" s="137">
        <f t="shared" si="0"/>
        <v>0.8011976449670396</v>
      </c>
      <c r="K18" s="137">
        <f t="shared" si="0"/>
        <v>1.0692403486924036</v>
      </c>
      <c r="L18" s="141">
        <f t="shared" si="0"/>
        <v>0.92124735729386897</v>
      </c>
      <c r="M18" s="140">
        <v>0.86</v>
      </c>
      <c r="N18" s="136">
        <v>0.84</v>
      </c>
      <c r="O18" s="76" t="s">
        <v>326</v>
      </c>
      <c r="P18" s="375" t="s">
        <v>327</v>
      </c>
    </row>
    <row r="19" spans="1:18" s="31" customFormat="1" ht="15" customHeight="1">
      <c r="A19" s="30" t="s">
        <v>328</v>
      </c>
    </row>
    <row r="20" spans="1:18" s="31" customFormat="1" ht="12" customHeight="1">
      <c r="A20" s="33" t="s">
        <v>66</v>
      </c>
    </row>
    <row r="21" spans="1:18" s="31" customFormat="1" ht="12" customHeight="1">
      <c r="A21" s="33" t="s">
        <v>329</v>
      </c>
    </row>
    <row r="22" spans="1:18" s="31" customFormat="1" ht="12" customHeight="1">
      <c r="A22" s="30" t="s">
        <v>307</v>
      </c>
    </row>
    <row r="23" spans="1:18">
      <c r="A23" s="30" t="s">
        <v>245</v>
      </c>
    </row>
  </sheetData>
  <mergeCells count="20">
    <mergeCell ref="O3:P3"/>
    <mergeCell ref="B4:B6"/>
    <mergeCell ref="C4:E4"/>
    <mergeCell ref="G4:G6"/>
    <mergeCell ref="H4:H6"/>
    <mergeCell ref="O4:O6"/>
    <mergeCell ref="P4:P6"/>
    <mergeCell ref="A3:A6"/>
    <mergeCell ref="B3:E3"/>
    <mergeCell ref="F3:F6"/>
    <mergeCell ref="G3:L3"/>
    <mergeCell ref="M3:N3"/>
    <mergeCell ref="C5:C6"/>
    <mergeCell ref="D5:D6"/>
    <mergeCell ref="E5:E6"/>
    <mergeCell ref="I5:I6"/>
    <mergeCell ref="J5:L5"/>
    <mergeCell ref="I4:L4"/>
    <mergeCell ref="M4:M6"/>
    <mergeCell ref="N4:N6"/>
  </mergeCells>
  <pageMargins left="0.34" right="0.18" top="0.78740157480314965" bottom="0.78740157480314965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List37">
    <tabColor rgb="FF00B0F0"/>
  </sheetPr>
  <dimension ref="A1:O24"/>
  <sheetViews>
    <sheetView workbookViewId="0"/>
  </sheetViews>
  <sheetFormatPr defaultRowHeight="15"/>
  <cols>
    <col min="1" max="1" width="14.5703125" customWidth="1"/>
    <col min="3" max="3" width="10.85546875" customWidth="1"/>
    <col min="4" max="14" width="8.7109375" customWidth="1"/>
  </cols>
  <sheetData>
    <row r="1" spans="1:15" s="2" customFormat="1" ht="12.75">
      <c r="A1" s="2" t="s">
        <v>330</v>
      </c>
    </row>
    <row r="2" spans="1:15" s="3" customFormat="1" ht="12" thickBot="1">
      <c r="L2" s="3" t="s">
        <v>1</v>
      </c>
    </row>
    <row r="3" spans="1:15" s="4" customFormat="1" ht="15.75" customHeight="1">
      <c r="A3" s="1079" t="s">
        <v>80</v>
      </c>
      <c r="B3" s="913" t="s">
        <v>331</v>
      </c>
      <c r="C3" s="902" t="s">
        <v>332</v>
      </c>
      <c r="D3" s="1014" t="s">
        <v>11</v>
      </c>
      <c r="E3" s="1014"/>
      <c r="F3" s="1014"/>
      <c r="G3" s="1014"/>
      <c r="H3" s="1014"/>
      <c r="I3" s="1014"/>
      <c r="J3" s="1014"/>
      <c r="K3" s="1014"/>
      <c r="L3" s="884"/>
      <c r="M3" s="884"/>
      <c r="N3" s="885"/>
    </row>
    <row r="4" spans="1:15" s="4" customFormat="1" ht="19.5" customHeight="1">
      <c r="A4" s="1080"/>
      <c r="B4" s="915"/>
      <c r="C4" s="903"/>
      <c r="D4" s="887" t="s">
        <v>333</v>
      </c>
      <c r="E4" s="888"/>
      <c r="F4" s="888"/>
      <c r="G4" s="888"/>
      <c r="H4" s="889"/>
      <c r="I4" s="887" t="s">
        <v>334</v>
      </c>
      <c r="J4" s="888"/>
      <c r="K4" s="889"/>
      <c r="L4" s="888" t="s">
        <v>335</v>
      </c>
      <c r="M4" s="888"/>
      <c r="N4" s="889"/>
    </row>
    <row r="5" spans="1:15" s="4" customFormat="1" ht="11.25">
      <c r="A5" s="1080"/>
      <c r="B5" s="915"/>
      <c r="C5" s="903"/>
      <c r="D5" s="1114" t="s">
        <v>7</v>
      </c>
      <c r="E5" s="895" t="s">
        <v>81</v>
      </c>
      <c r="F5" s="888"/>
      <c r="G5" s="888"/>
      <c r="H5" s="889"/>
      <c r="I5" s="896" t="s">
        <v>7</v>
      </c>
      <c r="J5" s="895" t="s">
        <v>81</v>
      </c>
      <c r="K5" s="889"/>
      <c r="L5" s="1088" t="s">
        <v>7</v>
      </c>
      <c r="M5" s="895" t="s">
        <v>81</v>
      </c>
      <c r="N5" s="889"/>
    </row>
    <row r="6" spans="1:15" s="4" customFormat="1" ht="33.75" customHeight="1" thickBot="1">
      <c r="A6" s="1081"/>
      <c r="B6" s="1202"/>
      <c r="C6" s="904"/>
      <c r="D6" s="907"/>
      <c r="E6" s="475" t="s">
        <v>336</v>
      </c>
      <c r="F6" s="475" t="s">
        <v>337</v>
      </c>
      <c r="G6" s="475" t="s">
        <v>338</v>
      </c>
      <c r="H6" s="476" t="s">
        <v>339</v>
      </c>
      <c r="I6" s="897"/>
      <c r="J6" s="128" t="s">
        <v>340</v>
      </c>
      <c r="K6" s="129" t="s">
        <v>341</v>
      </c>
      <c r="L6" s="1032"/>
      <c r="M6" s="128" t="s">
        <v>342</v>
      </c>
      <c r="N6" s="129" t="s">
        <v>341</v>
      </c>
    </row>
    <row r="7" spans="1:15" s="133" customFormat="1" ht="18" customHeight="1">
      <c r="A7" s="68" t="s">
        <v>21</v>
      </c>
      <c r="B7" s="477">
        <v>146354</v>
      </c>
      <c r="C7" s="477">
        <v>145450</v>
      </c>
      <c r="D7" s="93">
        <v>59617</v>
      </c>
      <c r="E7" s="171">
        <v>15928</v>
      </c>
      <c r="F7" s="171">
        <v>14932</v>
      </c>
      <c r="G7" s="171">
        <v>14486</v>
      </c>
      <c r="H7" s="191">
        <v>14271</v>
      </c>
      <c r="I7" s="45">
        <v>12045</v>
      </c>
      <c r="J7" s="288">
        <v>4481</v>
      </c>
      <c r="K7" s="465">
        <f t="shared" ref="K7:K16" si="0">(I7-J7)</f>
        <v>7564</v>
      </c>
      <c r="L7" s="271">
        <v>73788</v>
      </c>
      <c r="M7" s="288">
        <v>38484</v>
      </c>
      <c r="N7" s="465">
        <f t="shared" ref="N7:N15" si="1">(L7-M7)</f>
        <v>35304</v>
      </c>
    </row>
    <row r="8" spans="1:15" s="133" customFormat="1" ht="18" customHeight="1">
      <c r="A8" s="68" t="s">
        <v>22</v>
      </c>
      <c r="B8" s="477">
        <v>146370</v>
      </c>
      <c r="C8" s="477">
        <v>145447</v>
      </c>
      <c r="D8" s="93">
        <v>59437</v>
      </c>
      <c r="E8" s="171">
        <v>14779</v>
      </c>
      <c r="F8" s="171">
        <v>15569</v>
      </c>
      <c r="G8" s="171">
        <v>14747</v>
      </c>
      <c r="H8" s="191">
        <v>14342</v>
      </c>
      <c r="I8" s="45">
        <v>12532</v>
      </c>
      <c r="J8" s="288">
        <v>4592</v>
      </c>
      <c r="K8" s="465">
        <f t="shared" si="0"/>
        <v>7940</v>
      </c>
      <c r="L8" s="271">
        <v>73478</v>
      </c>
      <c r="M8" s="288">
        <v>38237</v>
      </c>
      <c r="N8" s="465">
        <f t="shared" si="1"/>
        <v>35241</v>
      </c>
    </row>
    <row r="9" spans="1:15" s="133" customFormat="1" ht="18" customHeight="1">
      <c r="A9" s="68" t="s">
        <v>23</v>
      </c>
      <c r="B9" s="477">
        <v>146021</v>
      </c>
      <c r="C9" s="477">
        <v>145044</v>
      </c>
      <c r="D9" s="93">
        <v>59330</v>
      </c>
      <c r="E9" s="171">
        <v>14781</v>
      </c>
      <c r="F9" s="171">
        <v>14510</v>
      </c>
      <c r="G9" s="171">
        <v>15451</v>
      </c>
      <c r="H9" s="191">
        <v>14588</v>
      </c>
      <c r="I9" s="45">
        <v>12854</v>
      </c>
      <c r="J9" s="288">
        <v>4711</v>
      </c>
      <c r="K9" s="465">
        <f t="shared" si="0"/>
        <v>8143</v>
      </c>
      <c r="L9" s="271">
        <v>72860</v>
      </c>
      <c r="M9" s="288">
        <v>37619</v>
      </c>
      <c r="N9" s="465">
        <f t="shared" si="1"/>
        <v>35241</v>
      </c>
    </row>
    <row r="10" spans="1:15" s="133" customFormat="1" ht="18" customHeight="1">
      <c r="A10" s="68" t="s">
        <v>24</v>
      </c>
      <c r="B10" s="477">
        <v>143851</v>
      </c>
      <c r="C10" s="477">
        <v>142902</v>
      </c>
      <c r="D10" s="93">
        <v>57767</v>
      </c>
      <c r="E10" s="171">
        <v>13559</v>
      </c>
      <c r="F10" s="171">
        <v>14490</v>
      </c>
      <c r="G10" s="171">
        <v>14458</v>
      </c>
      <c r="H10" s="191">
        <v>15260</v>
      </c>
      <c r="I10" s="45">
        <v>13072</v>
      </c>
      <c r="J10" s="288">
        <v>4747</v>
      </c>
      <c r="K10" s="465">
        <f t="shared" si="0"/>
        <v>8325</v>
      </c>
      <c r="L10" s="271">
        <v>72063</v>
      </c>
      <c r="M10" s="288">
        <v>36892</v>
      </c>
      <c r="N10" s="465">
        <f t="shared" si="1"/>
        <v>35171</v>
      </c>
    </row>
    <row r="11" spans="1:15" s="133" customFormat="1" ht="18" customHeight="1">
      <c r="A11" s="68" t="s">
        <v>25</v>
      </c>
      <c r="B11" s="477">
        <v>139066</v>
      </c>
      <c r="C11" s="477">
        <v>138157</v>
      </c>
      <c r="D11" s="93">
        <v>54342</v>
      </c>
      <c r="E11" s="171">
        <v>12360</v>
      </c>
      <c r="F11" s="171">
        <v>13287</v>
      </c>
      <c r="G11" s="171">
        <v>14411</v>
      </c>
      <c r="H11" s="191">
        <v>14284</v>
      </c>
      <c r="I11" s="45">
        <v>12926</v>
      </c>
      <c r="J11" s="478">
        <v>4548</v>
      </c>
      <c r="K11" s="465">
        <f t="shared" si="0"/>
        <v>8378</v>
      </c>
      <c r="L11" s="271">
        <v>70889</v>
      </c>
      <c r="M11" s="479">
        <v>36604</v>
      </c>
      <c r="N11" s="465">
        <f t="shared" si="1"/>
        <v>34285</v>
      </c>
    </row>
    <row r="12" spans="1:15" s="133" customFormat="1" ht="18" customHeight="1">
      <c r="A12" s="68" t="s">
        <v>26</v>
      </c>
      <c r="B12" s="477">
        <v>134965</v>
      </c>
      <c r="C12" s="477">
        <v>134342</v>
      </c>
      <c r="D12" s="93">
        <v>51417</v>
      </c>
      <c r="E12" s="171">
        <v>11830</v>
      </c>
      <c r="F12" s="171">
        <v>12174</v>
      </c>
      <c r="G12" s="171">
        <v>13237</v>
      </c>
      <c r="H12" s="191">
        <v>14176</v>
      </c>
      <c r="I12" s="45">
        <v>12824</v>
      </c>
      <c r="J12" s="478">
        <v>4429</v>
      </c>
      <c r="K12" s="465">
        <f t="shared" si="0"/>
        <v>8395</v>
      </c>
      <c r="L12" s="271">
        <v>70101</v>
      </c>
      <c r="M12" s="473">
        <v>36456</v>
      </c>
      <c r="N12" s="465">
        <f t="shared" si="1"/>
        <v>33645</v>
      </c>
    </row>
    <row r="13" spans="1:15" s="133" customFormat="1" ht="18" customHeight="1">
      <c r="A13" s="68" t="s">
        <v>27</v>
      </c>
      <c r="B13" s="477">
        <v>131013</v>
      </c>
      <c r="C13" s="477">
        <v>130385</v>
      </c>
      <c r="D13" s="93">
        <v>48741</v>
      </c>
      <c r="E13" s="171">
        <v>11779</v>
      </c>
      <c r="F13" s="171">
        <v>11670</v>
      </c>
      <c r="G13" s="171">
        <v>12178</v>
      </c>
      <c r="H13" s="191">
        <v>13114</v>
      </c>
      <c r="I13" s="93">
        <v>12811</v>
      </c>
      <c r="J13" s="478">
        <v>4479</v>
      </c>
      <c r="K13" s="465">
        <f t="shared" si="0"/>
        <v>8332</v>
      </c>
      <c r="L13" s="271">
        <v>68833</v>
      </c>
      <c r="M13" s="473">
        <v>35965</v>
      </c>
      <c r="N13" s="465">
        <f t="shared" si="1"/>
        <v>32868</v>
      </c>
    </row>
    <row r="14" spans="1:15" s="133" customFormat="1" ht="18" customHeight="1">
      <c r="A14" s="68" t="s">
        <v>28</v>
      </c>
      <c r="B14" s="477">
        <v>128527</v>
      </c>
      <c r="C14" s="477">
        <v>128000</v>
      </c>
      <c r="D14" s="93">
        <v>47207</v>
      </c>
      <c r="E14" s="171">
        <v>11952</v>
      </c>
      <c r="F14" s="171">
        <v>11609</v>
      </c>
      <c r="G14" s="171">
        <v>11614</v>
      </c>
      <c r="H14" s="191">
        <v>12032</v>
      </c>
      <c r="I14" s="45">
        <v>12648</v>
      </c>
      <c r="J14" s="478">
        <v>4454</v>
      </c>
      <c r="K14" s="465">
        <f t="shared" si="0"/>
        <v>8194</v>
      </c>
      <c r="L14" s="271">
        <v>68145</v>
      </c>
      <c r="M14" s="473">
        <v>35936</v>
      </c>
      <c r="N14" s="465">
        <f t="shared" si="1"/>
        <v>32209</v>
      </c>
    </row>
    <row r="15" spans="1:15" s="133" customFormat="1" ht="18" customHeight="1">
      <c r="A15" s="68" t="s">
        <v>29</v>
      </c>
      <c r="B15" s="477">
        <v>127666</v>
      </c>
      <c r="C15" s="477">
        <v>127205</v>
      </c>
      <c r="D15" s="93">
        <v>46677</v>
      </c>
      <c r="E15" s="171">
        <v>11939</v>
      </c>
      <c r="F15" s="171">
        <v>11746</v>
      </c>
      <c r="G15" s="171">
        <v>11545</v>
      </c>
      <c r="H15" s="191">
        <v>11447</v>
      </c>
      <c r="I15" s="45">
        <v>12597</v>
      </c>
      <c r="J15" s="478">
        <v>4473</v>
      </c>
      <c r="K15" s="465">
        <f t="shared" si="0"/>
        <v>8124</v>
      </c>
      <c r="L15" s="271">
        <v>67931</v>
      </c>
      <c r="M15" s="171">
        <v>35936</v>
      </c>
      <c r="N15" s="191">
        <f t="shared" si="1"/>
        <v>31995</v>
      </c>
      <c r="O15" s="480"/>
    </row>
    <row r="16" spans="1:15" s="133" customFormat="1" ht="18" customHeight="1">
      <c r="A16" s="68" t="s">
        <v>30</v>
      </c>
      <c r="B16" s="481">
        <v>128045</v>
      </c>
      <c r="C16" s="481">
        <v>127643</v>
      </c>
      <c r="D16" s="93">
        <v>47114</v>
      </c>
      <c r="E16" s="171">
        <v>12292</v>
      </c>
      <c r="F16" s="171">
        <v>11836</v>
      </c>
      <c r="G16" s="171">
        <v>11631</v>
      </c>
      <c r="H16" s="191">
        <v>11355</v>
      </c>
      <c r="I16" s="93">
        <v>12690</v>
      </c>
      <c r="J16" s="171">
        <v>4612</v>
      </c>
      <c r="K16" s="191">
        <f t="shared" si="0"/>
        <v>8078</v>
      </c>
      <c r="L16" s="482">
        <v>67839</v>
      </c>
      <c r="M16" s="473">
        <v>35883</v>
      </c>
      <c r="N16" s="483">
        <f>(L16-M16)</f>
        <v>31956</v>
      </c>
    </row>
    <row r="17" spans="1:14" s="133" customFormat="1" ht="18" customHeight="1">
      <c r="A17" s="68" t="s">
        <v>31</v>
      </c>
      <c r="B17" s="481">
        <v>128994</v>
      </c>
      <c r="C17" s="481">
        <v>128621</v>
      </c>
      <c r="D17" s="93">
        <v>47765</v>
      </c>
      <c r="E17" s="171">
        <v>12302</v>
      </c>
      <c r="F17" s="171">
        <v>12169</v>
      </c>
      <c r="G17" s="171">
        <v>11785</v>
      </c>
      <c r="H17" s="191">
        <v>11509</v>
      </c>
      <c r="I17" s="93">
        <v>12879</v>
      </c>
      <c r="J17" s="171">
        <v>4727</v>
      </c>
      <c r="K17" s="191">
        <v>8152</v>
      </c>
      <c r="L17" s="482">
        <v>67977</v>
      </c>
      <c r="M17" s="473">
        <v>36253</v>
      </c>
      <c r="N17" s="484">
        <v>31724</v>
      </c>
    </row>
    <row r="18" spans="1:14" s="133" customFormat="1" ht="18" customHeight="1" thickBot="1">
      <c r="A18" s="72" t="s">
        <v>65</v>
      </c>
      <c r="B18" s="384">
        <f t="shared" ref="B18:N18" si="2">B17/B7</f>
        <v>0.88138349481394429</v>
      </c>
      <c r="C18" s="384">
        <f t="shared" si="2"/>
        <v>0.88429700928154009</v>
      </c>
      <c r="D18" s="193">
        <f t="shared" si="2"/>
        <v>0.8011976449670396</v>
      </c>
      <c r="E18" s="137">
        <f t="shared" si="2"/>
        <v>0.77235057759919634</v>
      </c>
      <c r="F18" s="137">
        <f t="shared" si="2"/>
        <v>0.81496115724618268</v>
      </c>
      <c r="G18" s="137">
        <f t="shared" si="2"/>
        <v>0.81354411155598505</v>
      </c>
      <c r="H18" s="141">
        <f t="shared" si="2"/>
        <v>0.80646065447410831</v>
      </c>
      <c r="I18" s="193">
        <f t="shared" si="2"/>
        <v>1.0692403486924036</v>
      </c>
      <c r="J18" s="137">
        <f t="shared" si="2"/>
        <v>1.0548984601651417</v>
      </c>
      <c r="K18" s="141">
        <f t="shared" si="2"/>
        <v>1.0777366472765733</v>
      </c>
      <c r="L18" s="140">
        <f t="shared" si="2"/>
        <v>0.92124735729386897</v>
      </c>
      <c r="M18" s="137">
        <f t="shared" si="2"/>
        <v>0.94202785573225234</v>
      </c>
      <c r="N18" s="141">
        <f t="shared" si="2"/>
        <v>0.89859506004985268</v>
      </c>
    </row>
    <row r="19" spans="1:14" s="31" customFormat="1" ht="15" customHeight="1">
      <c r="A19" s="30" t="s">
        <v>343</v>
      </c>
    </row>
    <row r="20" spans="1:14" s="31" customFormat="1" ht="12" customHeight="1">
      <c r="A20" s="33" t="s">
        <v>66</v>
      </c>
    </row>
    <row r="21" spans="1:14" s="31" customFormat="1" ht="12" customHeight="1">
      <c r="A21" s="30"/>
    </row>
    <row r="22" spans="1:14" s="31" customFormat="1" ht="12" customHeight="1">
      <c r="A22" s="30"/>
    </row>
    <row r="24" spans="1:14">
      <c r="A24" s="485"/>
    </row>
  </sheetData>
  <mergeCells count="13">
    <mergeCell ref="J5:K5"/>
    <mergeCell ref="L5:L6"/>
    <mergeCell ref="M5:N5"/>
    <mergeCell ref="A3:A6"/>
    <mergeCell ref="B3:B6"/>
    <mergeCell ref="C3:C6"/>
    <mergeCell ref="D3:N3"/>
    <mergeCell ref="D4:H4"/>
    <mergeCell ref="I4:K4"/>
    <mergeCell ref="L4:N4"/>
    <mergeCell ref="D5:D6"/>
    <mergeCell ref="E5:H5"/>
    <mergeCell ref="I5:I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List38">
    <tabColor rgb="FF00B0F0"/>
  </sheetPr>
  <dimension ref="A1:S25"/>
  <sheetViews>
    <sheetView workbookViewId="0"/>
  </sheetViews>
  <sheetFormatPr defaultRowHeight="15"/>
  <cols>
    <col min="1" max="1" width="11.140625" customWidth="1"/>
    <col min="2" max="17" width="8.140625" customWidth="1"/>
  </cols>
  <sheetData>
    <row r="1" spans="1:19" s="2" customFormat="1">
      <c r="A1" s="2" t="s">
        <v>344</v>
      </c>
    </row>
    <row r="2" spans="1:19" s="3" customFormat="1" ht="12" thickBot="1">
      <c r="K2" s="3" t="s">
        <v>1</v>
      </c>
    </row>
    <row r="3" spans="1:19" s="486" customFormat="1" ht="31.5" customHeight="1">
      <c r="A3" s="1079" t="s">
        <v>80</v>
      </c>
      <c r="B3" s="884" t="s">
        <v>3</v>
      </c>
      <c r="C3" s="884"/>
      <c r="D3" s="885"/>
      <c r="E3" s="1203" t="s">
        <v>235</v>
      </c>
      <c r="F3" s="921" t="s">
        <v>141</v>
      </c>
      <c r="G3" s="884"/>
      <c r="H3" s="884"/>
      <c r="I3" s="885"/>
      <c r="J3" s="884" t="s">
        <v>248</v>
      </c>
      <c r="K3" s="884"/>
      <c r="L3" s="884"/>
      <c r="M3" s="885"/>
      <c r="N3" s="1014" t="s">
        <v>292</v>
      </c>
      <c r="O3" s="1014"/>
      <c r="P3" s="1014"/>
      <c r="Q3" s="1082"/>
    </row>
    <row r="4" spans="1:19" s="486" customFormat="1" ht="12" customHeight="1">
      <c r="A4" s="1080"/>
      <c r="B4" s="1204" t="s">
        <v>7</v>
      </c>
      <c r="C4" s="873" t="s">
        <v>11</v>
      </c>
      <c r="D4" s="874"/>
      <c r="E4" s="1204"/>
      <c r="F4" s="911" t="s">
        <v>7</v>
      </c>
      <c r="G4" s="846" t="s">
        <v>72</v>
      </c>
      <c r="H4" s="873" t="s">
        <v>81</v>
      </c>
      <c r="I4" s="874"/>
      <c r="J4" s="910" t="s">
        <v>7</v>
      </c>
      <c r="K4" s="846" t="s">
        <v>72</v>
      </c>
      <c r="L4" s="873" t="s">
        <v>81</v>
      </c>
      <c r="M4" s="874"/>
      <c r="N4" s="926" t="s">
        <v>7</v>
      </c>
      <c r="O4" s="846" t="s">
        <v>72</v>
      </c>
      <c r="P4" s="873" t="s">
        <v>81</v>
      </c>
      <c r="Q4" s="874"/>
    </row>
    <row r="5" spans="1:19" s="489" customFormat="1" ht="48" customHeight="1" thickBot="1">
      <c r="A5" s="1081"/>
      <c r="B5" s="1032"/>
      <c r="C5" s="128" t="s">
        <v>250</v>
      </c>
      <c r="D5" s="129" t="s">
        <v>211</v>
      </c>
      <c r="E5" s="1032"/>
      <c r="F5" s="959"/>
      <c r="G5" s="847"/>
      <c r="H5" s="487" t="s">
        <v>250</v>
      </c>
      <c r="I5" s="488" t="s">
        <v>211</v>
      </c>
      <c r="J5" s="958"/>
      <c r="K5" s="847"/>
      <c r="L5" s="487" t="s">
        <v>250</v>
      </c>
      <c r="M5" s="488" t="s">
        <v>211</v>
      </c>
      <c r="N5" s="958"/>
      <c r="O5" s="847"/>
      <c r="P5" s="487" t="s">
        <v>250</v>
      </c>
      <c r="Q5" s="488" t="s">
        <v>211</v>
      </c>
    </row>
    <row r="6" spans="1:19" s="489" customFormat="1" ht="18" customHeight="1">
      <c r="A6" s="68" t="s">
        <v>21</v>
      </c>
      <c r="B6" s="271">
        <v>442</v>
      </c>
      <c r="C6" s="272">
        <v>366</v>
      </c>
      <c r="D6" s="350">
        <v>281</v>
      </c>
      <c r="E6" s="271">
        <v>853</v>
      </c>
      <c r="F6" s="490">
        <v>43240</v>
      </c>
      <c r="G6" s="491">
        <v>18544</v>
      </c>
      <c r="H6" s="491">
        <v>20722</v>
      </c>
      <c r="I6" s="492">
        <v>22518</v>
      </c>
      <c r="J6" s="493">
        <v>20955</v>
      </c>
      <c r="K6" s="491">
        <v>8524</v>
      </c>
      <c r="L6" s="491">
        <v>11174</v>
      </c>
      <c r="M6" s="494">
        <v>9781</v>
      </c>
      <c r="N6" s="495">
        <v>14031</v>
      </c>
      <c r="O6" s="491">
        <v>6311</v>
      </c>
      <c r="P6" s="491">
        <v>8142</v>
      </c>
      <c r="Q6" s="496">
        <v>5889</v>
      </c>
    </row>
    <row r="7" spans="1:19" s="489" customFormat="1" ht="18" customHeight="1">
      <c r="A7" s="68" t="s">
        <v>22</v>
      </c>
      <c r="B7" s="271">
        <v>438</v>
      </c>
      <c r="C7" s="272">
        <v>363</v>
      </c>
      <c r="D7" s="350">
        <v>278</v>
      </c>
      <c r="E7" s="271">
        <v>843</v>
      </c>
      <c r="F7" s="490">
        <v>43493</v>
      </c>
      <c r="G7" s="491">
        <v>19162</v>
      </c>
      <c r="H7" s="491">
        <v>20232</v>
      </c>
      <c r="I7" s="494">
        <v>23261</v>
      </c>
      <c r="J7" s="493">
        <v>22411</v>
      </c>
      <c r="K7" s="491">
        <v>9525</v>
      </c>
      <c r="L7" s="491">
        <v>11406</v>
      </c>
      <c r="M7" s="494">
        <v>11005</v>
      </c>
      <c r="N7" s="495">
        <v>12343</v>
      </c>
      <c r="O7" s="491">
        <v>5483</v>
      </c>
      <c r="P7" s="491">
        <v>7369</v>
      </c>
      <c r="Q7" s="496">
        <v>4974</v>
      </c>
    </row>
    <row r="8" spans="1:19" s="489" customFormat="1" ht="18" customHeight="1">
      <c r="A8" s="68" t="s">
        <v>23</v>
      </c>
      <c r="B8" s="271">
        <v>443</v>
      </c>
      <c r="C8" s="272">
        <v>363</v>
      </c>
      <c r="D8" s="350">
        <v>293</v>
      </c>
      <c r="E8" s="271">
        <v>839</v>
      </c>
      <c r="F8" s="490">
        <v>45059</v>
      </c>
      <c r="G8" s="491">
        <v>20481</v>
      </c>
      <c r="H8" s="491">
        <v>19847</v>
      </c>
      <c r="I8" s="494">
        <v>25212</v>
      </c>
      <c r="J8" s="493">
        <v>22729</v>
      </c>
      <c r="K8" s="491">
        <v>9963</v>
      </c>
      <c r="L8" s="491">
        <v>10908</v>
      </c>
      <c r="M8" s="494">
        <v>11821</v>
      </c>
      <c r="N8" s="495">
        <v>12739</v>
      </c>
      <c r="O8" s="491">
        <v>5833</v>
      </c>
      <c r="P8" s="491">
        <v>7266</v>
      </c>
      <c r="Q8" s="496">
        <v>5473</v>
      </c>
    </row>
    <row r="9" spans="1:19" s="489" customFormat="1" ht="18" customHeight="1">
      <c r="A9" s="68" t="s">
        <v>24</v>
      </c>
      <c r="B9" s="271">
        <v>430</v>
      </c>
      <c r="C9" s="272">
        <v>343</v>
      </c>
      <c r="D9" s="350">
        <v>287</v>
      </c>
      <c r="E9" s="271">
        <v>830</v>
      </c>
      <c r="F9" s="490">
        <v>44520</v>
      </c>
      <c r="G9" s="491">
        <v>20344</v>
      </c>
      <c r="H9" s="491">
        <v>19699</v>
      </c>
      <c r="I9" s="494">
        <v>24821</v>
      </c>
      <c r="J9" s="493">
        <v>22000</v>
      </c>
      <c r="K9" s="491">
        <v>9280</v>
      </c>
      <c r="L9" s="491">
        <v>11314</v>
      </c>
      <c r="M9" s="494">
        <v>10686</v>
      </c>
      <c r="N9" s="495">
        <v>11810</v>
      </c>
      <c r="O9" s="491">
        <v>5654</v>
      </c>
      <c r="P9" s="491">
        <v>6252</v>
      </c>
      <c r="Q9" s="496">
        <v>5558</v>
      </c>
    </row>
    <row r="10" spans="1:19" s="489" customFormat="1" ht="18" customHeight="1">
      <c r="A10" s="68" t="s">
        <v>25</v>
      </c>
      <c r="B10" s="271">
        <v>431</v>
      </c>
      <c r="C10" s="272">
        <v>339</v>
      </c>
      <c r="D10" s="350">
        <v>291</v>
      </c>
      <c r="E10" s="271">
        <v>825.01</v>
      </c>
      <c r="F10" s="490">
        <v>43207</v>
      </c>
      <c r="G10" s="491">
        <v>19545</v>
      </c>
      <c r="H10" s="491">
        <v>19259</v>
      </c>
      <c r="I10" s="494">
        <v>23948</v>
      </c>
      <c r="J10" s="493">
        <v>21120</v>
      </c>
      <c r="K10" s="491">
        <v>8897</v>
      </c>
      <c r="L10" s="491">
        <v>10601</v>
      </c>
      <c r="M10" s="494">
        <v>10519</v>
      </c>
      <c r="N10" s="495">
        <v>8973</v>
      </c>
      <c r="O10" s="491">
        <v>4187</v>
      </c>
      <c r="P10" s="491">
        <v>4419</v>
      </c>
      <c r="Q10" s="496">
        <v>4554</v>
      </c>
    </row>
    <row r="11" spans="1:19" s="489" customFormat="1" ht="18" customHeight="1">
      <c r="A11" s="68" t="s">
        <v>26</v>
      </c>
      <c r="B11" s="271">
        <v>417</v>
      </c>
      <c r="C11" s="272">
        <v>330</v>
      </c>
      <c r="D11" s="350">
        <v>275</v>
      </c>
      <c r="E11" s="271">
        <v>764.43</v>
      </c>
      <c r="F11" s="490">
        <v>36482</v>
      </c>
      <c r="G11" s="491">
        <v>16617</v>
      </c>
      <c r="H11" s="491">
        <v>16843</v>
      </c>
      <c r="I11" s="494">
        <v>19639</v>
      </c>
      <c r="J11" s="493">
        <v>16688</v>
      </c>
      <c r="K11" s="491">
        <v>7306</v>
      </c>
      <c r="L11" s="491">
        <v>9174</v>
      </c>
      <c r="M11" s="494">
        <v>7514</v>
      </c>
      <c r="N11" s="495">
        <v>7739</v>
      </c>
      <c r="O11" s="491">
        <v>3517</v>
      </c>
      <c r="P11" s="491">
        <v>3690</v>
      </c>
      <c r="Q11" s="496">
        <v>4049</v>
      </c>
    </row>
    <row r="12" spans="1:19" s="489" customFormat="1" ht="18" customHeight="1">
      <c r="A12" s="68" t="s">
        <v>27</v>
      </c>
      <c r="B12" s="271">
        <v>400</v>
      </c>
      <c r="C12" s="272">
        <v>309</v>
      </c>
      <c r="D12" s="350">
        <v>266</v>
      </c>
      <c r="E12" s="271">
        <v>685.05</v>
      </c>
      <c r="F12" s="490">
        <v>30166</v>
      </c>
      <c r="G12" s="491">
        <v>13998</v>
      </c>
      <c r="H12" s="491">
        <v>14357</v>
      </c>
      <c r="I12" s="494">
        <v>15809</v>
      </c>
      <c r="J12" s="493">
        <v>13939</v>
      </c>
      <c r="K12" s="491">
        <v>5995</v>
      </c>
      <c r="L12" s="491">
        <v>7791</v>
      </c>
      <c r="M12" s="494">
        <v>6148</v>
      </c>
      <c r="N12" s="495">
        <v>6663</v>
      </c>
      <c r="O12" s="491">
        <v>3207</v>
      </c>
      <c r="P12" s="491">
        <v>3238</v>
      </c>
      <c r="Q12" s="496">
        <v>3425</v>
      </c>
    </row>
    <row r="13" spans="1:19" s="489" customFormat="1" ht="18" customHeight="1">
      <c r="A13" s="68" t="s">
        <v>28</v>
      </c>
      <c r="B13" s="271">
        <v>381</v>
      </c>
      <c r="C13" s="272">
        <v>296</v>
      </c>
      <c r="D13" s="350">
        <v>245</v>
      </c>
      <c r="E13" s="271">
        <v>634.66999999999996</v>
      </c>
      <c r="F13" s="490">
        <v>26483</v>
      </c>
      <c r="G13" s="491">
        <v>11972</v>
      </c>
      <c r="H13" s="491">
        <v>12962</v>
      </c>
      <c r="I13" s="494">
        <v>13521</v>
      </c>
      <c r="J13" s="493">
        <v>13043</v>
      </c>
      <c r="K13" s="491">
        <v>5453</v>
      </c>
      <c r="L13" s="491">
        <v>7036</v>
      </c>
      <c r="M13" s="494">
        <v>6007</v>
      </c>
      <c r="N13" s="495">
        <v>5062</v>
      </c>
      <c r="O13" s="491">
        <v>2327</v>
      </c>
      <c r="P13" s="491">
        <v>2703</v>
      </c>
      <c r="Q13" s="496">
        <v>2359</v>
      </c>
    </row>
    <row r="14" spans="1:19" s="489" customFormat="1" ht="18" customHeight="1">
      <c r="A14" s="68" t="s">
        <v>29</v>
      </c>
      <c r="B14" s="271">
        <v>362</v>
      </c>
      <c r="C14" s="272">
        <v>282</v>
      </c>
      <c r="D14" s="350">
        <v>227</v>
      </c>
      <c r="E14" s="271">
        <v>588.32000000000005</v>
      </c>
      <c r="F14" s="497">
        <v>22758</v>
      </c>
      <c r="G14" s="491">
        <v>10300</v>
      </c>
      <c r="H14" s="491">
        <v>11367</v>
      </c>
      <c r="I14" s="494">
        <v>11391</v>
      </c>
      <c r="J14" s="498">
        <v>11162</v>
      </c>
      <c r="K14" s="491">
        <v>4788</v>
      </c>
      <c r="L14" s="491">
        <v>6296</v>
      </c>
      <c r="M14" s="494">
        <v>4866</v>
      </c>
      <c r="N14" s="498">
        <v>3538</v>
      </c>
      <c r="O14" s="497">
        <v>1537</v>
      </c>
      <c r="P14" s="497">
        <v>1975</v>
      </c>
      <c r="Q14" s="499">
        <v>1563</v>
      </c>
    </row>
    <row r="15" spans="1:19" s="501" customFormat="1" ht="18" customHeight="1">
      <c r="A15" s="68" t="s">
        <v>30</v>
      </c>
      <c r="B15" s="498">
        <v>354</v>
      </c>
      <c r="C15" s="497">
        <v>269</v>
      </c>
      <c r="D15" s="500">
        <v>225</v>
      </c>
      <c r="E15" s="498">
        <v>555</v>
      </c>
      <c r="F15" s="497">
        <v>20437</v>
      </c>
      <c r="G15" s="497">
        <v>9042</v>
      </c>
      <c r="H15" s="497">
        <v>10256</v>
      </c>
      <c r="I15" s="500">
        <v>10181</v>
      </c>
      <c r="J15" s="498">
        <v>10197</v>
      </c>
      <c r="K15" s="497">
        <v>4262</v>
      </c>
      <c r="L15" s="497">
        <v>5802</v>
      </c>
      <c r="M15" s="500">
        <v>4395</v>
      </c>
      <c r="N15" s="498">
        <v>2939</v>
      </c>
      <c r="O15" s="497">
        <v>1269</v>
      </c>
      <c r="P15" s="497">
        <v>1554</v>
      </c>
      <c r="Q15" s="500">
        <v>1385</v>
      </c>
      <c r="S15" s="489"/>
    </row>
    <row r="16" spans="1:19" s="501" customFormat="1" ht="18" customHeight="1">
      <c r="A16" s="68" t="s">
        <v>31</v>
      </c>
      <c r="B16" s="498">
        <v>345</v>
      </c>
      <c r="C16" s="497">
        <v>258</v>
      </c>
      <c r="D16" s="500">
        <v>212</v>
      </c>
      <c r="E16" s="498">
        <v>528</v>
      </c>
      <c r="F16" s="497">
        <v>18978</v>
      </c>
      <c r="G16" s="497">
        <v>8236</v>
      </c>
      <c r="H16" s="497">
        <v>9745</v>
      </c>
      <c r="I16" s="500">
        <v>9233</v>
      </c>
      <c r="J16" s="498">
        <v>9862</v>
      </c>
      <c r="K16" s="497">
        <v>4163</v>
      </c>
      <c r="L16" s="497">
        <v>5444</v>
      </c>
      <c r="M16" s="500">
        <v>4418</v>
      </c>
      <c r="N16" s="301" t="s">
        <v>122</v>
      </c>
      <c r="O16" s="502" t="s">
        <v>122</v>
      </c>
      <c r="P16" s="503" t="s">
        <v>122</v>
      </c>
      <c r="Q16" s="504" t="s">
        <v>122</v>
      </c>
      <c r="S16" s="489"/>
    </row>
    <row r="17" spans="1:19" s="501" customFormat="1" ht="18" customHeight="1" thickBot="1">
      <c r="A17" s="505" t="s">
        <v>65</v>
      </c>
      <c r="B17" s="506">
        <f t="shared" ref="B17:M17" si="0">B16/B6</f>
        <v>0.78054298642533937</v>
      </c>
      <c r="C17" s="507">
        <f t="shared" si="0"/>
        <v>0.70491803278688525</v>
      </c>
      <c r="D17" s="508">
        <f t="shared" si="0"/>
        <v>0.75444839857651247</v>
      </c>
      <c r="E17" s="506">
        <f t="shared" si="0"/>
        <v>0.61899179366940216</v>
      </c>
      <c r="F17" s="507">
        <f t="shared" si="0"/>
        <v>0.4388991674375578</v>
      </c>
      <c r="G17" s="507">
        <f t="shared" si="0"/>
        <v>0.44413287316652289</v>
      </c>
      <c r="H17" s="507">
        <f t="shared" si="0"/>
        <v>0.47027313965833412</v>
      </c>
      <c r="I17" s="508">
        <f t="shared" si="0"/>
        <v>0.41002753352873256</v>
      </c>
      <c r="J17" s="506">
        <f t="shared" si="0"/>
        <v>0.47062753519446432</v>
      </c>
      <c r="K17" s="507">
        <f t="shared" si="0"/>
        <v>0.48838573439699673</v>
      </c>
      <c r="L17" s="507">
        <f t="shared" si="0"/>
        <v>0.48720243422230175</v>
      </c>
      <c r="M17" s="508">
        <f t="shared" si="0"/>
        <v>0.45169205602699108</v>
      </c>
      <c r="N17" s="509" t="s">
        <v>345</v>
      </c>
      <c r="O17" s="509" t="s">
        <v>346</v>
      </c>
      <c r="P17" s="509" t="s">
        <v>347</v>
      </c>
      <c r="Q17" s="510" t="s">
        <v>348</v>
      </c>
    </row>
    <row r="18" spans="1:19" s="31" customFormat="1" ht="15" customHeight="1">
      <c r="A18" s="30" t="s">
        <v>349</v>
      </c>
    </row>
    <row r="19" spans="1:19" s="31" customFormat="1" ht="12" customHeight="1">
      <c r="A19" s="33" t="s">
        <v>66</v>
      </c>
      <c r="S19" s="65"/>
    </row>
    <row r="20" spans="1:19" s="31" customFormat="1" ht="12" customHeight="1">
      <c r="A20" s="33" t="s">
        <v>174</v>
      </c>
    </row>
    <row r="21" spans="1:19" s="31" customFormat="1" ht="12" customHeight="1">
      <c r="A21" s="30" t="s">
        <v>245</v>
      </c>
    </row>
    <row r="22" spans="1:19" ht="14.45" customHeight="1">
      <c r="A22" s="30"/>
    </row>
    <row r="25" spans="1:19" ht="14.45" customHeight="1"/>
  </sheetData>
  <mergeCells count="17">
    <mergeCell ref="N3:Q3"/>
    <mergeCell ref="B4:B5"/>
    <mergeCell ref="C4:D4"/>
    <mergeCell ref="F4:F5"/>
    <mergeCell ref="G4:G5"/>
    <mergeCell ref="P4:Q4"/>
    <mergeCell ref="N4:N5"/>
    <mergeCell ref="O4:O5"/>
    <mergeCell ref="A3:A5"/>
    <mergeCell ref="B3:D3"/>
    <mergeCell ref="E3:E5"/>
    <mergeCell ref="F3:I3"/>
    <mergeCell ref="J3:M3"/>
    <mergeCell ref="H4:I4"/>
    <mergeCell ref="J4:J5"/>
    <mergeCell ref="K4:K5"/>
    <mergeCell ref="L4:M4"/>
  </mergeCells>
  <pageMargins left="0.7" right="0.7" top="0.78740157499999996" bottom="0.78740157499999996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List39">
    <tabColor rgb="FF00B0F0"/>
  </sheetPr>
  <dimension ref="A1:T24"/>
  <sheetViews>
    <sheetView workbookViewId="0"/>
  </sheetViews>
  <sheetFormatPr defaultColWidth="8.85546875" defaultRowHeight="11.25"/>
  <cols>
    <col min="1" max="1" width="17.28515625" style="148" customWidth="1"/>
    <col min="2" max="3" width="6.85546875" style="148" customWidth="1"/>
    <col min="4" max="19" width="6.140625" style="148" customWidth="1"/>
    <col min="20" max="26" width="8.85546875" style="148"/>
    <col min="27" max="27" width="13.28515625" style="148" customWidth="1"/>
    <col min="28" max="28" width="4.42578125" style="148" customWidth="1"/>
    <col min="29" max="29" width="5.7109375" style="148" customWidth="1"/>
    <col min="30" max="30" width="3.5703125" style="148" customWidth="1"/>
    <col min="31" max="16384" width="8.85546875" style="148"/>
  </cols>
  <sheetData>
    <row r="1" spans="1:20" ht="14.25">
      <c r="A1" s="2" t="s">
        <v>350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0" s="3" customFormat="1" ht="12" thickBot="1">
      <c r="L2" s="3" t="s">
        <v>1</v>
      </c>
    </row>
    <row r="3" spans="1:20" s="4" customFormat="1" ht="14.45" customHeight="1">
      <c r="A3" s="902" t="s">
        <v>351</v>
      </c>
      <c r="B3" s="929" t="s">
        <v>7</v>
      </c>
      <c r="C3" s="908" t="s">
        <v>72</v>
      </c>
      <c r="D3" s="920" t="s">
        <v>99</v>
      </c>
      <c r="E3" s="856"/>
      <c r="F3" s="856"/>
      <c r="G3" s="856"/>
      <c r="H3" s="856"/>
      <c r="I3" s="856"/>
      <c r="J3" s="856"/>
      <c r="K3" s="856"/>
      <c r="L3" s="856"/>
      <c r="M3" s="856"/>
      <c r="N3" s="856"/>
      <c r="O3" s="856"/>
      <c r="P3" s="856"/>
      <c r="Q3" s="856"/>
      <c r="R3" s="856"/>
      <c r="S3" s="857"/>
    </row>
    <row r="4" spans="1:20" s="4" customFormat="1" ht="36" customHeight="1">
      <c r="A4" s="903"/>
      <c r="B4" s="1031"/>
      <c r="C4" s="922"/>
      <c r="D4" s="873" t="s">
        <v>102</v>
      </c>
      <c r="E4" s="926"/>
      <c r="F4" s="873" t="s">
        <v>103</v>
      </c>
      <c r="G4" s="910"/>
      <c r="H4" s="873" t="s">
        <v>104</v>
      </c>
      <c r="I4" s="910"/>
      <c r="J4" s="873" t="s">
        <v>105</v>
      </c>
      <c r="K4" s="910"/>
      <c r="L4" s="873" t="s">
        <v>106</v>
      </c>
      <c r="M4" s="910"/>
      <c r="N4" s="900" t="s">
        <v>107</v>
      </c>
      <c r="O4" s="900"/>
      <c r="P4" s="900" t="s">
        <v>108</v>
      </c>
      <c r="Q4" s="900"/>
      <c r="R4" s="873" t="s">
        <v>203</v>
      </c>
      <c r="S4" s="874"/>
    </row>
    <row r="5" spans="1:20" s="4" customFormat="1" ht="14.45" customHeight="1">
      <c r="A5" s="903"/>
      <c r="B5" s="1031"/>
      <c r="C5" s="922"/>
      <c r="D5" s="900" t="s">
        <v>7</v>
      </c>
      <c r="E5" s="900" t="s">
        <v>78</v>
      </c>
      <c r="F5" s="900" t="s">
        <v>7</v>
      </c>
      <c r="G5" s="900" t="s">
        <v>78</v>
      </c>
      <c r="H5" s="900" t="s">
        <v>7</v>
      </c>
      <c r="I5" s="900" t="s">
        <v>78</v>
      </c>
      <c r="J5" s="900" t="s">
        <v>7</v>
      </c>
      <c r="K5" s="900" t="s">
        <v>78</v>
      </c>
      <c r="L5" s="900" t="s">
        <v>7</v>
      </c>
      <c r="M5" s="900" t="s">
        <v>78</v>
      </c>
      <c r="N5" s="900" t="s">
        <v>7</v>
      </c>
      <c r="O5" s="900" t="s">
        <v>78</v>
      </c>
      <c r="P5" s="900" t="s">
        <v>7</v>
      </c>
      <c r="Q5" s="900" t="s">
        <v>78</v>
      </c>
      <c r="R5" s="900" t="s">
        <v>7</v>
      </c>
      <c r="S5" s="848" t="s">
        <v>78</v>
      </c>
    </row>
    <row r="6" spans="1:20" s="4" customFormat="1" ht="28.15" customHeight="1" thickBot="1">
      <c r="A6" s="904"/>
      <c r="B6" s="872"/>
      <c r="C6" s="901"/>
      <c r="D6" s="901"/>
      <c r="E6" s="901"/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1"/>
      <c r="Q6" s="901"/>
      <c r="R6" s="901"/>
      <c r="S6" s="849"/>
    </row>
    <row r="7" spans="1:20" s="516" customFormat="1" ht="18" customHeight="1">
      <c r="A7" s="511" t="s">
        <v>21</v>
      </c>
      <c r="B7" s="512" t="s">
        <v>122</v>
      </c>
      <c r="C7" s="513" t="s">
        <v>122</v>
      </c>
      <c r="D7" s="513" t="s">
        <v>122</v>
      </c>
      <c r="E7" s="513" t="s">
        <v>122</v>
      </c>
      <c r="F7" s="513" t="s">
        <v>122</v>
      </c>
      <c r="G7" s="513" t="s">
        <v>122</v>
      </c>
      <c r="H7" s="513" t="s">
        <v>122</v>
      </c>
      <c r="I7" s="513" t="s">
        <v>122</v>
      </c>
      <c r="J7" s="513" t="s">
        <v>122</v>
      </c>
      <c r="K7" s="513" t="s">
        <v>122</v>
      </c>
      <c r="L7" s="513" t="s">
        <v>122</v>
      </c>
      <c r="M7" s="513" t="s">
        <v>122</v>
      </c>
      <c r="N7" s="513" t="s">
        <v>122</v>
      </c>
      <c r="O7" s="513" t="s">
        <v>122</v>
      </c>
      <c r="P7" s="513" t="s">
        <v>122</v>
      </c>
      <c r="Q7" s="513" t="s">
        <v>122</v>
      </c>
      <c r="R7" s="514" t="s">
        <v>122</v>
      </c>
      <c r="S7" s="515" t="s">
        <v>122</v>
      </c>
    </row>
    <row r="8" spans="1:20" s="347" customFormat="1" ht="18" customHeight="1">
      <c r="A8" s="68" t="s">
        <v>22</v>
      </c>
      <c r="B8" s="213">
        <v>19367</v>
      </c>
      <c r="C8" s="517">
        <v>7702</v>
      </c>
      <c r="D8" s="517">
        <v>11433</v>
      </c>
      <c r="E8" s="517">
        <v>4825</v>
      </c>
      <c r="F8" s="517">
        <v>516</v>
      </c>
      <c r="G8" s="517">
        <v>225</v>
      </c>
      <c r="H8" s="517">
        <v>345</v>
      </c>
      <c r="I8" s="517">
        <v>175</v>
      </c>
      <c r="J8" s="517">
        <v>26</v>
      </c>
      <c r="K8" s="517">
        <v>9</v>
      </c>
      <c r="L8" s="517">
        <v>737</v>
      </c>
      <c r="M8" s="517">
        <v>325</v>
      </c>
      <c r="N8" s="517">
        <v>5486</v>
      </c>
      <c r="O8" s="517">
        <v>1799</v>
      </c>
      <c r="P8" s="517">
        <v>51</v>
      </c>
      <c r="Q8" s="517">
        <v>13</v>
      </c>
      <c r="R8" s="518">
        <v>773</v>
      </c>
      <c r="S8" s="519">
        <v>331</v>
      </c>
    </row>
    <row r="9" spans="1:20" s="347" customFormat="1" ht="18" customHeight="1">
      <c r="A9" s="68" t="s">
        <v>23</v>
      </c>
      <c r="B9" s="213">
        <v>18698</v>
      </c>
      <c r="C9" s="517">
        <v>7442</v>
      </c>
      <c r="D9" s="517">
        <v>10708</v>
      </c>
      <c r="E9" s="517">
        <v>4545</v>
      </c>
      <c r="F9" s="517">
        <v>523</v>
      </c>
      <c r="G9" s="517">
        <v>242</v>
      </c>
      <c r="H9" s="517">
        <v>301</v>
      </c>
      <c r="I9" s="517">
        <v>144</v>
      </c>
      <c r="J9" s="517">
        <v>38</v>
      </c>
      <c r="K9" s="517">
        <v>20</v>
      </c>
      <c r="L9" s="517">
        <v>770</v>
      </c>
      <c r="M9" s="517">
        <v>333</v>
      </c>
      <c r="N9" s="517">
        <v>5439</v>
      </c>
      <c r="O9" s="517">
        <v>1789</v>
      </c>
      <c r="P9" s="517">
        <v>91</v>
      </c>
      <c r="Q9" s="517">
        <v>20</v>
      </c>
      <c r="R9" s="518">
        <v>828</v>
      </c>
      <c r="S9" s="519">
        <v>349</v>
      </c>
    </row>
    <row r="10" spans="1:20" s="347" customFormat="1" ht="18" customHeight="1">
      <c r="A10" s="68" t="s">
        <v>24</v>
      </c>
      <c r="B10" s="213">
        <v>19728</v>
      </c>
      <c r="C10" s="517">
        <v>7684</v>
      </c>
      <c r="D10" s="517">
        <v>10417</v>
      </c>
      <c r="E10" s="517">
        <v>4444</v>
      </c>
      <c r="F10" s="517">
        <v>511</v>
      </c>
      <c r="G10" s="517">
        <v>242</v>
      </c>
      <c r="H10" s="517">
        <v>254</v>
      </c>
      <c r="I10" s="517">
        <v>107</v>
      </c>
      <c r="J10" s="517">
        <v>41</v>
      </c>
      <c r="K10" s="520">
        <v>21</v>
      </c>
      <c r="L10" s="517">
        <v>800</v>
      </c>
      <c r="M10" s="517">
        <v>310</v>
      </c>
      <c r="N10" s="517">
        <v>6499</v>
      </c>
      <c r="O10" s="517">
        <v>2096</v>
      </c>
      <c r="P10" s="517">
        <v>123</v>
      </c>
      <c r="Q10" s="517">
        <v>29</v>
      </c>
      <c r="R10" s="518">
        <v>1083</v>
      </c>
      <c r="S10" s="519">
        <v>435</v>
      </c>
      <c r="T10" s="480"/>
    </row>
    <row r="11" spans="1:20" s="347" customFormat="1" ht="18" customHeight="1">
      <c r="A11" s="68" t="s">
        <v>25</v>
      </c>
      <c r="B11" s="213">
        <v>18731</v>
      </c>
      <c r="C11" s="517">
        <v>7216</v>
      </c>
      <c r="D11" s="517">
        <v>9206</v>
      </c>
      <c r="E11" s="517">
        <v>3908</v>
      </c>
      <c r="F11" s="517">
        <v>511</v>
      </c>
      <c r="G11" s="517">
        <v>237</v>
      </c>
      <c r="H11" s="517">
        <v>271</v>
      </c>
      <c r="I11" s="520">
        <v>113</v>
      </c>
      <c r="J11" s="517">
        <v>62</v>
      </c>
      <c r="K11" s="520">
        <v>23</v>
      </c>
      <c r="L11" s="517">
        <v>769</v>
      </c>
      <c r="M11" s="517">
        <v>307</v>
      </c>
      <c r="N11" s="517">
        <v>6788</v>
      </c>
      <c r="O11" s="517">
        <v>2197</v>
      </c>
      <c r="P11" s="517">
        <v>165</v>
      </c>
      <c r="Q11" s="517">
        <v>27</v>
      </c>
      <c r="R11" s="518">
        <v>959</v>
      </c>
      <c r="S11" s="519">
        <v>404</v>
      </c>
    </row>
    <row r="12" spans="1:20" s="347" customFormat="1" ht="18" customHeight="1">
      <c r="A12" s="68" t="s">
        <v>26</v>
      </c>
      <c r="B12" s="213">
        <v>19125</v>
      </c>
      <c r="C12" s="517">
        <v>7286</v>
      </c>
      <c r="D12" s="517">
        <v>8786</v>
      </c>
      <c r="E12" s="517">
        <v>3711</v>
      </c>
      <c r="F12" s="517">
        <v>482</v>
      </c>
      <c r="G12" s="517">
        <v>227</v>
      </c>
      <c r="H12" s="517">
        <v>258</v>
      </c>
      <c r="I12" s="517">
        <v>108</v>
      </c>
      <c r="J12" s="517">
        <v>82</v>
      </c>
      <c r="K12" s="520">
        <v>29</v>
      </c>
      <c r="L12" s="517">
        <v>732</v>
      </c>
      <c r="M12" s="517">
        <v>278</v>
      </c>
      <c r="N12" s="517">
        <v>7501</v>
      </c>
      <c r="O12" s="517">
        <v>2485</v>
      </c>
      <c r="P12" s="517">
        <v>227</v>
      </c>
      <c r="Q12" s="517">
        <v>29</v>
      </c>
      <c r="R12" s="518">
        <v>1057</v>
      </c>
      <c r="S12" s="519">
        <v>419</v>
      </c>
    </row>
    <row r="13" spans="1:20" s="347" customFormat="1" ht="18" customHeight="1">
      <c r="A13" s="68" t="s">
        <v>27</v>
      </c>
      <c r="B13" s="521">
        <v>19160</v>
      </c>
      <c r="C13" s="497">
        <v>7212</v>
      </c>
      <c r="D13" s="497">
        <v>8012</v>
      </c>
      <c r="E13" s="497">
        <v>3401</v>
      </c>
      <c r="F13" s="497">
        <v>486</v>
      </c>
      <c r="G13" s="497">
        <v>221</v>
      </c>
      <c r="H13" s="497">
        <v>267</v>
      </c>
      <c r="I13" s="497">
        <v>111</v>
      </c>
      <c r="J13" s="497">
        <v>94</v>
      </c>
      <c r="K13" s="520">
        <v>41</v>
      </c>
      <c r="L13" s="497">
        <v>716</v>
      </c>
      <c r="M13" s="497">
        <v>288</v>
      </c>
      <c r="N13" s="497">
        <v>8067</v>
      </c>
      <c r="O13" s="497">
        <v>2638</v>
      </c>
      <c r="P13" s="497">
        <v>416</v>
      </c>
      <c r="Q13" s="497">
        <v>64</v>
      </c>
      <c r="R13" s="522">
        <v>1102</v>
      </c>
      <c r="S13" s="500">
        <v>448</v>
      </c>
    </row>
    <row r="14" spans="1:20" s="347" customFormat="1" ht="18" customHeight="1">
      <c r="A14" s="68" t="s">
        <v>28</v>
      </c>
      <c r="B14" s="213">
        <v>19876</v>
      </c>
      <c r="C14" s="517">
        <v>7373</v>
      </c>
      <c r="D14" s="517">
        <v>7599</v>
      </c>
      <c r="E14" s="517">
        <v>3202</v>
      </c>
      <c r="F14" s="517">
        <v>497</v>
      </c>
      <c r="G14" s="517">
        <v>227</v>
      </c>
      <c r="H14" s="517">
        <v>278</v>
      </c>
      <c r="I14" s="517">
        <v>118</v>
      </c>
      <c r="J14" s="517">
        <v>112</v>
      </c>
      <c r="K14" s="517">
        <v>41</v>
      </c>
      <c r="L14" s="517">
        <v>667</v>
      </c>
      <c r="M14" s="517">
        <v>284</v>
      </c>
      <c r="N14" s="517">
        <v>9061</v>
      </c>
      <c r="O14" s="517">
        <v>2944</v>
      </c>
      <c r="P14" s="517">
        <v>538</v>
      </c>
      <c r="Q14" s="517">
        <v>82</v>
      </c>
      <c r="R14" s="518">
        <v>1124</v>
      </c>
      <c r="S14" s="519">
        <v>475</v>
      </c>
    </row>
    <row r="15" spans="1:20" s="347" customFormat="1" ht="18" customHeight="1">
      <c r="A15" s="68" t="s">
        <v>29</v>
      </c>
      <c r="B15" s="213">
        <v>19835</v>
      </c>
      <c r="C15" s="517">
        <v>7373</v>
      </c>
      <c r="D15" s="517">
        <v>7349</v>
      </c>
      <c r="E15" s="517">
        <v>3143</v>
      </c>
      <c r="F15" s="517">
        <v>505</v>
      </c>
      <c r="G15" s="517">
        <v>233</v>
      </c>
      <c r="H15" s="517">
        <v>266</v>
      </c>
      <c r="I15" s="517">
        <v>107</v>
      </c>
      <c r="J15" s="517">
        <v>139</v>
      </c>
      <c r="K15" s="517">
        <v>47</v>
      </c>
      <c r="L15" s="517">
        <v>623</v>
      </c>
      <c r="M15" s="517">
        <v>270</v>
      </c>
      <c r="N15" s="517">
        <v>9023</v>
      </c>
      <c r="O15" s="517">
        <v>2944</v>
      </c>
      <c r="P15" s="517">
        <v>646</v>
      </c>
      <c r="Q15" s="517">
        <v>105</v>
      </c>
      <c r="R15" s="518">
        <v>1284</v>
      </c>
      <c r="S15" s="519">
        <v>524</v>
      </c>
    </row>
    <row r="16" spans="1:20" s="347" customFormat="1" ht="18" customHeight="1">
      <c r="A16" s="68" t="s">
        <v>30</v>
      </c>
      <c r="B16" s="521">
        <v>20046</v>
      </c>
      <c r="C16" s="497">
        <v>7599</v>
      </c>
      <c r="D16" s="497">
        <v>6955</v>
      </c>
      <c r="E16" s="497">
        <v>3067</v>
      </c>
      <c r="F16" s="497">
        <v>504</v>
      </c>
      <c r="G16" s="497">
        <v>235</v>
      </c>
      <c r="H16" s="497">
        <v>298</v>
      </c>
      <c r="I16" s="497">
        <v>130</v>
      </c>
      <c r="J16" s="497">
        <v>167</v>
      </c>
      <c r="K16" s="497">
        <v>46</v>
      </c>
      <c r="L16" s="497">
        <v>619</v>
      </c>
      <c r="M16" s="497">
        <v>252</v>
      </c>
      <c r="N16" s="497">
        <v>9219</v>
      </c>
      <c r="O16" s="497">
        <v>3093</v>
      </c>
      <c r="P16" s="497">
        <v>837</v>
      </c>
      <c r="Q16" s="497">
        <v>149</v>
      </c>
      <c r="R16" s="522">
        <v>1447</v>
      </c>
      <c r="S16" s="500">
        <v>627</v>
      </c>
    </row>
    <row r="17" spans="1:19" s="347" customFormat="1" ht="18" customHeight="1">
      <c r="A17" s="68" t="s">
        <v>31</v>
      </c>
      <c r="B17" s="523">
        <v>20335</v>
      </c>
      <c r="C17" s="524">
        <v>7438</v>
      </c>
      <c r="D17" s="524">
        <v>6547</v>
      </c>
      <c r="E17" s="524">
        <v>2899</v>
      </c>
      <c r="F17" s="524">
        <v>466</v>
      </c>
      <c r="G17" s="524">
        <v>227</v>
      </c>
      <c r="H17" s="524">
        <v>264</v>
      </c>
      <c r="I17" s="524">
        <v>113</v>
      </c>
      <c r="J17" s="524">
        <v>189</v>
      </c>
      <c r="K17" s="524">
        <v>57</v>
      </c>
      <c r="L17" s="524">
        <v>622</v>
      </c>
      <c r="M17" s="524">
        <v>251</v>
      </c>
      <c r="N17" s="524">
        <v>9556</v>
      </c>
      <c r="O17" s="524">
        <v>2971</v>
      </c>
      <c r="P17" s="524">
        <v>1017</v>
      </c>
      <c r="Q17" s="524">
        <v>178</v>
      </c>
      <c r="R17" s="525">
        <v>1674</v>
      </c>
      <c r="S17" s="526">
        <v>742</v>
      </c>
    </row>
    <row r="18" spans="1:19" s="347" customFormat="1" ht="18" customHeight="1" thickBot="1">
      <c r="A18" s="505" t="s">
        <v>32</v>
      </c>
      <c r="B18" s="527">
        <f>B17/B8</f>
        <v>1.0499819280218929</v>
      </c>
      <c r="C18" s="416">
        <f>C17/C8</f>
        <v>0.96572318878213448</v>
      </c>
      <c r="D18" s="416">
        <f>D17/D8</f>
        <v>0.5726406017668153</v>
      </c>
      <c r="E18" s="416">
        <f t="shared" ref="E18:S18" si="0">E17/E8</f>
        <v>0.60082901554404144</v>
      </c>
      <c r="F18" s="416">
        <f t="shared" si="0"/>
        <v>0.9031007751937985</v>
      </c>
      <c r="G18" s="416">
        <f t="shared" si="0"/>
        <v>1.0088888888888889</v>
      </c>
      <c r="H18" s="416">
        <f t="shared" si="0"/>
        <v>0.76521739130434785</v>
      </c>
      <c r="I18" s="416">
        <f t="shared" si="0"/>
        <v>0.64571428571428569</v>
      </c>
      <c r="J18" s="416">
        <f t="shared" si="0"/>
        <v>7.2692307692307692</v>
      </c>
      <c r="K18" s="416">
        <f t="shared" si="0"/>
        <v>6.333333333333333</v>
      </c>
      <c r="L18" s="416">
        <f t="shared" si="0"/>
        <v>0.84396200814111266</v>
      </c>
      <c r="M18" s="416">
        <f t="shared" si="0"/>
        <v>0.77230769230769236</v>
      </c>
      <c r="N18" s="416">
        <f t="shared" si="0"/>
        <v>1.7418884433102442</v>
      </c>
      <c r="O18" s="416">
        <f t="shared" si="0"/>
        <v>1.6514730405780988</v>
      </c>
      <c r="P18" s="416">
        <f t="shared" si="0"/>
        <v>19.941176470588236</v>
      </c>
      <c r="Q18" s="416">
        <f t="shared" si="0"/>
        <v>13.692307692307692</v>
      </c>
      <c r="R18" s="416">
        <f t="shared" si="0"/>
        <v>2.1655886157826649</v>
      </c>
      <c r="S18" s="528">
        <f t="shared" si="0"/>
        <v>2.2416918429003023</v>
      </c>
    </row>
    <row r="19" spans="1:19" customFormat="1" ht="14.45" customHeight="1">
      <c r="A19" s="1049" t="s">
        <v>352</v>
      </c>
      <c r="B19" s="1050"/>
      <c r="C19" s="1050"/>
      <c r="D19" s="1050"/>
      <c r="E19" s="1050"/>
      <c r="F19" s="1050"/>
      <c r="G19" s="1050"/>
      <c r="H19" s="1050"/>
      <c r="I19" s="1050"/>
      <c r="J19" s="1050"/>
      <c r="K19" s="1050"/>
      <c r="L19" s="1050"/>
      <c r="M19" s="1050"/>
      <c r="N19" s="1050"/>
      <c r="O19" s="1050"/>
      <c r="P19" s="1050"/>
      <c r="Q19" s="1050"/>
      <c r="R19" s="1050"/>
      <c r="S19" s="1050"/>
    </row>
    <row r="20" spans="1:19" customFormat="1" ht="15">
      <c r="A20" s="32" t="s">
        <v>353</v>
      </c>
      <c r="B20" s="529"/>
      <c r="C20" s="529"/>
      <c r="D20" s="529"/>
      <c r="E20" s="529"/>
      <c r="F20" s="529"/>
      <c r="G20" s="529"/>
      <c r="H20" s="529"/>
      <c r="I20" s="529"/>
      <c r="J20" s="529"/>
      <c r="K20" s="529"/>
      <c r="L20" s="529"/>
      <c r="M20" s="529"/>
      <c r="N20" s="529"/>
      <c r="O20" s="529"/>
      <c r="P20" s="529"/>
      <c r="Q20" s="529"/>
      <c r="R20" s="529"/>
      <c r="S20" s="529"/>
    </row>
    <row r="21" spans="1:19" customFormat="1" ht="15">
      <c r="A21" s="33" t="s">
        <v>329</v>
      </c>
      <c r="B21" s="529"/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</row>
    <row r="22" spans="1:19" customFormat="1" ht="15">
      <c r="A22" s="30" t="s">
        <v>245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1:19" customFormat="1" ht="14.45" customHeight="1">
      <c r="A23" s="30" t="s">
        <v>36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0"/>
    </row>
    <row r="24" spans="1:19">
      <c r="A24" s="530"/>
      <c r="B24" s="530"/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</row>
  </sheetData>
  <mergeCells count="29">
    <mergeCell ref="L4:M4"/>
    <mergeCell ref="N4:O4"/>
    <mergeCell ref="J5:J6"/>
    <mergeCell ref="K5:K6"/>
    <mergeCell ref="D4:E4"/>
    <mergeCell ref="F4:G4"/>
    <mergeCell ref="H4:I4"/>
    <mergeCell ref="J4:K4"/>
    <mergeCell ref="E5:E6"/>
    <mergeCell ref="F5:F6"/>
    <mergeCell ref="G5:G6"/>
    <mergeCell ref="H5:H6"/>
    <mergeCell ref="I5:I6"/>
    <mergeCell ref="R5:R6"/>
    <mergeCell ref="S5:S6"/>
    <mergeCell ref="A19:S19"/>
    <mergeCell ref="L5:L6"/>
    <mergeCell ref="M5:M6"/>
    <mergeCell ref="N5:N6"/>
    <mergeCell ref="O5:O6"/>
    <mergeCell ref="P5:P6"/>
    <mergeCell ref="Q5:Q6"/>
    <mergeCell ref="A3:A6"/>
    <mergeCell ref="B3:B6"/>
    <mergeCell ref="C3:C6"/>
    <mergeCell ref="D3:S3"/>
    <mergeCell ref="P4:Q4"/>
    <mergeCell ref="R4:S4"/>
    <mergeCell ref="D5:D6"/>
  </mergeCells>
  <pageMargins left="0.51181102362204722" right="0.43307086614173229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tabColor rgb="FF00B0F0"/>
  </sheetPr>
  <dimension ref="A1:U27"/>
  <sheetViews>
    <sheetView workbookViewId="0"/>
  </sheetViews>
  <sheetFormatPr defaultRowHeight="15"/>
  <cols>
    <col min="1" max="1" width="12.140625" customWidth="1"/>
    <col min="2" max="2" width="5.42578125" customWidth="1"/>
    <col min="3" max="3" width="5.5703125" customWidth="1"/>
    <col min="4" max="5" width="6.28515625" customWidth="1"/>
    <col min="6" max="6" width="6.85546875" customWidth="1"/>
    <col min="7" max="7" width="7.140625" customWidth="1"/>
    <col min="8" max="8" width="7.7109375" customWidth="1"/>
    <col min="9" max="9" width="7.5703125" customWidth="1"/>
    <col min="10" max="11" width="5.85546875" customWidth="1"/>
    <col min="12" max="13" width="6.85546875" customWidth="1"/>
    <col min="14" max="15" width="5.85546875" customWidth="1"/>
    <col min="16" max="16" width="6.5703125" customWidth="1"/>
    <col min="17" max="17" width="6.85546875" customWidth="1"/>
    <col min="18" max="19" width="5.85546875" customWidth="1"/>
    <col min="20" max="20" width="6.42578125" customWidth="1"/>
    <col min="21" max="21" width="6.85546875" customWidth="1"/>
  </cols>
  <sheetData>
    <row r="1" spans="1:21" s="2" customFormat="1">
      <c r="A1" s="2" t="s">
        <v>57</v>
      </c>
    </row>
    <row r="2" spans="1:21" s="3" customFormat="1" ht="12" thickBot="1">
      <c r="L2" s="3" t="s">
        <v>1</v>
      </c>
    </row>
    <row r="3" spans="1:21" ht="18.75" customHeight="1">
      <c r="A3" s="881" t="s">
        <v>2</v>
      </c>
      <c r="B3" s="884" t="s">
        <v>58</v>
      </c>
      <c r="C3" s="884"/>
      <c r="D3" s="884"/>
      <c r="E3" s="884"/>
      <c r="F3" s="884"/>
      <c r="G3" s="884"/>
      <c r="H3" s="884"/>
      <c r="I3" s="884"/>
      <c r="J3" s="884"/>
      <c r="K3" s="884"/>
      <c r="L3" s="884"/>
      <c r="M3" s="884"/>
      <c r="N3" s="884"/>
      <c r="O3" s="884"/>
      <c r="P3" s="884"/>
      <c r="Q3" s="884"/>
      <c r="R3" s="884"/>
      <c r="S3" s="884"/>
      <c r="T3" s="884"/>
      <c r="U3" s="885"/>
    </row>
    <row r="4" spans="1:21" ht="18.75" customHeight="1">
      <c r="A4" s="882"/>
      <c r="B4" s="886" t="s">
        <v>59</v>
      </c>
      <c r="C4" s="886"/>
      <c r="D4" s="886"/>
      <c r="E4" s="886"/>
      <c r="F4" s="887" t="s">
        <v>60</v>
      </c>
      <c r="G4" s="888"/>
      <c r="H4" s="888"/>
      <c r="I4" s="889"/>
      <c r="J4" s="888" t="s">
        <v>61</v>
      </c>
      <c r="K4" s="888"/>
      <c r="L4" s="888"/>
      <c r="M4" s="888"/>
      <c r="N4" s="887" t="s">
        <v>62</v>
      </c>
      <c r="O4" s="888"/>
      <c r="P4" s="888"/>
      <c r="Q4" s="889"/>
      <c r="R4" s="886" t="s">
        <v>63</v>
      </c>
      <c r="S4" s="886"/>
      <c r="T4" s="886"/>
      <c r="U4" s="890"/>
    </row>
    <row r="5" spans="1:21">
      <c r="A5" s="882"/>
      <c r="B5" s="879" t="s">
        <v>3</v>
      </c>
      <c r="C5" s="877" t="s">
        <v>64</v>
      </c>
      <c r="D5" s="877" t="s">
        <v>5</v>
      </c>
      <c r="E5" s="875" t="s">
        <v>39</v>
      </c>
      <c r="F5" s="879" t="s">
        <v>3</v>
      </c>
      <c r="G5" s="877" t="s">
        <v>64</v>
      </c>
      <c r="H5" s="877" t="s">
        <v>5</v>
      </c>
      <c r="I5" s="875" t="s">
        <v>39</v>
      </c>
      <c r="J5" s="879" t="s">
        <v>3</v>
      </c>
      <c r="K5" s="877" t="s">
        <v>64</v>
      </c>
      <c r="L5" s="877" t="s">
        <v>5</v>
      </c>
      <c r="M5" s="875" t="s">
        <v>39</v>
      </c>
      <c r="N5" s="879" t="s">
        <v>3</v>
      </c>
      <c r="O5" s="877" t="s">
        <v>64</v>
      </c>
      <c r="P5" s="877" t="s">
        <v>5</v>
      </c>
      <c r="Q5" s="875" t="s">
        <v>39</v>
      </c>
      <c r="R5" s="879" t="s">
        <v>3</v>
      </c>
      <c r="S5" s="877" t="s">
        <v>64</v>
      </c>
      <c r="T5" s="877" t="s">
        <v>5</v>
      </c>
      <c r="U5" s="875" t="s">
        <v>39</v>
      </c>
    </row>
    <row r="6" spans="1:21" ht="30.75" customHeight="1" thickBot="1">
      <c r="A6" s="883"/>
      <c r="B6" s="880"/>
      <c r="C6" s="878"/>
      <c r="D6" s="878"/>
      <c r="E6" s="876"/>
      <c r="F6" s="880"/>
      <c r="G6" s="878"/>
      <c r="H6" s="878"/>
      <c r="I6" s="876"/>
      <c r="J6" s="880"/>
      <c r="K6" s="878"/>
      <c r="L6" s="878"/>
      <c r="M6" s="876"/>
      <c r="N6" s="880"/>
      <c r="O6" s="878"/>
      <c r="P6" s="878"/>
      <c r="Q6" s="876"/>
      <c r="R6" s="880"/>
      <c r="S6" s="878"/>
      <c r="T6" s="878"/>
      <c r="U6" s="876"/>
    </row>
    <row r="7" spans="1:21" s="70" customFormat="1" ht="18" customHeight="1">
      <c r="A7" s="68" t="s">
        <v>21</v>
      </c>
      <c r="B7" s="271">
        <v>8</v>
      </c>
      <c r="C7" s="272">
        <v>15</v>
      </c>
      <c r="D7" s="46">
        <v>118</v>
      </c>
      <c r="E7" s="773">
        <v>27.1</v>
      </c>
      <c r="F7" s="271">
        <v>4631</v>
      </c>
      <c r="G7" s="272">
        <v>12041</v>
      </c>
      <c r="H7" s="46">
        <v>278795</v>
      </c>
      <c r="I7" s="773">
        <v>21343.299999999905</v>
      </c>
      <c r="J7" s="271">
        <v>81</v>
      </c>
      <c r="K7" s="272">
        <v>232</v>
      </c>
      <c r="L7" s="46">
        <v>2464</v>
      </c>
      <c r="M7" s="773">
        <v>619.5</v>
      </c>
      <c r="N7" s="271">
        <v>73</v>
      </c>
      <c r="O7" s="272">
        <v>164</v>
      </c>
      <c r="P7" s="46">
        <v>3194</v>
      </c>
      <c r="Q7" s="773">
        <v>301.8</v>
      </c>
      <c r="R7" s="271">
        <v>22</v>
      </c>
      <c r="S7" s="272">
        <v>42</v>
      </c>
      <c r="T7" s="272">
        <v>848</v>
      </c>
      <c r="U7" s="538">
        <v>76</v>
      </c>
    </row>
    <row r="8" spans="1:21" s="70" customFormat="1" ht="18" customHeight="1">
      <c r="A8" s="68" t="s">
        <v>22</v>
      </c>
      <c r="B8" s="271">
        <v>8</v>
      </c>
      <c r="C8" s="272">
        <v>16</v>
      </c>
      <c r="D8" s="46">
        <v>113</v>
      </c>
      <c r="E8" s="538">
        <v>27.5</v>
      </c>
      <c r="F8" s="271">
        <v>4617</v>
      </c>
      <c r="G8" s="272">
        <v>12219</v>
      </c>
      <c r="H8" s="46">
        <v>284495</v>
      </c>
      <c r="I8" s="538">
        <v>21728.49999999992</v>
      </c>
      <c r="J8" s="271">
        <v>81</v>
      </c>
      <c r="K8" s="272">
        <v>239</v>
      </c>
      <c r="L8" s="46">
        <v>2451</v>
      </c>
      <c r="M8" s="538">
        <v>595.79999999999995</v>
      </c>
      <c r="N8" s="271">
        <v>77</v>
      </c>
      <c r="O8" s="272">
        <v>174</v>
      </c>
      <c r="P8" s="46">
        <v>3226</v>
      </c>
      <c r="Q8" s="538">
        <v>311.60000000000002</v>
      </c>
      <c r="R8" s="271">
        <v>25</v>
      </c>
      <c r="S8" s="272">
        <v>50</v>
      </c>
      <c r="T8" s="272">
        <v>909</v>
      </c>
      <c r="U8" s="538">
        <v>80.900000000000006</v>
      </c>
    </row>
    <row r="9" spans="1:21" s="70" customFormat="1" ht="18" customHeight="1">
      <c r="A9" s="68" t="s">
        <v>23</v>
      </c>
      <c r="B9" s="271">
        <v>8</v>
      </c>
      <c r="C9" s="272">
        <v>18</v>
      </c>
      <c r="D9" s="46">
        <v>142</v>
      </c>
      <c r="E9" s="538">
        <v>32</v>
      </c>
      <c r="F9" s="271">
        <v>4613</v>
      </c>
      <c r="G9" s="272">
        <v>12542</v>
      </c>
      <c r="H9" s="46">
        <v>294441</v>
      </c>
      <c r="I9" s="538">
        <v>22532.699999999935</v>
      </c>
      <c r="J9" s="271">
        <v>81</v>
      </c>
      <c r="K9" s="272">
        <v>237</v>
      </c>
      <c r="L9" s="46">
        <v>2486</v>
      </c>
      <c r="M9" s="538">
        <v>582.4</v>
      </c>
      <c r="N9" s="271">
        <v>82</v>
      </c>
      <c r="O9" s="272">
        <v>187</v>
      </c>
      <c r="P9" s="46">
        <v>3615</v>
      </c>
      <c r="Q9" s="538">
        <v>339</v>
      </c>
      <c r="R9" s="271">
        <v>25</v>
      </c>
      <c r="S9" s="272">
        <v>51</v>
      </c>
      <c r="T9" s="272">
        <v>936</v>
      </c>
      <c r="U9" s="538">
        <v>81.7</v>
      </c>
    </row>
    <row r="10" spans="1:21" s="70" customFormat="1" ht="18" customHeight="1">
      <c r="A10" s="68" t="s">
        <v>24</v>
      </c>
      <c r="B10" s="271">
        <v>8</v>
      </c>
      <c r="C10" s="272">
        <v>20</v>
      </c>
      <c r="D10" s="46">
        <v>161</v>
      </c>
      <c r="E10" s="538">
        <v>36</v>
      </c>
      <c r="F10" s="271">
        <v>4614</v>
      </c>
      <c r="G10" s="272">
        <v>12915</v>
      </c>
      <c r="H10" s="46">
        <v>306182</v>
      </c>
      <c r="I10" s="538">
        <v>23473.999999999913</v>
      </c>
      <c r="J10" s="271">
        <v>80</v>
      </c>
      <c r="K10" s="272">
        <v>241</v>
      </c>
      <c r="L10" s="46">
        <v>2587</v>
      </c>
      <c r="M10" s="538">
        <v>586.4</v>
      </c>
      <c r="N10" s="271">
        <v>96</v>
      </c>
      <c r="O10" s="272">
        <v>218</v>
      </c>
      <c r="P10" s="46">
        <v>4023</v>
      </c>
      <c r="Q10" s="538">
        <v>394.2</v>
      </c>
      <c r="R10" s="271">
        <v>28</v>
      </c>
      <c r="S10" s="272">
        <v>58</v>
      </c>
      <c r="T10" s="272">
        <v>1055</v>
      </c>
      <c r="U10" s="538">
        <v>93.7</v>
      </c>
    </row>
    <row r="11" spans="1:21" s="70" customFormat="1" ht="18" customHeight="1">
      <c r="A11" s="68" t="s">
        <v>25</v>
      </c>
      <c r="B11" s="271">
        <v>8</v>
      </c>
      <c r="C11" s="272">
        <v>20</v>
      </c>
      <c r="D11" s="46">
        <v>157</v>
      </c>
      <c r="E11" s="538">
        <v>35.5</v>
      </c>
      <c r="F11" s="271">
        <v>4638</v>
      </c>
      <c r="G11" s="272">
        <v>13389</v>
      </c>
      <c r="H11" s="46">
        <v>319789</v>
      </c>
      <c r="I11" s="538">
        <v>24520.099999999908</v>
      </c>
      <c r="J11" s="271">
        <v>77</v>
      </c>
      <c r="K11" s="272">
        <v>241</v>
      </c>
      <c r="L11" s="46">
        <v>2626</v>
      </c>
      <c r="M11" s="538">
        <v>573.9</v>
      </c>
      <c r="N11" s="271">
        <v>126</v>
      </c>
      <c r="O11" s="272">
        <v>276</v>
      </c>
      <c r="P11" s="46">
        <v>4893</v>
      </c>
      <c r="Q11" s="538">
        <v>505.09999999999997</v>
      </c>
      <c r="R11" s="271">
        <v>31</v>
      </c>
      <c r="S11" s="272">
        <v>62</v>
      </c>
      <c r="T11" s="272">
        <v>1147</v>
      </c>
      <c r="U11" s="538">
        <v>102.2</v>
      </c>
    </row>
    <row r="12" spans="1:21" s="70" customFormat="1" ht="18" customHeight="1">
      <c r="A12" s="68" t="s">
        <v>26</v>
      </c>
      <c r="B12" s="271">
        <v>8</v>
      </c>
      <c r="C12" s="272">
        <v>20</v>
      </c>
      <c r="D12" s="46">
        <v>164</v>
      </c>
      <c r="E12" s="538">
        <v>35.9</v>
      </c>
      <c r="F12" s="271">
        <v>4662</v>
      </c>
      <c r="G12" s="272">
        <v>13828</v>
      </c>
      <c r="H12" s="46">
        <v>332586</v>
      </c>
      <c r="I12" s="538">
        <v>25451.799999999908</v>
      </c>
      <c r="J12" s="271">
        <v>75</v>
      </c>
      <c r="K12" s="272">
        <v>236</v>
      </c>
      <c r="L12" s="46">
        <v>2558</v>
      </c>
      <c r="M12" s="538">
        <v>560.1</v>
      </c>
      <c r="N12" s="271">
        <v>150</v>
      </c>
      <c r="O12" s="272">
        <v>325</v>
      </c>
      <c r="P12" s="46">
        <v>5778</v>
      </c>
      <c r="Q12" s="538">
        <v>605.70000000000005</v>
      </c>
      <c r="R12" s="271">
        <v>36</v>
      </c>
      <c r="S12" s="272">
        <v>72</v>
      </c>
      <c r="T12" s="272">
        <v>1435</v>
      </c>
      <c r="U12" s="538">
        <v>127.1</v>
      </c>
    </row>
    <row r="13" spans="1:21" s="70" customFormat="1" ht="18" customHeight="1">
      <c r="A13" s="68" t="s">
        <v>27</v>
      </c>
      <c r="B13" s="271">
        <v>8</v>
      </c>
      <c r="C13" s="272">
        <v>20</v>
      </c>
      <c r="D13" s="46">
        <v>144</v>
      </c>
      <c r="E13" s="538">
        <v>34.200000000000003</v>
      </c>
      <c r="F13" s="271">
        <v>4693</v>
      </c>
      <c r="G13" s="272">
        <v>14230</v>
      </c>
      <c r="H13" s="46">
        <v>343016</v>
      </c>
      <c r="I13" s="538">
        <v>26234.399999999943</v>
      </c>
      <c r="J13" s="271">
        <v>77</v>
      </c>
      <c r="K13" s="272">
        <v>244</v>
      </c>
      <c r="L13" s="46">
        <v>2586</v>
      </c>
      <c r="M13" s="538">
        <v>561.4</v>
      </c>
      <c r="N13" s="271">
        <v>194</v>
      </c>
      <c r="O13" s="272">
        <v>397</v>
      </c>
      <c r="P13" s="46">
        <v>6967</v>
      </c>
      <c r="Q13" s="538">
        <v>767.2</v>
      </c>
      <c r="R13" s="271">
        <v>39</v>
      </c>
      <c r="S13" s="272">
        <v>81</v>
      </c>
      <c r="T13" s="272">
        <v>1627</v>
      </c>
      <c r="U13" s="538">
        <v>142</v>
      </c>
    </row>
    <row r="14" spans="1:21" s="70" customFormat="1" ht="18" customHeight="1">
      <c r="A14" s="68" t="s">
        <v>28</v>
      </c>
      <c r="B14" s="271">
        <v>7</v>
      </c>
      <c r="C14" s="285">
        <v>17</v>
      </c>
      <c r="D14" s="772">
        <v>133</v>
      </c>
      <c r="E14" s="538">
        <v>30.5</v>
      </c>
      <c r="F14" s="271">
        <v>4707</v>
      </c>
      <c r="G14" s="285">
        <v>14526</v>
      </c>
      <c r="H14" s="772">
        <v>350482</v>
      </c>
      <c r="I14" s="538">
        <v>26871.8</v>
      </c>
      <c r="J14" s="244">
        <v>80</v>
      </c>
      <c r="K14" s="285">
        <v>252</v>
      </c>
      <c r="L14" s="772">
        <v>2640</v>
      </c>
      <c r="M14" s="538">
        <v>574.5</v>
      </c>
      <c r="N14" s="244">
        <v>249</v>
      </c>
      <c r="O14" s="285">
        <v>509</v>
      </c>
      <c r="P14" s="772">
        <v>8580</v>
      </c>
      <c r="Q14" s="538">
        <v>956.5</v>
      </c>
      <c r="R14" s="244">
        <v>42</v>
      </c>
      <c r="S14" s="285">
        <v>86</v>
      </c>
      <c r="T14" s="285">
        <v>1733</v>
      </c>
      <c r="U14" s="538">
        <v>149.69999999999999</v>
      </c>
    </row>
    <row r="15" spans="1:21" s="70" customFormat="1" ht="18" customHeight="1">
      <c r="A15" s="68" t="s">
        <v>29</v>
      </c>
      <c r="B15" s="271">
        <v>7</v>
      </c>
      <c r="C15" s="285">
        <v>19</v>
      </c>
      <c r="D15" s="772">
        <v>148</v>
      </c>
      <c r="E15" s="774">
        <v>32.4</v>
      </c>
      <c r="F15" s="244">
        <v>4723</v>
      </c>
      <c r="G15" s="285">
        <v>14747</v>
      </c>
      <c r="H15" s="772">
        <v>352979</v>
      </c>
      <c r="I15" s="538">
        <v>27352.199999999852</v>
      </c>
      <c r="J15" s="244">
        <v>82</v>
      </c>
      <c r="K15" s="285">
        <v>255</v>
      </c>
      <c r="L15" s="772">
        <v>2631</v>
      </c>
      <c r="M15" s="538">
        <v>585.29999999999995</v>
      </c>
      <c r="N15" s="244">
        <v>300</v>
      </c>
      <c r="O15" s="285">
        <v>615</v>
      </c>
      <c r="P15" s="772">
        <v>10001</v>
      </c>
      <c r="Q15" s="538">
        <v>1145.2</v>
      </c>
      <c r="R15" s="244">
        <v>46</v>
      </c>
      <c r="S15" s="285">
        <v>93</v>
      </c>
      <c r="T15" s="285">
        <v>1844</v>
      </c>
      <c r="U15" s="538">
        <v>168.3</v>
      </c>
    </row>
    <row r="16" spans="1:21" s="70" customFormat="1" ht="18" customHeight="1">
      <c r="A16" s="68" t="s">
        <v>30</v>
      </c>
      <c r="B16" s="244">
        <v>7</v>
      </c>
      <c r="C16" s="285">
        <v>18</v>
      </c>
      <c r="D16" s="772">
        <v>141</v>
      </c>
      <c r="E16" s="774">
        <v>30.3</v>
      </c>
      <c r="F16" s="244">
        <v>4737</v>
      </c>
      <c r="G16" s="285">
        <v>14800</v>
      </c>
      <c r="H16" s="772">
        <v>351465</v>
      </c>
      <c r="I16" s="774">
        <v>27494.1</v>
      </c>
      <c r="J16" s="244">
        <v>84</v>
      </c>
      <c r="K16" s="285">
        <v>258</v>
      </c>
      <c r="L16" s="772">
        <v>2657</v>
      </c>
      <c r="M16" s="774">
        <v>580.5</v>
      </c>
      <c r="N16" s="244">
        <v>333</v>
      </c>
      <c r="O16" s="285">
        <v>676</v>
      </c>
      <c r="P16" s="772">
        <v>11197</v>
      </c>
      <c r="Q16" s="774">
        <v>1229.9000000000001</v>
      </c>
      <c r="R16" s="244">
        <v>48</v>
      </c>
      <c r="S16" s="285">
        <v>96</v>
      </c>
      <c r="T16" s="285">
        <v>1901</v>
      </c>
      <c r="U16" s="774">
        <v>179</v>
      </c>
    </row>
    <row r="17" spans="1:21" s="70" customFormat="1" ht="18" customHeight="1">
      <c r="A17" s="68" t="s">
        <v>31</v>
      </c>
      <c r="B17" s="244">
        <v>7</v>
      </c>
      <c r="C17" s="285">
        <v>19</v>
      </c>
      <c r="D17" s="772">
        <v>149</v>
      </c>
      <c r="E17" s="774">
        <v>31.3</v>
      </c>
      <c r="F17" s="244">
        <v>4730</v>
      </c>
      <c r="G17" s="285">
        <v>14786</v>
      </c>
      <c r="H17" s="772">
        <v>346605</v>
      </c>
      <c r="I17" s="774">
        <v>27571.7</v>
      </c>
      <c r="J17" s="244">
        <v>83</v>
      </c>
      <c r="K17" s="285">
        <v>264</v>
      </c>
      <c r="L17" s="772">
        <v>2657</v>
      </c>
      <c r="M17" s="774">
        <v>591.20000000000005</v>
      </c>
      <c r="N17" s="244">
        <v>340</v>
      </c>
      <c r="O17" s="285">
        <v>686</v>
      </c>
      <c r="P17" s="772">
        <v>11256</v>
      </c>
      <c r="Q17" s="774">
        <v>1249</v>
      </c>
      <c r="R17" s="244">
        <v>49</v>
      </c>
      <c r="S17" s="285">
        <v>101</v>
      </c>
      <c r="T17" s="285">
        <v>1986</v>
      </c>
      <c r="U17" s="774">
        <v>186.3</v>
      </c>
    </row>
    <row r="18" spans="1:21" s="70" customFormat="1" ht="18" customHeight="1" thickBot="1">
      <c r="A18" s="72" t="s">
        <v>65</v>
      </c>
      <c r="B18" s="73">
        <f>B17/B7</f>
        <v>0.875</v>
      </c>
      <c r="C18" s="73">
        <f t="shared" ref="C18:U18" si="0">C17/C7</f>
        <v>1.2666666666666666</v>
      </c>
      <c r="D18" s="29">
        <f t="shared" si="0"/>
        <v>1.2627118644067796</v>
      </c>
      <c r="E18" s="77">
        <f t="shared" si="0"/>
        <v>1.1549815498154981</v>
      </c>
      <c r="F18" s="73">
        <f t="shared" si="0"/>
        <v>1.0213776722090262</v>
      </c>
      <c r="G18" s="73">
        <f t="shared" si="0"/>
        <v>1.2279710987459513</v>
      </c>
      <c r="H18" s="29">
        <f t="shared" si="0"/>
        <v>1.2432253089187395</v>
      </c>
      <c r="I18" s="77">
        <f t="shared" si="0"/>
        <v>1.2918199153832877</v>
      </c>
      <c r="J18" s="73">
        <f t="shared" si="0"/>
        <v>1.0246913580246915</v>
      </c>
      <c r="K18" s="73">
        <f t="shared" si="0"/>
        <v>1.1379310344827587</v>
      </c>
      <c r="L18" s="29">
        <f t="shared" si="0"/>
        <v>1.0783279220779221</v>
      </c>
      <c r="M18" s="77">
        <f t="shared" si="0"/>
        <v>0.95431799838579512</v>
      </c>
      <c r="N18" s="73">
        <f t="shared" si="0"/>
        <v>4.6575342465753424</v>
      </c>
      <c r="O18" s="73">
        <f t="shared" si="0"/>
        <v>4.1829268292682924</v>
      </c>
      <c r="P18" s="29">
        <f t="shared" si="0"/>
        <v>3.5241077019411398</v>
      </c>
      <c r="Q18" s="77">
        <f t="shared" si="0"/>
        <v>4.1385023194168324</v>
      </c>
      <c r="R18" s="73">
        <f t="shared" si="0"/>
        <v>2.2272727272727271</v>
      </c>
      <c r="S18" s="73">
        <f t="shared" si="0"/>
        <v>2.4047619047619047</v>
      </c>
      <c r="T18" s="73">
        <f t="shared" si="0"/>
        <v>2.3419811320754715</v>
      </c>
      <c r="U18" s="775">
        <f t="shared" si="0"/>
        <v>2.4513157894736843</v>
      </c>
    </row>
    <row r="19" spans="1:21" s="31" customFormat="1" ht="15" customHeight="1">
      <c r="A19" s="30" t="s">
        <v>33</v>
      </c>
    </row>
    <row r="20" spans="1:21" s="31" customFormat="1" ht="12" customHeight="1">
      <c r="A20" s="33" t="s">
        <v>66</v>
      </c>
    </row>
    <row r="21" spans="1:21" s="31" customFormat="1" ht="12" customHeight="1">
      <c r="A21" s="31" t="s">
        <v>67</v>
      </c>
    </row>
    <row r="22" spans="1:21" s="31" customFormat="1" ht="12" customHeight="1">
      <c r="A22" s="30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65"/>
      <c r="O22" s="65"/>
    </row>
    <row r="23" spans="1:21" s="31" customFormat="1" ht="12" customHeight="1">
      <c r="A23" s="30"/>
    </row>
    <row r="24" spans="1:21" ht="12" customHeight="1"/>
    <row r="25" spans="1:21" s="31" customFormat="1" ht="12" customHeight="1">
      <c r="A25" s="30"/>
    </row>
    <row r="26" spans="1:21" s="31" customFormat="1" ht="12" customHeight="1">
      <c r="A26" s="30"/>
    </row>
    <row r="27" spans="1:21" s="31" customFormat="1" ht="12" customHeight="1"/>
  </sheetData>
  <mergeCells count="27">
    <mergeCell ref="A3:A6"/>
    <mergeCell ref="B3:U3"/>
    <mergeCell ref="B4:E4"/>
    <mergeCell ref="F4:I4"/>
    <mergeCell ref="J4:M4"/>
    <mergeCell ref="N4:Q4"/>
    <mergeCell ref="R4:U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U5:U6"/>
    <mergeCell ref="O5:O6"/>
    <mergeCell ref="Q5:Q6"/>
    <mergeCell ref="R5:R6"/>
    <mergeCell ref="S5:S6"/>
    <mergeCell ref="T5:T6"/>
  </mergeCells>
  <pageMargins left="0.33" right="0.32" top="0.78740157480314965" bottom="0.78740157480314965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List40">
    <tabColor rgb="FF00B0F0"/>
  </sheetPr>
  <dimension ref="A1:S28"/>
  <sheetViews>
    <sheetView workbookViewId="0"/>
  </sheetViews>
  <sheetFormatPr defaultRowHeight="15"/>
  <cols>
    <col min="1" max="1" width="17.28515625" customWidth="1"/>
    <col min="2" max="3" width="6.85546875" customWidth="1"/>
    <col min="4" max="19" width="6.140625" customWidth="1"/>
  </cols>
  <sheetData>
    <row r="1" spans="1:19">
      <c r="A1" s="2" t="s">
        <v>354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8"/>
      <c r="O1" s="148"/>
      <c r="P1" s="148"/>
      <c r="Q1" s="148"/>
      <c r="R1" s="148"/>
      <c r="S1" s="148"/>
    </row>
    <row r="2" spans="1:19" ht="15.7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 t="s">
        <v>1</v>
      </c>
      <c r="M2" s="3"/>
      <c r="N2" s="3"/>
      <c r="O2" s="3"/>
      <c r="P2" s="3"/>
      <c r="Q2" s="3"/>
      <c r="R2" s="3"/>
      <c r="S2" s="3"/>
    </row>
    <row r="3" spans="1:19" ht="14.45" customHeight="1">
      <c r="A3" s="902" t="s">
        <v>351</v>
      </c>
      <c r="B3" s="929" t="s">
        <v>7</v>
      </c>
      <c r="C3" s="908" t="s">
        <v>72</v>
      </c>
      <c r="D3" s="920" t="s">
        <v>99</v>
      </c>
      <c r="E3" s="856"/>
      <c r="F3" s="856"/>
      <c r="G3" s="856"/>
      <c r="H3" s="856"/>
      <c r="I3" s="856"/>
      <c r="J3" s="856"/>
      <c r="K3" s="856"/>
      <c r="L3" s="856"/>
      <c r="M3" s="856"/>
      <c r="N3" s="856"/>
      <c r="O3" s="856"/>
      <c r="P3" s="856"/>
      <c r="Q3" s="856"/>
      <c r="R3" s="856"/>
      <c r="S3" s="857"/>
    </row>
    <row r="4" spans="1:19" ht="14.45" customHeight="1">
      <c r="A4" s="903"/>
      <c r="B4" s="1031"/>
      <c r="C4" s="922"/>
      <c r="D4" s="873" t="s">
        <v>102</v>
      </c>
      <c r="E4" s="926"/>
      <c r="F4" s="873" t="s">
        <v>103</v>
      </c>
      <c r="G4" s="910"/>
      <c r="H4" s="873" t="s">
        <v>104</v>
      </c>
      <c r="I4" s="910"/>
      <c r="J4" s="873" t="s">
        <v>105</v>
      </c>
      <c r="K4" s="910"/>
      <c r="L4" s="873" t="s">
        <v>106</v>
      </c>
      <c r="M4" s="910"/>
      <c r="N4" s="900" t="s">
        <v>107</v>
      </c>
      <c r="O4" s="900"/>
      <c r="P4" s="900" t="s">
        <v>108</v>
      </c>
      <c r="Q4" s="900"/>
      <c r="R4" s="873" t="s">
        <v>203</v>
      </c>
      <c r="S4" s="874"/>
    </row>
    <row r="5" spans="1:19">
      <c r="A5" s="903"/>
      <c r="B5" s="1031"/>
      <c r="C5" s="922"/>
      <c r="D5" s="900" t="s">
        <v>7</v>
      </c>
      <c r="E5" s="900" t="s">
        <v>78</v>
      </c>
      <c r="F5" s="900" t="s">
        <v>7</v>
      </c>
      <c r="G5" s="900" t="s">
        <v>78</v>
      </c>
      <c r="H5" s="900" t="s">
        <v>7</v>
      </c>
      <c r="I5" s="900" t="s">
        <v>78</v>
      </c>
      <c r="J5" s="900" t="s">
        <v>7</v>
      </c>
      <c r="K5" s="900" t="s">
        <v>78</v>
      </c>
      <c r="L5" s="900" t="s">
        <v>7</v>
      </c>
      <c r="M5" s="900" t="s">
        <v>78</v>
      </c>
      <c r="N5" s="900" t="s">
        <v>7</v>
      </c>
      <c r="O5" s="900" t="s">
        <v>78</v>
      </c>
      <c r="P5" s="900" t="s">
        <v>7</v>
      </c>
      <c r="Q5" s="900" t="s">
        <v>78</v>
      </c>
      <c r="R5" s="900" t="s">
        <v>7</v>
      </c>
      <c r="S5" s="848" t="s">
        <v>78</v>
      </c>
    </row>
    <row r="6" spans="1:19" ht="15.75" thickBot="1">
      <c r="A6" s="904"/>
      <c r="B6" s="872"/>
      <c r="C6" s="901"/>
      <c r="D6" s="901"/>
      <c r="E6" s="901"/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1"/>
      <c r="Q6" s="901"/>
      <c r="R6" s="901"/>
      <c r="S6" s="849"/>
    </row>
    <row r="7" spans="1:19">
      <c r="A7" s="531" t="s">
        <v>42</v>
      </c>
      <c r="B7" s="532">
        <v>20335</v>
      </c>
      <c r="C7" s="344">
        <v>7438</v>
      </c>
      <c r="D7" s="344">
        <v>6547</v>
      </c>
      <c r="E7" s="344">
        <v>2899</v>
      </c>
      <c r="F7" s="344">
        <v>466</v>
      </c>
      <c r="G7" s="344">
        <v>227</v>
      </c>
      <c r="H7" s="344">
        <v>264</v>
      </c>
      <c r="I7" s="344">
        <v>113</v>
      </c>
      <c r="J7" s="344">
        <v>189</v>
      </c>
      <c r="K7" s="344">
        <v>57</v>
      </c>
      <c r="L7" s="344">
        <v>622</v>
      </c>
      <c r="M7" s="344">
        <v>251</v>
      </c>
      <c r="N7" s="344">
        <v>9556</v>
      </c>
      <c r="O7" s="344">
        <v>2971</v>
      </c>
      <c r="P7" s="344">
        <v>1017</v>
      </c>
      <c r="Q7" s="344">
        <v>178</v>
      </c>
      <c r="R7" s="344">
        <v>1674</v>
      </c>
      <c r="S7" s="309">
        <v>742</v>
      </c>
    </row>
    <row r="8" spans="1:19">
      <c r="A8" s="90" t="s">
        <v>43</v>
      </c>
      <c r="B8" s="151">
        <v>2750</v>
      </c>
      <c r="C8" s="341">
        <v>984</v>
      </c>
      <c r="D8" s="341">
        <v>563</v>
      </c>
      <c r="E8" s="341">
        <v>242</v>
      </c>
      <c r="F8" s="341">
        <v>100</v>
      </c>
      <c r="G8" s="341">
        <v>50</v>
      </c>
      <c r="H8" s="341">
        <v>74</v>
      </c>
      <c r="I8" s="341">
        <v>30</v>
      </c>
      <c r="J8" s="341">
        <v>13</v>
      </c>
      <c r="K8" s="341">
        <v>4</v>
      </c>
      <c r="L8" s="341">
        <v>125</v>
      </c>
      <c r="M8" s="341">
        <v>52</v>
      </c>
      <c r="N8" s="341">
        <v>1483</v>
      </c>
      <c r="O8" s="341">
        <v>470</v>
      </c>
      <c r="P8" s="341">
        <v>160</v>
      </c>
      <c r="Q8" s="341">
        <v>30</v>
      </c>
      <c r="R8" s="341">
        <v>232</v>
      </c>
      <c r="S8" s="312">
        <v>106</v>
      </c>
    </row>
    <row r="9" spans="1:19">
      <c r="A9" s="90" t="s">
        <v>44</v>
      </c>
      <c r="B9" s="151">
        <v>2299</v>
      </c>
      <c r="C9" s="341">
        <v>733</v>
      </c>
      <c r="D9" s="341">
        <v>741</v>
      </c>
      <c r="E9" s="341">
        <v>261</v>
      </c>
      <c r="F9" s="341">
        <v>18</v>
      </c>
      <c r="G9" s="341">
        <v>10</v>
      </c>
      <c r="H9" s="341">
        <v>15</v>
      </c>
      <c r="I9" s="341">
        <v>5</v>
      </c>
      <c r="J9" s="341">
        <v>15</v>
      </c>
      <c r="K9" s="341">
        <v>4</v>
      </c>
      <c r="L9" s="341">
        <v>27</v>
      </c>
      <c r="M9" s="341">
        <v>13</v>
      </c>
      <c r="N9" s="341">
        <v>1203</v>
      </c>
      <c r="O9" s="341">
        <v>331</v>
      </c>
      <c r="P9" s="341">
        <v>65</v>
      </c>
      <c r="Q9" s="341">
        <v>11</v>
      </c>
      <c r="R9" s="341">
        <v>215</v>
      </c>
      <c r="S9" s="312">
        <v>98</v>
      </c>
    </row>
    <row r="10" spans="1:19">
      <c r="A10" s="90" t="s">
        <v>45</v>
      </c>
      <c r="B10" s="151">
        <v>722</v>
      </c>
      <c r="C10" s="341">
        <v>236</v>
      </c>
      <c r="D10" s="341">
        <v>363</v>
      </c>
      <c r="E10" s="341">
        <v>158</v>
      </c>
      <c r="F10" s="341">
        <v>21</v>
      </c>
      <c r="G10" s="341">
        <v>9</v>
      </c>
      <c r="H10" s="341">
        <v>6</v>
      </c>
      <c r="I10" s="341">
        <v>4</v>
      </c>
      <c r="J10" s="341">
        <v>5</v>
      </c>
      <c r="K10" s="533">
        <v>1</v>
      </c>
      <c r="L10" s="341">
        <v>15</v>
      </c>
      <c r="M10" s="341">
        <v>5</v>
      </c>
      <c r="N10" s="341">
        <v>247</v>
      </c>
      <c r="O10" s="341">
        <v>45</v>
      </c>
      <c r="P10" s="341">
        <v>30</v>
      </c>
      <c r="Q10" s="341">
        <v>3</v>
      </c>
      <c r="R10" s="341">
        <v>35</v>
      </c>
      <c r="S10" s="312">
        <v>11</v>
      </c>
    </row>
    <row r="11" spans="1:19">
      <c r="A11" s="90" t="s">
        <v>46</v>
      </c>
      <c r="B11" s="151">
        <v>484</v>
      </c>
      <c r="C11" s="341">
        <v>163</v>
      </c>
      <c r="D11" s="341">
        <v>124</v>
      </c>
      <c r="E11" s="341">
        <v>51</v>
      </c>
      <c r="F11" s="341">
        <v>5</v>
      </c>
      <c r="G11" s="341">
        <v>3</v>
      </c>
      <c r="H11" s="341">
        <v>1</v>
      </c>
      <c r="I11" s="533" t="s">
        <v>69</v>
      </c>
      <c r="J11" s="341">
        <v>2</v>
      </c>
      <c r="K11" s="533">
        <v>1</v>
      </c>
      <c r="L11" s="341">
        <v>11</v>
      </c>
      <c r="M11" s="341">
        <v>4</v>
      </c>
      <c r="N11" s="341">
        <v>270</v>
      </c>
      <c r="O11" s="341">
        <v>86</v>
      </c>
      <c r="P11" s="341">
        <v>50</v>
      </c>
      <c r="Q11" s="341">
        <v>11</v>
      </c>
      <c r="R11" s="341">
        <v>21</v>
      </c>
      <c r="S11" s="312">
        <v>7</v>
      </c>
    </row>
    <row r="12" spans="1:19">
      <c r="A12" s="90" t="s">
        <v>47</v>
      </c>
      <c r="B12" s="151">
        <v>730</v>
      </c>
      <c r="C12" s="341">
        <v>252</v>
      </c>
      <c r="D12" s="341">
        <v>156</v>
      </c>
      <c r="E12" s="341">
        <v>64</v>
      </c>
      <c r="F12" s="341">
        <v>10</v>
      </c>
      <c r="G12" s="341">
        <v>4</v>
      </c>
      <c r="H12" s="341">
        <v>5</v>
      </c>
      <c r="I12" s="341">
        <v>4</v>
      </c>
      <c r="J12" s="341">
        <v>1</v>
      </c>
      <c r="K12" s="533" t="s">
        <v>69</v>
      </c>
      <c r="L12" s="341">
        <v>17</v>
      </c>
      <c r="M12" s="341">
        <v>5</v>
      </c>
      <c r="N12" s="341">
        <v>415</v>
      </c>
      <c r="O12" s="341">
        <v>109</v>
      </c>
      <c r="P12" s="341">
        <v>20</v>
      </c>
      <c r="Q12" s="341">
        <v>4</v>
      </c>
      <c r="R12" s="341">
        <v>106</v>
      </c>
      <c r="S12" s="312">
        <v>62</v>
      </c>
    </row>
    <row r="13" spans="1:19">
      <c r="A13" s="90" t="s">
        <v>48</v>
      </c>
      <c r="B13" s="151">
        <v>1473</v>
      </c>
      <c r="C13" s="341">
        <v>502</v>
      </c>
      <c r="D13" s="341">
        <v>463</v>
      </c>
      <c r="E13" s="341">
        <v>194</v>
      </c>
      <c r="F13" s="341">
        <v>31</v>
      </c>
      <c r="G13" s="341">
        <v>18</v>
      </c>
      <c r="H13" s="341">
        <v>21</v>
      </c>
      <c r="I13" s="341">
        <v>10</v>
      </c>
      <c r="J13" s="341">
        <v>21</v>
      </c>
      <c r="K13" s="341">
        <v>7</v>
      </c>
      <c r="L13" s="341">
        <v>28</v>
      </c>
      <c r="M13" s="341">
        <v>6</v>
      </c>
      <c r="N13" s="341">
        <v>618</v>
      </c>
      <c r="O13" s="341">
        <v>165</v>
      </c>
      <c r="P13" s="341">
        <v>54</v>
      </c>
      <c r="Q13" s="341">
        <v>8</v>
      </c>
      <c r="R13" s="341">
        <v>237</v>
      </c>
      <c r="S13" s="312">
        <v>94</v>
      </c>
    </row>
    <row r="14" spans="1:19">
      <c r="A14" s="90" t="s">
        <v>49</v>
      </c>
      <c r="B14" s="151">
        <v>708</v>
      </c>
      <c r="C14" s="341">
        <v>260</v>
      </c>
      <c r="D14" s="341">
        <v>277</v>
      </c>
      <c r="E14" s="341">
        <v>126</v>
      </c>
      <c r="F14" s="341">
        <v>12</v>
      </c>
      <c r="G14" s="341">
        <v>4</v>
      </c>
      <c r="H14" s="341">
        <v>8</v>
      </c>
      <c r="I14" s="341">
        <v>2</v>
      </c>
      <c r="J14" s="341">
        <v>6</v>
      </c>
      <c r="K14" s="341">
        <v>2</v>
      </c>
      <c r="L14" s="341">
        <v>41</v>
      </c>
      <c r="M14" s="341">
        <v>15</v>
      </c>
      <c r="N14" s="341">
        <v>313</v>
      </c>
      <c r="O14" s="341">
        <v>92</v>
      </c>
      <c r="P14" s="341">
        <v>33</v>
      </c>
      <c r="Q14" s="341">
        <v>7</v>
      </c>
      <c r="R14" s="341">
        <v>18</v>
      </c>
      <c r="S14" s="312">
        <v>12</v>
      </c>
    </row>
    <row r="15" spans="1:19">
      <c r="A15" s="90" t="s">
        <v>50</v>
      </c>
      <c r="B15" s="151">
        <v>1471</v>
      </c>
      <c r="C15" s="341">
        <v>529</v>
      </c>
      <c r="D15" s="341">
        <v>491</v>
      </c>
      <c r="E15" s="341">
        <v>199</v>
      </c>
      <c r="F15" s="341">
        <v>68</v>
      </c>
      <c r="G15" s="341">
        <v>33</v>
      </c>
      <c r="H15" s="341">
        <v>9</v>
      </c>
      <c r="I15" s="341">
        <v>3</v>
      </c>
      <c r="J15" s="341">
        <v>8</v>
      </c>
      <c r="K15" s="341">
        <v>1</v>
      </c>
      <c r="L15" s="341">
        <v>60</v>
      </c>
      <c r="M15" s="341">
        <v>20</v>
      </c>
      <c r="N15" s="341">
        <v>694</v>
      </c>
      <c r="O15" s="341">
        <v>229</v>
      </c>
      <c r="P15" s="341">
        <v>57</v>
      </c>
      <c r="Q15" s="341">
        <v>8</v>
      </c>
      <c r="R15" s="341">
        <v>84</v>
      </c>
      <c r="S15" s="312">
        <v>36</v>
      </c>
    </row>
    <row r="16" spans="1:19">
      <c r="A16" s="90" t="s">
        <v>51</v>
      </c>
      <c r="B16" s="151">
        <v>1128</v>
      </c>
      <c r="C16" s="341">
        <v>396</v>
      </c>
      <c r="D16" s="341">
        <v>302</v>
      </c>
      <c r="E16" s="341">
        <v>137</v>
      </c>
      <c r="F16" s="341">
        <v>8</v>
      </c>
      <c r="G16" s="341">
        <v>6</v>
      </c>
      <c r="H16" s="341">
        <v>5</v>
      </c>
      <c r="I16" s="341">
        <v>3</v>
      </c>
      <c r="J16" s="341">
        <v>6</v>
      </c>
      <c r="K16" s="341">
        <v>2</v>
      </c>
      <c r="L16" s="341">
        <v>9</v>
      </c>
      <c r="M16" s="341">
        <v>6</v>
      </c>
      <c r="N16" s="341">
        <v>668</v>
      </c>
      <c r="O16" s="341">
        <v>192</v>
      </c>
      <c r="P16" s="341">
        <v>45</v>
      </c>
      <c r="Q16" s="341">
        <v>12</v>
      </c>
      <c r="R16" s="341">
        <v>85</v>
      </c>
      <c r="S16" s="312">
        <v>38</v>
      </c>
    </row>
    <row r="17" spans="1:19">
      <c r="A17" s="90" t="s">
        <v>52</v>
      </c>
      <c r="B17" s="151">
        <v>846</v>
      </c>
      <c r="C17" s="341">
        <v>335</v>
      </c>
      <c r="D17" s="341">
        <v>211</v>
      </c>
      <c r="E17" s="341">
        <v>107</v>
      </c>
      <c r="F17" s="341">
        <v>14</v>
      </c>
      <c r="G17" s="341">
        <v>6</v>
      </c>
      <c r="H17" s="341">
        <v>14</v>
      </c>
      <c r="I17" s="341">
        <v>3</v>
      </c>
      <c r="J17" s="341">
        <v>7</v>
      </c>
      <c r="K17" s="341">
        <v>3</v>
      </c>
      <c r="L17" s="341">
        <v>16</v>
      </c>
      <c r="M17" s="341">
        <v>4</v>
      </c>
      <c r="N17" s="341">
        <v>444</v>
      </c>
      <c r="O17" s="341">
        <v>174</v>
      </c>
      <c r="P17" s="341">
        <v>52</v>
      </c>
      <c r="Q17" s="341">
        <v>8</v>
      </c>
      <c r="R17" s="341">
        <v>88</v>
      </c>
      <c r="S17" s="312">
        <v>30</v>
      </c>
    </row>
    <row r="18" spans="1:19">
      <c r="A18" s="90" t="s">
        <v>53</v>
      </c>
      <c r="B18" s="151">
        <v>2732</v>
      </c>
      <c r="C18" s="341">
        <v>1046</v>
      </c>
      <c r="D18" s="341">
        <v>570</v>
      </c>
      <c r="E18" s="341">
        <v>270</v>
      </c>
      <c r="F18" s="341">
        <v>59</v>
      </c>
      <c r="G18" s="341">
        <v>27</v>
      </c>
      <c r="H18" s="341">
        <v>80</v>
      </c>
      <c r="I18" s="341">
        <v>37</v>
      </c>
      <c r="J18" s="341">
        <v>16</v>
      </c>
      <c r="K18" s="341">
        <v>5</v>
      </c>
      <c r="L18" s="341">
        <v>125</v>
      </c>
      <c r="M18" s="341">
        <v>55</v>
      </c>
      <c r="N18" s="341">
        <v>1557</v>
      </c>
      <c r="O18" s="341">
        <v>544</v>
      </c>
      <c r="P18" s="341">
        <v>151</v>
      </c>
      <c r="Q18" s="341">
        <v>23</v>
      </c>
      <c r="R18" s="341">
        <v>174</v>
      </c>
      <c r="S18" s="312">
        <v>85</v>
      </c>
    </row>
    <row r="19" spans="1:19">
      <c r="A19" s="90" t="s">
        <v>54</v>
      </c>
      <c r="B19" s="151">
        <v>1558</v>
      </c>
      <c r="C19" s="341">
        <v>675</v>
      </c>
      <c r="D19" s="341">
        <v>772</v>
      </c>
      <c r="E19" s="341">
        <v>394</v>
      </c>
      <c r="F19" s="341">
        <v>22</v>
      </c>
      <c r="G19" s="341">
        <v>10</v>
      </c>
      <c r="H19" s="341">
        <v>5</v>
      </c>
      <c r="I19" s="341">
        <v>3</v>
      </c>
      <c r="J19" s="341">
        <v>10</v>
      </c>
      <c r="K19" s="341">
        <v>6</v>
      </c>
      <c r="L19" s="341">
        <v>15</v>
      </c>
      <c r="M19" s="341">
        <v>5</v>
      </c>
      <c r="N19" s="341">
        <v>467</v>
      </c>
      <c r="O19" s="341">
        <v>165</v>
      </c>
      <c r="P19" s="341">
        <v>55</v>
      </c>
      <c r="Q19" s="341">
        <v>6</v>
      </c>
      <c r="R19" s="341">
        <v>212</v>
      </c>
      <c r="S19" s="312">
        <v>86</v>
      </c>
    </row>
    <row r="20" spans="1:19">
      <c r="A20" s="90" t="s">
        <v>55</v>
      </c>
      <c r="B20" s="151">
        <v>766</v>
      </c>
      <c r="C20" s="341">
        <v>301</v>
      </c>
      <c r="D20" s="341">
        <v>433</v>
      </c>
      <c r="E20" s="341">
        <v>191</v>
      </c>
      <c r="F20" s="341">
        <v>58</v>
      </c>
      <c r="G20" s="341">
        <v>25</v>
      </c>
      <c r="H20" s="341">
        <v>3</v>
      </c>
      <c r="I20" s="341">
        <v>2</v>
      </c>
      <c r="J20" s="341">
        <v>11</v>
      </c>
      <c r="K20" s="341">
        <v>4</v>
      </c>
      <c r="L20" s="341">
        <v>37</v>
      </c>
      <c r="M20" s="341">
        <v>19</v>
      </c>
      <c r="N20" s="341">
        <v>94</v>
      </c>
      <c r="O20" s="341">
        <v>25</v>
      </c>
      <c r="P20" s="341">
        <v>56</v>
      </c>
      <c r="Q20" s="341">
        <v>7</v>
      </c>
      <c r="R20" s="341">
        <v>74</v>
      </c>
      <c r="S20" s="312">
        <v>28</v>
      </c>
    </row>
    <row r="21" spans="1:19" ht="15.75" thickBot="1">
      <c r="A21" s="102" t="s">
        <v>56</v>
      </c>
      <c r="B21" s="534">
        <v>2668</v>
      </c>
      <c r="C21" s="112">
        <v>1026</v>
      </c>
      <c r="D21" s="112">
        <v>1081</v>
      </c>
      <c r="E21" s="112">
        <v>505</v>
      </c>
      <c r="F21" s="112">
        <v>40</v>
      </c>
      <c r="G21" s="112">
        <v>22</v>
      </c>
      <c r="H21" s="112">
        <v>18</v>
      </c>
      <c r="I21" s="112">
        <v>7</v>
      </c>
      <c r="J21" s="112">
        <v>68</v>
      </c>
      <c r="K21" s="112">
        <v>17</v>
      </c>
      <c r="L21" s="112">
        <v>96</v>
      </c>
      <c r="M21" s="112">
        <v>42</v>
      </c>
      <c r="N21" s="112">
        <v>1083</v>
      </c>
      <c r="O21" s="112">
        <v>344</v>
      </c>
      <c r="P21" s="112">
        <v>189</v>
      </c>
      <c r="Q21" s="112">
        <v>40</v>
      </c>
      <c r="R21" s="112">
        <v>93</v>
      </c>
      <c r="S21" s="110">
        <v>49</v>
      </c>
    </row>
    <row r="22" spans="1:19" ht="14.45" customHeight="1">
      <c r="A22" s="32" t="s">
        <v>352</v>
      </c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L22" s="529"/>
      <c r="M22" s="529"/>
      <c r="N22" s="529"/>
      <c r="O22" s="529"/>
      <c r="P22" s="529"/>
      <c r="Q22" s="529"/>
      <c r="R22" s="529"/>
      <c r="S22" s="529"/>
    </row>
    <row r="23" spans="1:19">
      <c r="A23" s="32" t="s">
        <v>353</v>
      </c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29"/>
      <c r="N23" s="529"/>
      <c r="O23" s="529"/>
      <c r="P23" s="529"/>
      <c r="Q23" s="529"/>
      <c r="R23" s="529"/>
      <c r="S23" s="529"/>
    </row>
    <row r="24" spans="1:19">
      <c r="A24" s="30" t="s">
        <v>355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19">
      <c r="A25" s="30" t="s">
        <v>36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5"/>
      <c r="O25" s="65"/>
      <c r="P25" s="31"/>
      <c r="Q25" s="31"/>
      <c r="R25" s="31"/>
      <c r="S25" s="31"/>
    </row>
    <row r="26" spans="1:19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</row>
    <row r="27" spans="1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</sheetData>
  <mergeCells count="28">
    <mergeCell ref="A3:A6"/>
    <mergeCell ref="B3:B6"/>
    <mergeCell ref="C3:C6"/>
    <mergeCell ref="D3:S3"/>
    <mergeCell ref="D4:E4"/>
    <mergeCell ref="F4:G4"/>
    <mergeCell ref="H4:I4"/>
    <mergeCell ref="J4:K4"/>
    <mergeCell ref="L4:M4"/>
    <mergeCell ref="N4:O4"/>
    <mergeCell ref="P4:Q4"/>
    <mergeCell ref="R4:S4"/>
    <mergeCell ref="D5:D6"/>
    <mergeCell ref="E5:E6"/>
    <mergeCell ref="F5:F6"/>
    <mergeCell ref="G5:G6"/>
    <mergeCell ref="H5:H6"/>
    <mergeCell ref="I5:I6"/>
    <mergeCell ref="J5:J6"/>
    <mergeCell ref="K5:K6"/>
    <mergeCell ref="R5:R6"/>
    <mergeCell ref="S5:S6"/>
    <mergeCell ref="L5:L6"/>
    <mergeCell ref="M5:M6"/>
    <mergeCell ref="N5:N6"/>
    <mergeCell ref="O5:O6"/>
    <mergeCell ref="P5:P6"/>
    <mergeCell ref="Q5:Q6"/>
  </mergeCells>
  <pageMargins left="0.7" right="0.7" top="0.78740157499999996" bottom="0.78740157499999996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List41">
    <tabColor rgb="FF00B0F0"/>
  </sheetPr>
  <dimension ref="A1:M24"/>
  <sheetViews>
    <sheetView workbookViewId="0"/>
  </sheetViews>
  <sheetFormatPr defaultRowHeight="15"/>
  <cols>
    <col min="1" max="1" width="14" customWidth="1"/>
    <col min="2" max="12" width="9.85546875" customWidth="1"/>
    <col min="13" max="13" width="12.85546875" customWidth="1"/>
    <col min="14" max="14" width="7" customWidth="1"/>
    <col min="15" max="15" width="4" customWidth="1"/>
  </cols>
  <sheetData>
    <row r="1" spans="1:13" s="148" customFormat="1">
      <c r="A1" s="2" t="s">
        <v>356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3" customFormat="1" ht="12" thickBot="1">
      <c r="L2" s="3" t="s">
        <v>1</v>
      </c>
    </row>
    <row r="3" spans="1:13" ht="27" customHeight="1">
      <c r="A3" s="881" t="s">
        <v>2</v>
      </c>
      <c r="B3" s="1038" t="s">
        <v>357</v>
      </c>
      <c r="C3" s="1039"/>
      <c r="D3" s="1039"/>
      <c r="E3" s="1040"/>
      <c r="F3" s="830" t="s">
        <v>141</v>
      </c>
      <c r="G3" s="832"/>
      <c r="H3" s="1205" t="s">
        <v>318</v>
      </c>
      <c r="I3" s="885"/>
      <c r="J3" s="1205" t="s">
        <v>249</v>
      </c>
      <c r="K3" s="857"/>
      <c r="L3" s="831" t="s">
        <v>358</v>
      </c>
      <c r="M3" s="832"/>
    </row>
    <row r="4" spans="1:13" ht="15" customHeight="1">
      <c r="A4" s="882"/>
      <c r="B4" s="980" t="s">
        <v>7</v>
      </c>
      <c r="C4" s="843" t="s">
        <v>11</v>
      </c>
      <c r="D4" s="843"/>
      <c r="E4" s="990"/>
      <c r="F4" s="834" t="s">
        <v>7</v>
      </c>
      <c r="G4" s="1034" t="s">
        <v>72</v>
      </c>
      <c r="H4" s="1114" t="s">
        <v>7</v>
      </c>
      <c r="I4" s="848" t="s">
        <v>72</v>
      </c>
      <c r="J4" s="975" t="s">
        <v>7</v>
      </c>
      <c r="K4" s="848" t="s">
        <v>78</v>
      </c>
      <c r="L4" s="1035" t="s">
        <v>7</v>
      </c>
      <c r="M4" s="848" t="s">
        <v>184</v>
      </c>
    </row>
    <row r="5" spans="1:13" ht="22.5" customHeight="1">
      <c r="A5" s="882"/>
      <c r="B5" s="980"/>
      <c r="C5" s="843" t="s">
        <v>359</v>
      </c>
      <c r="D5" s="843" t="s">
        <v>360</v>
      </c>
      <c r="E5" s="990" t="s">
        <v>87</v>
      </c>
      <c r="F5" s="835"/>
      <c r="G5" s="1206"/>
      <c r="H5" s="906"/>
      <c r="I5" s="1029"/>
      <c r="J5" s="1094"/>
      <c r="K5" s="1029"/>
      <c r="L5" s="1035"/>
      <c r="M5" s="1029"/>
    </row>
    <row r="6" spans="1:13" ht="15.75" thickBot="1">
      <c r="A6" s="883"/>
      <c r="B6" s="981"/>
      <c r="C6" s="966"/>
      <c r="D6" s="966"/>
      <c r="E6" s="991"/>
      <c r="F6" s="836"/>
      <c r="G6" s="1043"/>
      <c r="H6" s="907"/>
      <c r="I6" s="849"/>
      <c r="J6" s="976"/>
      <c r="K6" s="849"/>
      <c r="L6" s="1036"/>
      <c r="M6" s="849"/>
    </row>
    <row r="7" spans="1:13" ht="18" customHeight="1">
      <c r="A7" s="195" t="s">
        <v>21</v>
      </c>
      <c r="B7" s="45">
        <v>18</v>
      </c>
      <c r="C7" s="535" t="s">
        <v>122</v>
      </c>
      <c r="D7" s="535" t="s">
        <v>122</v>
      </c>
      <c r="E7" s="536" t="s">
        <v>122</v>
      </c>
      <c r="F7" s="45">
        <v>3534</v>
      </c>
      <c r="G7" s="350">
        <v>2091</v>
      </c>
      <c r="H7" s="45">
        <v>596</v>
      </c>
      <c r="I7" s="350">
        <v>348</v>
      </c>
      <c r="J7" s="45">
        <v>441</v>
      </c>
      <c r="K7" s="350">
        <v>282</v>
      </c>
      <c r="L7" s="537">
        <v>1083.9000000000001</v>
      </c>
      <c r="M7" s="538">
        <v>558.9</v>
      </c>
    </row>
    <row r="8" spans="1:13" ht="18" customHeight="1">
      <c r="A8" s="195" t="s">
        <v>22</v>
      </c>
      <c r="B8" s="45">
        <v>19</v>
      </c>
      <c r="C8" s="535" t="s">
        <v>122</v>
      </c>
      <c r="D8" s="535" t="s">
        <v>122</v>
      </c>
      <c r="E8" s="536" t="s">
        <v>122</v>
      </c>
      <c r="F8" s="45">
        <v>3606</v>
      </c>
      <c r="G8" s="350">
        <v>2161</v>
      </c>
      <c r="H8" s="45">
        <v>644</v>
      </c>
      <c r="I8" s="350">
        <v>385</v>
      </c>
      <c r="J8" s="45">
        <v>487</v>
      </c>
      <c r="K8" s="350">
        <v>261</v>
      </c>
      <c r="L8" s="537">
        <v>1046.3</v>
      </c>
      <c r="M8" s="538">
        <v>520</v>
      </c>
    </row>
    <row r="9" spans="1:13" ht="18" customHeight="1">
      <c r="A9" s="195" t="s">
        <v>23</v>
      </c>
      <c r="B9" s="45">
        <v>18</v>
      </c>
      <c r="C9" s="535" t="s">
        <v>122</v>
      </c>
      <c r="D9" s="535" t="s">
        <v>122</v>
      </c>
      <c r="E9" s="536" t="s">
        <v>122</v>
      </c>
      <c r="F9" s="45">
        <v>3535</v>
      </c>
      <c r="G9" s="350">
        <v>2141</v>
      </c>
      <c r="H9" s="45">
        <v>634</v>
      </c>
      <c r="I9" s="350">
        <v>373</v>
      </c>
      <c r="J9" s="45">
        <v>434</v>
      </c>
      <c r="K9" s="350">
        <v>275</v>
      </c>
      <c r="L9" s="537">
        <v>1000.5</v>
      </c>
      <c r="M9" s="538">
        <v>502.3</v>
      </c>
    </row>
    <row r="10" spans="1:13" ht="18" customHeight="1">
      <c r="A10" s="195" t="s">
        <v>24</v>
      </c>
      <c r="B10" s="45">
        <v>17</v>
      </c>
      <c r="C10" s="539">
        <v>13</v>
      </c>
      <c r="D10" s="539">
        <v>5</v>
      </c>
      <c r="E10" s="540">
        <v>5</v>
      </c>
      <c r="F10" s="45">
        <v>3435</v>
      </c>
      <c r="G10" s="350">
        <v>2099</v>
      </c>
      <c r="H10" s="45">
        <v>598</v>
      </c>
      <c r="I10" s="350">
        <v>347</v>
      </c>
      <c r="J10" s="45">
        <v>387</v>
      </c>
      <c r="K10" s="350">
        <v>227</v>
      </c>
      <c r="L10" s="537">
        <v>997.9</v>
      </c>
      <c r="M10" s="538">
        <v>524.70000000000005</v>
      </c>
    </row>
    <row r="11" spans="1:13" ht="18" customHeight="1">
      <c r="A11" s="195" t="s">
        <v>25</v>
      </c>
      <c r="B11" s="45">
        <v>18</v>
      </c>
      <c r="C11" s="539">
        <v>14</v>
      </c>
      <c r="D11" s="539">
        <v>5</v>
      </c>
      <c r="E11" s="540">
        <v>6</v>
      </c>
      <c r="F11" s="45">
        <v>3560</v>
      </c>
      <c r="G11" s="350">
        <v>2176</v>
      </c>
      <c r="H11" s="45">
        <v>615</v>
      </c>
      <c r="I11" s="350">
        <v>341</v>
      </c>
      <c r="J11" s="45">
        <v>373</v>
      </c>
      <c r="K11" s="350">
        <v>244</v>
      </c>
      <c r="L11" s="537">
        <v>1030</v>
      </c>
      <c r="M11" s="538">
        <v>515.5</v>
      </c>
    </row>
    <row r="12" spans="1:13" ht="18" customHeight="1">
      <c r="A12" s="195" t="s">
        <v>26</v>
      </c>
      <c r="B12" s="45">
        <v>18</v>
      </c>
      <c r="C12" s="539">
        <v>14</v>
      </c>
      <c r="D12" s="539">
        <v>5</v>
      </c>
      <c r="E12" s="540">
        <v>6</v>
      </c>
      <c r="F12" s="45">
        <v>3557</v>
      </c>
      <c r="G12" s="350">
        <v>2171</v>
      </c>
      <c r="H12" s="45">
        <v>640</v>
      </c>
      <c r="I12" s="350">
        <v>381</v>
      </c>
      <c r="J12" s="45">
        <v>376</v>
      </c>
      <c r="K12" s="350">
        <v>237</v>
      </c>
      <c r="L12" s="537">
        <v>1120.7</v>
      </c>
      <c r="M12" s="538">
        <v>549.4</v>
      </c>
    </row>
    <row r="13" spans="1:13" ht="18" customHeight="1">
      <c r="A13" s="195" t="s">
        <v>27</v>
      </c>
      <c r="B13" s="45">
        <v>18</v>
      </c>
      <c r="C13" s="539">
        <v>14</v>
      </c>
      <c r="D13" s="539">
        <v>5</v>
      </c>
      <c r="E13" s="540">
        <v>7</v>
      </c>
      <c r="F13" s="45">
        <v>3655</v>
      </c>
      <c r="G13" s="350">
        <v>2247</v>
      </c>
      <c r="H13" s="45">
        <v>692</v>
      </c>
      <c r="I13" s="350">
        <v>422</v>
      </c>
      <c r="J13" s="45">
        <v>394</v>
      </c>
      <c r="K13" s="350">
        <v>262</v>
      </c>
      <c r="L13" s="537">
        <v>1126.5999999999999</v>
      </c>
      <c r="M13" s="538">
        <v>560.9</v>
      </c>
    </row>
    <row r="14" spans="1:13" ht="18" customHeight="1">
      <c r="A14" s="195" t="s">
        <v>28</v>
      </c>
      <c r="B14" s="45">
        <v>18</v>
      </c>
      <c r="C14" s="539">
        <v>14</v>
      </c>
      <c r="D14" s="539">
        <v>5</v>
      </c>
      <c r="E14" s="540">
        <v>7</v>
      </c>
      <c r="F14" s="45">
        <v>3690</v>
      </c>
      <c r="G14" s="350">
        <v>2285</v>
      </c>
      <c r="H14" s="45">
        <v>659</v>
      </c>
      <c r="I14" s="350">
        <v>406</v>
      </c>
      <c r="J14" s="45">
        <v>371</v>
      </c>
      <c r="K14" s="350">
        <v>246</v>
      </c>
      <c r="L14" s="537">
        <v>1157.9000000000001</v>
      </c>
      <c r="M14" s="538">
        <v>583.5</v>
      </c>
    </row>
    <row r="15" spans="1:13" ht="18" customHeight="1">
      <c r="A15" s="195" t="s">
        <v>29</v>
      </c>
      <c r="B15" s="45">
        <v>18</v>
      </c>
      <c r="C15" s="539">
        <v>14</v>
      </c>
      <c r="D15" s="539">
        <v>5</v>
      </c>
      <c r="E15" s="540">
        <v>5</v>
      </c>
      <c r="F15" s="45">
        <v>3752</v>
      </c>
      <c r="G15" s="350">
        <v>2303</v>
      </c>
      <c r="H15" s="45">
        <v>694</v>
      </c>
      <c r="I15" s="350">
        <v>418</v>
      </c>
      <c r="J15" s="541">
        <v>380</v>
      </c>
      <c r="K15" s="540">
        <v>245</v>
      </c>
      <c r="L15" s="537">
        <v>1063.4000000000001</v>
      </c>
      <c r="M15" s="538">
        <v>530</v>
      </c>
    </row>
    <row r="16" spans="1:13" ht="18" customHeight="1">
      <c r="A16" s="195" t="s">
        <v>30</v>
      </c>
      <c r="B16" s="541">
        <v>18</v>
      </c>
      <c r="C16" s="539">
        <v>14</v>
      </c>
      <c r="D16" s="539">
        <v>5</v>
      </c>
      <c r="E16" s="540">
        <v>5</v>
      </c>
      <c r="F16" s="541">
        <v>3733</v>
      </c>
      <c r="G16" s="540">
        <v>2314</v>
      </c>
      <c r="H16" s="541">
        <v>639</v>
      </c>
      <c r="I16" s="540">
        <v>386</v>
      </c>
      <c r="J16" s="542">
        <v>333</v>
      </c>
      <c r="K16" s="543">
        <v>220</v>
      </c>
      <c r="L16" s="544">
        <v>1062.9000000000001</v>
      </c>
      <c r="M16" s="545">
        <v>537.9</v>
      </c>
    </row>
    <row r="17" spans="1:13" ht="18" customHeight="1">
      <c r="A17" s="195" t="s">
        <v>31</v>
      </c>
      <c r="B17" s="541">
        <v>18</v>
      </c>
      <c r="C17" s="539">
        <v>14</v>
      </c>
      <c r="D17" s="539">
        <v>5</v>
      </c>
      <c r="E17" s="540">
        <v>5</v>
      </c>
      <c r="F17" s="541">
        <v>3795</v>
      </c>
      <c r="G17" s="540">
        <v>2376</v>
      </c>
      <c r="H17" s="541">
        <v>675</v>
      </c>
      <c r="I17" s="540">
        <v>425</v>
      </c>
      <c r="J17" s="546" t="s">
        <v>122</v>
      </c>
      <c r="K17" s="536" t="s">
        <v>122</v>
      </c>
      <c r="L17" s="544">
        <v>1059.7</v>
      </c>
      <c r="M17" s="545">
        <v>538.6</v>
      </c>
    </row>
    <row r="18" spans="1:13" ht="18" customHeight="1" thickBot="1">
      <c r="A18" s="505" t="s">
        <v>32</v>
      </c>
      <c r="B18" s="547">
        <f>B17/B7</f>
        <v>1</v>
      </c>
      <c r="C18" s="548" t="s">
        <v>123</v>
      </c>
      <c r="D18" s="548" t="s">
        <v>123</v>
      </c>
      <c r="E18" s="549" t="s">
        <v>123</v>
      </c>
      <c r="F18" s="547">
        <f>F17/F7</f>
        <v>1.0738539898132429</v>
      </c>
      <c r="G18" s="508">
        <f>G17/G7</f>
        <v>1.1362984218077474</v>
      </c>
      <c r="H18" s="547">
        <f>H17/H7</f>
        <v>1.1325503355704698</v>
      </c>
      <c r="I18" s="508">
        <f>I17/I7</f>
        <v>1.2212643678160919</v>
      </c>
      <c r="J18" s="550" t="s">
        <v>123</v>
      </c>
      <c r="K18" s="549" t="s">
        <v>123</v>
      </c>
      <c r="L18" s="506">
        <f>L17/L7</f>
        <v>0.97767321708644706</v>
      </c>
      <c r="M18" s="508">
        <f>M17/M7</f>
        <v>0.96367865449991064</v>
      </c>
    </row>
    <row r="19" spans="1:13" s="31" customFormat="1" ht="15" customHeight="1">
      <c r="A19" s="551" t="s">
        <v>361</v>
      </c>
      <c r="B19" s="551"/>
      <c r="C19" s="551"/>
      <c r="D19" s="551"/>
      <c r="E19" s="551"/>
      <c r="F19" s="551"/>
      <c r="G19" s="551"/>
      <c r="H19" s="551"/>
      <c r="I19" s="551"/>
      <c r="J19" s="551"/>
      <c r="K19" s="551"/>
      <c r="L19" s="551"/>
      <c r="M19" s="551"/>
    </row>
    <row r="20" spans="1:13" s="31" customFormat="1" ht="12" customHeight="1">
      <c r="A20" s="33" t="s">
        <v>217</v>
      </c>
    </row>
    <row r="21" spans="1:13" s="31" customFormat="1" ht="12" customHeight="1">
      <c r="A21" s="33" t="s">
        <v>35</v>
      </c>
    </row>
    <row r="22" spans="1:13" s="31" customFormat="1" ht="12" customHeight="1">
      <c r="A22" s="30" t="s">
        <v>245</v>
      </c>
    </row>
    <row r="23" spans="1:13" s="31" customFormat="1" ht="12" customHeight="1">
      <c r="A23" s="30"/>
    </row>
    <row r="24" spans="1:13" s="31" customFormat="1" ht="12" customHeight="1">
      <c r="A24" s="30"/>
    </row>
  </sheetData>
  <mergeCells count="19">
    <mergeCell ref="L3:M3"/>
    <mergeCell ref="B4:B6"/>
    <mergeCell ref="C4:E4"/>
    <mergeCell ref="F4:F6"/>
    <mergeCell ref="G4:G6"/>
    <mergeCell ref="C5:C6"/>
    <mergeCell ref="D5:D6"/>
    <mergeCell ref="E5:E6"/>
    <mergeCell ref="H4:H6"/>
    <mergeCell ref="L4:L6"/>
    <mergeCell ref="M4:M6"/>
    <mergeCell ref="A3:A6"/>
    <mergeCell ref="B3:E3"/>
    <mergeCell ref="F3:G3"/>
    <mergeCell ref="H3:I3"/>
    <mergeCell ref="J3:K3"/>
    <mergeCell ref="I4:I6"/>
    <mergeCell ref="J4:J6"/>
    <mergeCell ref="K4:K6"/>
  </mergeCells>
  <pageMargins left="0.48" right="0.56999999999999995" top="0.78740157480314965" bottom="0.78740157480314965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List42">
    <tabColor rgb="FF00B0F0"/>
  </sheetPr>
  <dimension ref="A1:M29"/>
  <sheetViews>
    <sheetView workbookViewId="0"/>
  </sheetViews>
  <sheetFormatPr defaultRowHeight="15"/>
  <cols>
    <col min="1" max="1" width="19.85546875" customWidth="1"/>
    <col min="2" max="13" width="9.42578125" customWidth="1"/>
  </cols>
  <sheetData>
    <row r="1" spans="1:13" s="2" customFormat="1" ht="12.75">
      <c r="A1" s="2" t="s">
        <v>362</v>
      </c>
    </row>
    <row r="2" spans="1:13" s="3" customFormat="1" ht="12" thickBot="1">
      <c r="L2" s="3" t="s">
        <v>1</v>
      </c>
    </row>
    <row r="3" spans="1:13" s="552" customFormat="1" ht="30.75" customHeight="1">
      <c r="A3" s="902" t="s">
        <v>351</v>
      </c>
      <c r="B3" s="1038" t="s">
        <v>357</v>
      </c>
      <c r="C3" s="1039"/>
      <c r="D3" s="1039"/>
      <c r="E3" s="1040"/>
      <c r="F3" s="830" t="s">
        <v>141</v>
      </c>
      <c r="G3" s="832"/>
      <c r="H3" s="1205" t="s">
        <v>318</v>
      </c>
      <c r="I3" s="885"/>
      <c r="J3" s="1205" t="s">
        <v>363</v>
      </c>
      <c r="K3" s="857"/>
      <c r="L3" s="831" t="s">
        <v>364</v>
      </c>
      <c r="M3" s="832"/>
    </row>
    <row r="4" spans="1:13" s="552" customFormat="1" ht="15" customHeight="1">
      <c r="A4" s="903"/>
      <c r="B4" s="980" t="s">
        <v>7</v>
      </c>
      <c r="C4" s="843" t="s">
        <v>11</v>
      </c>
      <c r="D4" s="843"/>
      <c r="E4" s="990"/>
      <c r="F4" s="834" t="s">
        <v>7</v>
      </c>
      <c r="G4" s="1034" t="s">
        <v>72</v>
      </c>
      <c r="H4" s="1114" t="s">
        <v>7</v>
      </c>
      <c r="I4" s="848" t="s">
        <v>72</v>
      </c>
      <c r="J4" s="975" t="s">
        <v>7</v>
      </c>
      <c r="K4" s="848" t="s">
        <v>78</v>
      </c>
      <c r="L4" s="1035" t="s">
        <v>7</v>
      </c>
      <c r="M4" s="848" t="s">
        <v>184</v>
      </c>
    </row>
    <row r="5" spans="1:13" s="552" customFormat="1" ht="15" customHeight="1">
      <c r="A5" s="903"/>
      <c r="B5" s="980"/>
      <c r="C5" s="843" t="s">
        <v>359</v>
      </c>
      <c r="D5" s="843" t="s">
        <v>360</v>
      </c>
      <c r="E5" s="990" t="s">
        <v>87</v>
      </c>
      <c r="F5" s="835"/>
      <c r="G5" s="1206"/>
      <c r="H5" s="906"/>
      <c r="I5" s="1029"/>
      <c r="J5" s="1094"/>
      <c r="K5" s="1029"/>
      <c r="L5" s="1035"/>
      <c r="M5" s="1029"/>
    </row>
    <row r="6" spans="1:13" s="552" customFormat="1" ht="17.25" customHeight="1" thickBot="1">
      <c r="A6" s="904"/>
      <c r="B6" s="981"/>
      <c r="C6" s="966"/>
      <c r="D6" s="966"/>
      <c r="E6" s="991"/>
      <c r="F6" s="836"/>
      <c r="G6" s="1043"/>
      <c r="H6" s="907"/>
      <c r="I6" s="849"/>
      <c r="J6" s="976"/>
      <c r="K6" s="849"/>
      <c r="L6" s="1036"/>
      <c r="M6" s="849"/>
    </row>
    <row r="7" spans="1:13" s="558" customFormat="1" ht="18" customHeight="1">
      <c r="A7" s="81" t="s">
        <v>42</v>
      </c>
      <c r="B7" s="553">
        <v>18</v>
      </c>
      <c r="C7" s="554">
        <v>14</v>
      </c>
      <c r="D7" s="554">
        <v>5</v>
      </c>
      <c r="E7" s="555">
        <v>5</v>
      </c>
      <c r="F7" s="553">
        <v>3795</v>
      </c>
      <c r="G7" s="555">
        <v>2376</v>
      </c>
      <c r="H7" s="553">
        <v>675</v>
      </c>
      <c r="I7" s="555">
        <v>425</v>
      </c>
      <c r="J7" s="553">
        <v>333</v>
      </c>
      <c r="K7" s="555">
        <v>220</v>
      </c>
      <c r="L7" s="556">
        <v>1059.7</v>
      </c>
      <c r="M7" s="557">
        <v>538.6</v>
      </c>
    </row>
    <row r="8" spans="1:13" s="560" customFormat="1" ht="18" customHeight="1">
      <c r="A8" s="90" t="s">
        <v>43</v>
      </c>
      <c r="B8" s="25">
        <v>8</v>
      </c>
      <c r="C8" s="19">
        <v>5</v>
      </c>
      <c r="D8" s="19">
        <v>3</v>
      </c>
      <c r="E8" s="559" t="s">
        <v>69</v>
      </c>
      <c r="F8" s="25">
        <v>1709</v>
      </c>
      <c r="G8" s="559" t="s">
        <v>122</v>
      </c>
      <c r="H8" s="25">
        <v>290</v>
      </c>
      <c r="I8" s="559" t="s">
        <v>122</v>
      </c>
      <c r="J8" s="25">
        <v>130</v>
      </c>
      <c r="K8" s="559" t="s">
        <v>122</v>
      </c>
      <c r="L8" s="324">
        <v>492.5</v>
      </c>
      <c r="M8" s="166">
        <v>243.5</v>
      </c>
    </row>
    <row r="9" spans="1:13" s="560" customFormat="1" ht="18" customHeight="1">
      <c r="A9" s="90" t="s">
        <v>44</v>
      </c>
      <c r="B9" s="561" t="s">
        <v>69</v>
      </c>
      <c r="C9" s="410" t="s">
        <v>69</v>
      </c>
      <c r="D9" s="410" t="s">
        <v>69</v>
      </c>
      <c r="E9" s="559" t="s">
        <v>69</v>
      </c>
      <c r="F9" s="561" t="s">
        <v>69</v>
      </c>
      <c r="G9" s="559" t="s">
        <v>122</v>
      </c>
      <c r="H9" s="561" t="s">
        <v>69</v>
      </c>
      <c r="I9" s="559" t="s">
        <v>122</v>
      </c>
      <c r="J9" s="561" t="s">
        <v>69</v>
      </c>
      <c r="K9" s="559" t="s">
        <v>122</v>
      </c>
      <c r="L9" s="562" t="s">
        <v>69</v>
      </c>
      <c r="M9" s="563" t="s">
        <v>69</v>
      </c>
    </row>
    <row r="10" spans="1:13" s="560" customFormat="1" ht="18" customHeight="1">
      <c r="A10" s="90" t="s">
        <v>45</v>
      </c>
      <c r="B10" s="25">
        <v>1</v>
      </c>
      <c r="C10" s="19">
        <v>1</v>
      </c>
      <c r="D10" s="410" t="s">
        <v>69</v>
      </c>
      <c r="E10" s="559" t="s">
        <v>69</v>
      </c>
      <c r="F10" s="25">
        <v>148</v>
      </c>
      <c r="G10" s="559" t="s">
        <v>122</v>
      </c>
      <c r="H10" s="25">
        <v>34</v>
      </c>
      <c r="I10" s="559" t="s">
        <v>122</v>
      </c>
      <c r="J10" s="25">
        <v>15</v>
      </c>
      <c r="K10" s="559" t="s">
        <v>122</v>
      </c>
      <c r="L10" s="322">
        <v>42.2</v>
      </c>
      <c r="M10" s="166">
        <v>23.9</v>
      </c>
    </row>
    <row r="11" spans="1:13" s="560" customFormat="1" ht="18" customHeight="1">
      <c r="A11" s="90" t="s">
        <v>46</v>
      </c>
      <c r="B11" s="25">
        <v>1</v>
      </c>
      <c r="C11" s="19">
        <v>1</v>
      </c>
      <c r="D11" s="410" t="s">
        <v>69</v>
      </c>
      <c r="E11" s="190">
        <v>1</v>
      </c>
      <c r="F11" s="25">
        <v>216</v>
      </c>
      <c r="G11" s="559" t="s">
        <v>122</v>
      </c>
      <c r="H11" s="25">
        <v>31</v>
      </c>
      <c r="I11" s="559" t="s">
        <v>122</v>
      </c>
      <c r="J11" s="25">
        <v>11</v>
      </c>
      <c r="K11" s="559" t="s">
        <v>122</v>
      </c>
      <c r="L11" s="324">
        <v>45.7</v>
      </c>
      <c r="M11" s="166">
        <v>22.6</v>
      </c>
    </row>
    <row r="12" spans="1:13" s="560" customFormat="1" ht="18" customHeight="1">
      <c r="A12" s="90" t="s">
        <v>47</v>
      </c>
      <c r="B12" s="561" t="s">
        <v>69</v>
      </c>
      <c r="C12" s="410" t="s">
        <v>69</v>
      </c>
      <c r="D12" s="410" t="s">
        <v>69</v>
      </c>
      <c r="E12" s="559" t="s">
        <v>69</v>
      </c>
      <c r="F12" s="561" t="s">
        <v>69</v>
      </c>
      <c r="G12" s="559" t="s">
        <v>122</v>
      </c>
      <c r="H12" s="561" t="s">
        <v>69</v>
      </c>
      <c r="I12" s="559" t="s">
        <v>122</v>
      </c>
      <c r="J12" s="561" t="s">
        <v>69</v>
      </c>
      <c r="K12" s="559" t="s">
        <v>122</v>
      </c>
      <c r="L12" s="562" t="s">
        <v>69</v>
      </c>
      <c r="M12" s="563" t="s">
        <v>69</v>
      </c>
    </row>
    <row r="13" spans="1:13" s="560" customFormat="1" ht="18" customHeight="1">
      <c r="A13" s="90" t="s">
        <v>48</v>
      </c>
      <c r="B13" s="25">
        <v>1</v>
      </c>
      <c r="C13" s="19">
        <v>1</v>
      </c>
      <c r="D13" s="410" t="s">
        <v>69</v>
      </c>
      <c r="E13" s="190">
        <v>1</v>
      </c>
      <c r="F13" s="25">
        <v>232</v>
      </c>
      <c r="G13" s="559" t="s">
        <v>122</v>
      </c>
      <c r="H13" s="25">
        <v>46</v>
      </c>
      <c r="I13" s="559" t="s">
        <v>122</v>
      </c>
      <c r="J13" s="25">
        <v>14</v>
      </c>
      <c r="K13" s="559" t="s">
        <v>122</v>
      </c>
      <c r="L13" s="322">
        <v>57.3</v>
      </c>
      <c r="M13" s="166">
        <v>28.8</v>
      </c>
    </row>
    <row r="14" spans="1:13" s="560" customFormat="1" ht="18" customHeight="1">
      <c r="A14" s="90" t="s">
        <v>49</v>
      </c>
      <c r="B14" s="561" t="s">
        <v>69</v>
      </c>
      <c r="C14" s="410" t="s">
        <v>69</v>
      </c>
      <c r="D14" s="410" t="s">
        <v>69</v>
      </c>
      <c r="E14" s="559" t="s">
        <v>69</v>
      </c>
      <c r="F14" s="561" t="s">
        <v>69</v>
      </c>
      <c r="G14" s="559" t="s">
        <v>122</v>
      </c>
      <c r="H14" s="561" t="s">
        <v>69</v>
      </c>
      <c r="I14" s="559" t="s">
        <v>122</v>
      </c>
      <c r="J14" s="561" t="s">
        <v>69</v>
      </c>
      <c r="K14" s="559" t="s">
        <v>122</v>
      </c>
      <c r="L14" s="562" t="s">
        <v>69</v>
      </c>
      <c r="M14" s="563" t="s">
        <v>69</v>
      </c>
    </row>
    <row r="15" spans="1:13" s="560" customFormat="1" ht="18" customHeight="1">
      <c r="A15" s="90" t="s">
        <v>50</v>
      </c>
      <c r="B15" s="561" t="s">
        <v>69</v>
      </c>
      <c r="C15" s="410" t="s">
        <v>69</v>
      </c>
      <c r="D15" s="410" t="s">
        <v>69</v>
      </c>
      <c r="E15" s="559" t="s">
        <v>69</v>
      </c>
      <c r="F15" s="561" t="s">
        <v>69</v>
      </c>
      <c r="G15" s="559" t="s">
        <v>122</v>
      </c>
      <c r="H15" s="561" t="s">
        <v>69</v>
      </c>
      <c r="I15" s="559" t="s">
        <v>122</v>
      </c>
      <c r="J15" s="561" t="s">
        <v>69</v>
      </c>
      <c r="K15" s="559" t="s">
        <v>122</v>
      </c>
      <c r="L15" s="562" t="s">
        <v>69</v>
      </c>
      <c r="M15" s="563" t="s">
        <v>69</v>
      </c>
    </row>
    <row r="16" spans="1:13" s="560" customFormat="1" ht="18" customHeight="1">
      <c r="A16" s="90" t="s">
        <v>51</v>
      </c>
      <c r="B16" s="25">
        <v>1</v>
      </c>
      <c r="C16" s="19">
        <v>1</v>
      </c>
      <c r="D16" s="410" t="s">
        <v>69</v>
      </c>
      <c r="E16" s="190">
        <v>1</v>
      </c>
      <c r="F16" s="25">
        <v>243</v>
      </c>
      <c r="G16" s="559" t="s">
        <v>122</v>
      </c>
      <c r="H16" s="25">
        <v>38</v>
      </c>
      <c r="I16" s="559" t="s">
        <v>122</v>
      </c>
      <c r="J16" s="25">
        <v>33</v>
      </c>
      <c r="K16" s="559" t="s">
        <v>122</v>
      </c>
      <c r="L16" s="324">
        <v>54.9</v>
      </c>
      <c r="M16" s="166">
        <v>25.5</v>
      </c>
    </row>
    <row r="17" spans="1:13" s="560" customFormat="1" ht="18" customHeight="1">
      <c r="A17" s="90" t="s">
        <v>52</v>
      </c>
      <c r="B17" s="561" t="s">
        <v>69</v>
      </c>
      <c r="C17" s="410" t="s">
        <v>69</v>
      </c>
      <c r="D17" s="410" t="s">
        <v>69</v>
      </c>
      <c r="E17" s="559" t="s">
        <v>69</v>
      </c>
      <c r="F17" s="561" t="s">
        <v>69</v>
      </c>
      <c r="G17" s="559" t="s">
        <v>122</v>
      </c>
      <c r="H17" s="561" t="s">
        <v>69</v>
      </c>
      <c r="I17" s="559" t="s">
        <v>122</v>
      </c>
      <c r="J17" s="561" t="s">
        <v>69</v>
      </c>
      <c r="K17" s="559" t="s">
        <v>122</v>
      </c>
      <c r="L17" s="562" t="s">
        <v>69</v>
      </c>
      <c r="M17" s="563" t="s">
        <v>69</v>
      </c>
    </row>
    <row r="18" spans="1:13" s="560" customFormat="1" ht="18" customHeight="1">
      <c r="A18" s="90" t="s">
        <v>53</v>
      </c>
      <c r="B18" s="93">
        <v>2</v>
      </c>
      <c r="C18" s="171">
        <v>1</v>
      </c>
      <c r="D18" s="171">
        <v>1</v>
      </c>
      <c r="E18" s="559" t="s">
        <v>69</v>
      </c>
      <c r="F18" s="93">
        <v>489</v>
      </c>
      <c r="G18" s="559" t="s">
        <v>122</v>
      </c>
      <c r="H18" s="93">
        <v>84</v>
      </c>
      <c r="I18" s="559" t="s">
        <v>122</v>
      </c>
      <c r="J18" s="93">
        <v>52</v>
      </c>
      <c r="K18" s="559" t="s">
        <v>122</v>
      </c>
      <c r="L18" s="322">
        <v>139.19999999999999</v>
      </c>
      <c r="M18" s="166">
        <v>75.400000000000006</v>
      </c>
    </row>
    <row r="19" spans="1:13" s="560" customFormat="1" ht="18" customHeight="1">
      <c r="A19" s="90" t="s">
        <v>54</v>
      </c>
      <c r="B19" s="93">
        <v>1</v>
      </c>
      <c r="C19" s="171">
        <v>1</v>
      </c>
      <c r="D19" s="410" t="s">
        <v>69</v>
      </c>
      <c r="E19" s="559" t="s">
        <v>69</v>
      </c>
      <c r="F19" s="93">
        <v>123</v>
      </c>
      <c r="G19" s="559" t="s">
        <v>122</v>
      </c>
      <c r="H19" s="93">
        <v>32</v>
      </c>
      <c r="I19" s="559" t="s">
        <v>122</v>
      </c>
      <c r="J19" s="93">
        <v>16</v>
      </c>
      <c r="K19" s="559" t="s">
        <v>122</v>
      </c>
      <c r="L19" s="322">
        <v>35.200000000000003</v>
      </c>
      <c r="M19" s="166">
        <v>19.5</v>
      </c>
    </row>
    <row r="20" spans="1:13" s="560" customFormat="1" ht="18" customHeight="1">
      <c r="A20" s="90" t="s">
        <v>55</v>
      </c>
      <c r="B20" s="93">
        <v>1</v>
      </c>
      <c r="C20" s="171">
        <v>1</v>
      </c>
      <c r="D20" s="410" t="s">
        <v>69</v>
      </c>
      <c r="E20" s="559" t="s">
        <v>69</v>
      </c>
      <c r="F20" s="93">
        <v>173</v>
      </c>
      <c r="G20" s="559" t="s">
        <v>122</v>
      </c>
      <c r="H20" s="93">
        <v>31</v>
      </c>
      <c r="I20" s="559" t="s">
        <v>122</v>
      </c>
      <c r="J20" s="93">
        <v>21</v>
      </c>
      <c r="K20" s="559" t="s">
        <v>122</v>
      </c>
      <c r="L20" s="322">
        <v>45</v>
      </c>
      <c r="M20" s="166">
        <v>18</v>
      </c>
    </row>
    <row r="21" spans="1:13" s="560" customFormat="1" ht="18" customHeight="1" thickBot="1">
      <c r="A21" s="102" t="s">
        <v>56</v>
      </c>
      <c r="B21" s="108">
        <v>2</v>
      </c>
      <c r="C21" s="109">
        <v>2</v>
      </c>
      <c r="D21" s="109">
        <v>1</v>
      </c>
      <c r="E21" s="124">
        <v>2</v>
      </c>
      <c r="F21" s="108">
        <v>462</v>
      </c>
      <c r="G21" s="564" t="s">
        <v>122</v>
      </c>
      <c r="H21" s="108">
        <v>89</v>
      </c>
      <c r="I21" s="564" t="s">
        <v>122</v>
      </c>
      <c r="J21" s="108">
        <v>41</v>
      </c>
      <c r="K21" s="564" t="s">
        <v>122</v>
      </c>
      <c r="L21" s="339">
        <v>147.69999999999999</v>
      </c>
      <c r="M21" s="187">
        <v>81.400000000000006</v>
      </c>
    </row>
    <row r="22" spans="1:13" s="31" customFormat="1" ht="15" customHeight="1">
      <c r="A22" s="30" t="s">
        <v>365</v>
      </c>
    </row>
    <row r="23" spans="1:13" s="31" customFormat="1" ht="12" customHeight="1">
      <c r="A23" s="30" t="s">
        <v>366</v>
      </c>
    </row>
    <row r="24" spans="1:13" s="31" customFormat="1" ht="12" customHeight="1">
      <c r="A24" s="30" t="s">
        <v>355</v>
      </c>
    </row>
    <row r="25" spans="1:13">
      <c r="A25" s="30" t="s">
        <v>245</v>
      </c>
    </row>
    <row r="26" spans="1:13" ht="14.45" customHeight="1"/>
    <row r="28" spans="1:13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13" ht="14.45" customHeight="1"/>
  </sheetData>
  <mergeCells count="19">
    <mergeCell ref="L3:M3"/>
    <mergeCell ref="B4:B6"/>
    <mergeCell ref="C4:E4"/>
    <mergeCell ref="F4:F6"/>
    <mergeCell ref="G4:G6"/>
    <mergeCell ref="C5:C6"/>
    <mergeCell ref="D5:D6"/>
    <mergeCell ref="E5:E6"/>
    <mergeCell ref="H4:H6"/>
    <mergeCell ref="L4:L6"/>
    <mergeCell ref="M4:M6"/>
    <mergeCell ref="A3:A6"/>
    <mergeCell ref="B3:E3"/>
    <mergeCell ref="F3:G3"/>
    <mergeCell ref="H3:I3"/>
    <mergeCell ref="J3:K3"/>
    <mergeCell ref="I4:I6"/>
    <mergeCell ref="J4:J6"/>
    <mergeCell ref="K4:K6"/>
  </mergeCells>
  <pageMargins left="0.4" right="0.4" top="0.78740157480314965" bottom="0.78740157480314965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List43">
    <tabColor rgb="FF00B0F0"/>
  </sheetPr>
  <dimension ref="A1:Q24"/>
  <sheetViews>
    <sheetView workbookViewId="0"/>
  </sheetViews>
  <sheetFormatPr defaultRowHeight="15"/>
  <cols>
    <col min="1" max="1" width="12.85546875" customWidth="1"/>
    <col min="2" max="5" width="8" customWidth="1"/>
    <col min="6" max="6" width="8.85546875" customWidth="1"/>
    <col min="7" max="10" width="8" customWidth="1"/>
    <col min="11" max="11" width="8.85546875" customWidth="1"/>
    <col min="12" max="12" width="8" customWidth="1"/>
    <col min="13" max="15" width="8" style="317" customWidth="1"/>
    <col min="16" max="16" width="8.85546875" style="317" customWidth="1"/>
    <col min="17" max="17" width="10.85546875" style="317" customWidth="1"/>
  </cols>
  <sheetData>
    <row r="1" spans="1:17" s="2" customFormat="1" ht="12.75">
      <c r="A1" s="2" t="s">
        <v>367</v>
      </c>
    </row>
    <row r="2" spans="1:17" s="3" customFormat="1" ht="12" thickBot="1">
      <c r="L2" s="3" t="s">
        <v>1</v>
      </c>
    </row>
    <row r="3" spans="1:17" s="566" customFormat="1" ht="14.25" customHeight="1">
      <c r="A3" s="913" t="s">
        <v>80</v>
      </c>
      <c r="B3" s="1014" t="s">
        <v>141</v>
      </c>
      <c r="C3" s="1014"/>
      <c r="D3" s="1014"/>
      <c r="E3" s="1014"/>
      <c r="F3" s="1014"/>
      <c r="G3" s="1099" t="s">
        <v>368</v>
      </c>
      <c r="H3" s="1014"/>
      <c r="I3" s="1014"/>
      <c r="J3" s="1014"/>
      <c r="K3" s="1082"/>
      <c r="L3" s="1014" t="s">
        <v>369</v>
      </c>
      <c r="M3" s="1014"/>
      <c r="N3" s="1014"/>
      <c r="O3" s="1014"/>
      <c r="P3" s="1082"/>
      <c r="Q3" s="565"/>
    </row>
    <row r="4" spans="1:17" s="566" customFormat="1" ht="14.25" customHeight="1">
      <c r="A4" s="1096"/>
      <c r="B4" s="886"/>
      <c r="C4" s="886"/>
      <c r="D4" s="886"/>
      <c r="E4" s="886"/>
      <c r="F4" s="886"/>
      <c r="G4" s="1207"/>
      <c r="H4" s="886"/>
      <c r="I4" s="886"/>
      <c r="J4" s="886"/>
      <c r="K4" s="890"/>
      <c r="L4" s="886"/>
      <c r="M4" s="886"/>
      <c r="N4" s="886"/>
      <c r="O4" s="886"/>
      <c r="P4" s="890"/>
      <c r="Q4" s="565"/>
    </row>
    <row r="5" spans="1:17" s="566" customFormat="1" ht="14.25" customHeight="1">
      <c r="A5" s="1096"/>
      <c r="B5" s="1088" t="s">
        <v>7</v>
      </c>
      <c r="C5" s="895" t="s">
        <v>11</v>
      </c>
      <c r="D5" s="888"/>
      <c r="E5" s="888"/>
      <c r="F5" s="888"/>
      <c r="G5" s="896" t="s">
        <v>7</v>
      </c>
      <c r="H5" s="895" t="s">
        <v>11</v>
      </c>
      <c r="I5" s="888"/>
      <c r="J5" s="888"/>
      <c r="K5" s="889"/>
      <c r="L5" s="1088" t="s">
        <v>7</v>
      </c>
      <c r="M5" s="895" t="s">
        <v>11</v>
      </c>
      <c r="N5" s="888"/>
      <c r="O5" s="888"/>
      <c r="P5" s="889"/>
      <c r="Q5" s="565"/>
    </row>
    <row r="6" spans="1:17" s="566" customFormat="1" ht="36" customHeight="1" thickBot="1">
      <c r="A6" s="1098"/>
      <c r="B6" s="1032"/>
      <c r="C6" s="475" t="s">
        <v>370</v>
      </c>
      <c r="D6" s="475" t="s">
        <v>371</v>
      </c>
      <c r="E6" s="475" t="s">
        <v>372</v>
      </c>
      <c r="F6" s="567" t="s">
        <v>373</v>
      </c>
      <c r="G6" s="897"/>
      <c r="H6" s="475" t="s">
        <v>370</v>
      </c>
      <c r="I6" s="475" t="s">
        <v>371</v>
      </c>
      <c r="J6" s="475" t="s">
        <v>372</v>
      </c>
      <c r="K6" s="129" t="s">
        <v>373</v>
      </c>
      <c r="L6" s="1032"/>
      <c r="M6" s="475" t="s">
        <v>370</v>
      </c>
      <c r="N6" s="475" t="s">
        <v>371</v>
      </c>
      <c r="O6" s="475" t="s">
        <v>372</v>
      </c>
      <c r="P6" s="129" t="s">
        <v>373</v>
      </c>
      <c r="Q6" s="565"/>
    </row>
    <row r="7" spans="1:17" s="560" customFormat="1" ht="18" customHeight="1">
      <c r="A7" s="68" t="s">
        <v>21</v>
      </c>
      <c r="B7" s="464">
        <v>3534</v>
      </c>
      <c r="C7" s="410" t="s">
        <v>122</v>
      </c>
      <c r="D7" s="410" t="s">
        <v>122</v>
      </c>
      <c r="E7" s="410" t="s">
        <v>122</v>
      </c>
      <c r="F7" s="568" t="s">
        <v>122</v>
      </c>
      <c r="G7" s="469">
        <v>596</v>
      </c>
      <c r="H7" s="410" t="s">
        <v>122</v>
      </c>
      <c r="I7" s="410" t="s">
        <v>122</v>
      </c>
      <c r="J7" s="410" t="s">
        <v>122</v>
      </c>
      <c r="K7" s="559" t="s">
        <v>122</v>
      </c>
      <c r="L7" s="464">
        <v>441</v>
      </c>
      <c r="M7" s="410" t="s">
        <v>122</v>
      </c>
      <c r="N7" s="410" t="s">
        <v>122</v>
      </c>
      <c r="O7" s="410" t="s">
        <v>122</v>
      </c>
      <c r="P7" s="559" t="s">
        <v>122</v>
      </c>
      <c r="Q7" s="558"/>
    </row>
    <row r="8" spans="1:17" s="560" customFormat="1" ht="18" customHeight="1">
      <c r="A8" s="68" t="s">
        <v>22</v>
      </c>
      <c r="B8" s="464">
        <v>3606</v>
      </c>
      <c r="C8" s="410" t="s">
        <v>122</v>
      </c>
      <c r="D8" s="410" t="s">
        <v>122</v>
      </c>
      <c r="E8" s="410" t="s">
        <v>122</v>
      </c>
      <c r="F8" s="568" t="s">
        <v>122</v>
      </c>
      <c r="G8" s="469">
        <v>644</v>
      </c>
      <c r="H8" s="410" t="s">
        <v>122</v>
      </c>
      <c r="I8" s="410" t="s">
        <v>122</v>
      </c>
      <c r="J8" s="410" t="s">
        <v>122</v>
      </c>
      <c r="K8" s="559" t="s">
        <v>122</v>
      </c>
      <c r="L8" s="464">
        <v>487</v>
      </c>
      <c r="M8" s="410" t="s">
        <v>122</v>
      </c>
      <c r="N8" s="410" t="s">
        <v>122</v>
      </c>
      <c r="O8" s="410" t="s">
        <v>122</v>
      </c>
      <c r="P8" s="559" t="s">
        <v>122</v>
      </c>
      <c r="Q8" s="558"/>
    </row>
    <row r="9" spans="1:17" s="560" customFormat="1" ht="18" customHeight="1">
      <c r="A9" s="68" t="s">
        <v>23</v>
      </c>
      <c r="B9" s="464">
        <v>3535</v>
      </c>
      <c r="C9" s="410" t="s">
        <v>122</v>
      </c>
      <c r="D9" s="410" t="s">
        <v>122</v>
      </c>
      <c r="E9" s="410" t="s">
        <v>122</v>
      </c>
      <c r="F9" s="568" t="s">
        <v>122</v>
      </c>
      <c r="G9" s="469">
        <v>634</v>
      </c>
      <c r="H9" s="410" t="s">
        <v>122</v>
      </c>
      <c r="I9" s="410" t="s">
        <v>122</v>
      </c>
      <c r="J9" s="410" t="s">
        <v>122</v>
      </c>
      <c r="K9" s="559" t="s">
        <v>122</v>
      </c>
      <c r="L9" s="464">
        <v>434</v>
      </c>
      <c r="M9" s="410" t="s">
        <v>122</v>
      </c>
      <c r="N9" s="410" t="s">
        <v>122</v>
      </c>
      <c r="O9" s="410" t="s">
        <v>122</v>
      </c>
      <c r="P9" s="559" t="s">
        <v>122</v>
      </c>
      <c r="Q9" s="569"/>
    </row>
    <row r="10" spans="1:17" s="560" customFormat="1" ht="18" customHeight="1">
      <c r="A10" s="68" t="s">
        <v>24</v>
      </c>
      <c r="B10" s="570">
        <v>3435</v>
      </c>
      <c r="C10" s="410" t="s">
        <v>122</v>
      </c>
      <c r="D10" s="410" t="s">
        <v>122</v>
      </c>
      <c r="E10" s="410" t="s">
        <v>122</v>
      </c>
      <c r="F10" s="568" t="s">
        <v>122</v>
      </c>
      <c r="G10" s="23">
        <v>598</v>
      </c>
      <c r="H10" s="410" t="s">
        <v>122</v>
      </c>
      <c r="I10" s="410" t="s">
        <v>122</v>
      </c>
      <c r="J10" s="410" t="s">
        <v>122</v>
      </c>
      <c r="K10" s="559" t="s">
        <v>122</v>
      </c>
      <c r="L10" s="173">
        <v>438</v>
      </c>
      <c r="M10" s="410" t="s">
        <v>122</v>
      </c>
      <c r="N10" s="410" t="s">
        <v>122</v>
      </c>
      <c r="O10" s="410" t="s">
        <v>122</v>
      </c>
      <c r="P10" s="559" t="s">
        <v>122</v>
      </c>
      <c r="Q10" s="571"/>
    </row>
    <row r="11" spans="1:17" s="133" customFormat="1" ht="18" customHeight="1">
      <c r="A11" s="68" t="s">
        <v>25</v>
      </c>
      <c r="B11" s="482">
        <v>3560</v>
      </c>
      <c r="C11" s="473">
        <v>2219</v>
      </c>
      <c r="D11" s="473">
        <v>464</v>
      </c>
      <c r="E11" s="473">
        <v>557</v>
      </c>
      <c r="F11" s="572">
        <v>320</v>
      </c>
      <c r="G11" s="23">
        <v>615</v>
      </c>
      <c r="H11" s="410" t="s">
        <v>122</v>
      </c>
      <c r="I11" s="410" t="s">
        <v>122</v>
      </c>
      <c r="J11" s="410" t="s">
        <v>122</v>
      </c>
      <c r="K11" s="559" t="s">
        <v>122</v>
      </c>
      <c r="L11" s="482">
        <v>387</v>
      </c>
      <c r="M11" s="410" t="s">
        <v>122</v>
      </c>
      <c r="N11" s="410" t="s">
        <v>122</v>
      </c>
      <c r="O11" s="410" t="s">
        <v>122</v>
      </c>
      <c r="P11" s="559" t="s">
        <v>122</v>
      </c>
      <c r="Q11" s="317"/>
    </row>
    <row r="12" spans="1:17" s="133" customFormat="1" ht="18" customHeight="1">
      <c r="A12" s="68" t="s">
        <v>26</v>
      </c>
      <c r="B12" s="482">
        <v>3557</v>
      </c>
      <c r="C12" s="473">
        <v>2215</v>
      </c>
      <c r="D12" s="473">
        <v>495</v>
      </c>
      <c r="E12" s="473">
        <v>528</v>
      </c>
      <c r="F12" s="572">
        <v>319</v>
      </c>
      <c r="G12" s="23">
        <v>640</v>
      </c>
      <c r="H12" s="20">
        <v>394</v>
      </c>
      <c r="I12" s="20">
        <v>104</v>
      </c>
      <c r="J12" s="341">
        <v>67</v>
      </c>
      <c r="K12" s="312">
        <v>75</v>
      </c>
      <c r="L12" s="482">
        <v>373</v>
      </c>
      <c r="M12" s="473">
        <v>256</v>
      </c>
      <c r="N12" s="473">
        <v>42</v>
      </c>
      <c r="O12" s="473">
        <v>52</v>
      </c>
      <c r="P12" s="484">
        <v>23</v>
      </c>
      <c r="Q12" s="317"/>
    </row>
    <row r="13" spans="1:17" s="133" customFormat="1" ht="18" customHeight="1">
      <c r="A13" s="68" t="s">
        <v>27</v>
      </c>
      <c r="B13" s="482">
        <v>3655</v>
      </c>
      <c r="C13" s="473">
        <v>2238</v>
      </c>
      <c r="D13" s="473">
        <v>546</v>
      </c>
      <c r="E13" s="473">
        <v>515</v>
      </c>
      <c r="F13" s="572">
        <v>356</v>
      </c>
      <c r="G13" s="23">
        <v>692</v>
      </c>
      <c r="H13" s="20">
        <v>432</v>
      </c>
      <c r="I13" s="20">
        <v>117</v>
      </c>
      <c r="J13" s="341">
        <v>62</v>
      </c>
      <c r="K13" s="312">
        <v>81</v>
      </c>
      <c r="L13" s="482">
        <v>376</v>
      </c>
      <c r="M13" s="473">
        <v>270</v>
      </c>
      <c r="N13" s="473">
        <v>48</v>
      </c>
      <c r="O13" s="473">
        <v>39</v>
      </c>
      <c r="P13" s="484">
        <v>19</v>
      </c>
      <c r="Q13" s="317"/>
    </row>
    <row r="14" spans="1:17" s="133" customFormat="1" ht="18" customHeight="1">
      <c r="A14" s="68" t="s">
        <v>28</v>
      </c>
      <c r="B14" s="482">
        <v>3690</v>
      </c>
      <c r="C14" s="473">
        <v>2229</v>
      </c>
      <c r="D14" s="473">
        <v>568</v>
      </c>
      <c r="E14" s="473">
        <v>548</v>
      </c>
      <c r="F14" s="572">
        <v>345</v>
      </c>
      <c r="G14" s="23">
        <v>659</v>
      </c>
      <c r="H14" s="20">
        <v>389</v>
      </c>
      <c r="I14" s="20">
        <v>117</v>
      </c>
      <c r="J14" s="341">
        <v>91</v>
      </c>
      <c r="K14" s="312">
        <v>62</v>
      </c>
      <c r="L14" s="482">
        <v>394</v>
      </c>
      <c r="M14" s="473">
        <v>266</v>
      </c>
      <c r="N14" s="473">
        <v>50</v>
      </c>
      <c r="O14" s="473">
        <v>57</v>
      </c>
      <c r="P14" s="484">
        <v>21</v>
      </c>
      <c r="Q14" s="317"/>
    </row>
    <row r="15" spans="1:17" s="133" customFormat="1" ht="18" customHeight="1">
      <c r="A15" s="68" t="s">
        <v>29</v>
      </c>
      <c r="B15" s="482">
        <v>3752</v>
      </c>
      <c r="C15" s="473">
        <v>2242</v>
      </c>
      <c r="D15" s="473">
        <v>571</v>
      </c>
      <c r="E15" s="473">
        <v>594</v>
      </c>
      <c r="F15" s="572">
        <v>345</v>
      </c>
      <c r="G15" s="23">
        <v>694</v>
      </c>
      <c r="H15" s="20">
        <v>401</v>
      </c>
      <c r="I15" s="20">
        <v>124</v>
      </c>
      <c r="J15" s="341">
        <v>101</v>
      </c>
      <c r="K15" s="312">
        <v>68</v>
      </c>
      <c r="L15" s="482">
        <v>371</v>
      </c>
      <c r="M15" s="473">
        <v>246</v>
      </c>
      <c r="N15" s="473">
        <v>59</v>
      </c>
      <c r="O15" s="473">
        <v>30</v>
      </c>
      <c r="P15" s="484">
        <v>36</v>
      </c>
      <c r="Q15" s="317"/>
    </row>
    <row r="16" spans="1:17" s="133" customFormat="1" ht="18" customHeight="1">
      <c r="A16" s="68" t="s">
        <v>30</v>
      </c>
      <c r="B16" s="482">
        <v>3733</v>
      </c>
      <c r="C16" s="473">
        <v>2151</v>
      </c>
      <c r="D16" s="473">
        <v>600</v>
      </c>
      <c r="E16" s="473">
        <v>677</v>
      </c>
      <c r="F16" s="572">
        <v>305</v>
      </c>
      <c r="G16" s="23">
        <v>639</v>
      </c>
      <c r="H16" s="20">
        <v>363</v>
      </c>
      <c r="I16" s="20">
        <v>110</v>
      </c>
      <c r="J16" s="341">
        <v>106</v>
      </c>
      <c r="K16" s="312">
        <v>60</v>
      </c>
      <c r="L16" s="482">
        <v>381</v>
      </c>
      <c r="M16" s="473">
        <v>275</v>
      </c>
      <c r="N16" s="473">
        <v>51</v>
      </c>
      <c r="O16" s="473">
        <v>30</v>
      </c>
      <c r="P16" s="484">
        <v>25</v>
      </c>
      <c r="Q16" s="317"/>
    </row>
    <row r="17" spans="1:17" s="133" customFormat="1" ht="18" customHeight="1">
      <c r="A17" s="68" t="s">
        <v>31</v>
      </c>
      <c r="B17" s="482">
        <v>3795</v>
      </c>
      <c r="C17" s="473">
        <v>2123</v>
      </c>
      <c r="D17" s="473">
        <v>662</v>
      </c>
      <c r="E17" s="473">
        <v>699</v>
      </c>
      <c r="F17" s="572">
        <v>311</v>
      </c>
      <c r="G17" s="23">
        <v>675</v>
      </c>
      <c r="H17" s="20">
        <v>391</v>
      </c>
      <c r="I17" s="20">
        <v>105</v>
      </c>
      <c r="J17" s="341">
        <v>117</v>
      </c>
      <c r="K17" s="312">
        <v>62</v>
      </c>
      <c r="L17" s="482">
        <v>333</v>
      </c>
      <c r="M17" s="473">
        <v>224</v>
      </c>
      <c r="N17" s="473">
        <v>49</v>
      </c>
      <c r="O17" s="473">
        <v>44</v>
      </c>
      <c r="P17" s="484">
        <v>16</v>
      </c>
      <c r="Q17" s="317"/>
    </row>
    <row r="18" spans="1:17" s="133" customFormat="1" ht="18" customHeight="1" thickBot="1">
      <c r="A18" s="72" t="s">
        <v>94</v>
      </c>
      <c r="B18" s="78">
        <f>B17/B7</f>
        <v>1.0738539898132429</v>
      </c>
      <c r="C18" s="74" t="s">
        <v>374</v>
      </c>
      <c r="D18" s="74" t="s">
        <v>375</v>
      </c>
      <c r="E18" s="74" t="s">
        <v>376</v>
      </c>
      <c r="F18" s="75" t="s">
        <v>377</v>
      </c>
      <c r="G18" s="76">
        <f>G17/G7</f>
        <v>1.1325503355704698</v>
      </c>
      <c r="H18" s="74" t="s">
        <v>378</v>
      </c>
      <c r="I18" s="74" t="s">
        <v>379</v>
      </c>
      <c r="J18" s="74" t="s">
        <v>380</v>
      </c>
      <c r="K18" s="375" t="s">
        <v>381</v>
      </c>
      <c r="L18" s="78">
        <f>L17/L7</f>
        <v>0.75510204081632648</v>
      </c>
      <c r="M18" s="74" t="s">
        <v>382</v>
      </c>
      <c r="N18" s="74" t="s">
        <v>383</v>
      </c>
      <c r="O18" s="74" t="s">
        <v>384</v>
      </c>
      <c r="P18" s="375" t="s">
        <v>670</v>
      </c>
      <c r="Q18" s="317"/>
    </row>
    <row r="19" spans="1:17" s="31" customFormat="1" ht="15" customHeight="1">
      <c r="A19" s="33" t="s">
        <v>95</v>
      </c>
    </row>
    <row r="20" spans="1:17" s="31" customFormat="1" ht="12" customHeight="1">
      <c r="A20" s="33" t="s">
        <v>385</v>
      </c>
    </row>
    <row r="21" spans="1:17" s="31" customFormat="1" ht="12" customHeight="1">
      <c r="A21" s="33" t="s">
        <v>386</v>
      </c>
    </row>
    <row r="22" spans="1:17">
      <c r="A22" s="30" t="s">
        <v>245</v>
      </c>
      <c r="B22" s="573"/>
    </row>
    <row r="23" spans="1:17">
      <c r="A23" s="30"/>
    </row>
    <row r="24" spans="1:17">
      <c r="A24" s="573"/>
    </row>
  </sheetData>
  <mergeCells count="10">
    <mergeCell ref="A3:A6"/>
    <mergeCell ref="B3:F4"/>
    <mergeCell ref="G3:K4"/>
    <mergeCell ref="L3:P4"/>
    <mergeCell ref="B5:B6"/>
    <mergeCell ref="C5:F5"/>
    <mergeCell ref="G5:G6"/>
    <mergeCell ref="H5:K5"/>
    <mergeCell ref="L5:L6"/>
    <mergeCell ref="M5:P5"/>
  </mergeCells>
  <pageMargins left="0.38" right="0.31" top="0.78740157480314965" bottom="0.78740157480314965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List44">
    <tabColor rgb="FF00B0F0"/>
  </sheetPr>
  <dimension ref="A1:Q21"/>
  <sheetViews>
    <sheetView workbookViewId="0"/>
  </sheetViews>
  <sheetFormatPr defaultRowHeight="15"/>
  <cols>
    <col min="1" max="1" width="13.140625" customWidth="1"/>
    <col min="2" max="3" width="8" customWidth="1"/>
    <col min="4" max="5" width="8.42578125" customWidth="1"/>
    <col min="6" max="7" width="8" customWidth="1"/>
    <col min="8" max="8" width="8.42578125" customWidth="1"/>
    <col min="9" max="11" width="8" customWidth="1"/>
    <col min="12" max="12" width="8.42578125" customWidth="1"/>
    <col min="13" max="14" width="8" customWidth="1"/>
    <col min="15" max="15" width="8.42578125" customWidth="1"/>
    <col min="16" max="17" width="8" customWidth="1"/>
  </cols>
  <sheetData>
    <row r="1" spans="1:17" s="2" customFormat="1">
      <c r="A1" s="2" t="s">
        <v>387</v>
      </c>
    </row>
    <row r="2" spans="1:17" s="3" customFormat="1" ht="12" thickBot="1">
      <c r="L2" s="3" t="s">
        <v>1</v>
      </c>
    </row>
    <row r="3" spans="1:17" s="4" customFormat="1" ht="28.9" customHeight="1">
      <c r="A3" s="881" t="s">
        <v>2</v>
      </c>
      <c r="B3" s="1041" t="s">
        <v>357</v>
      </c>
      <c r="C3" s="1039"/>
      <c r="D3" s="1039"/>
      <c r="E3" s="1046"/>
      <c r="F3" s="830" t="s">
        <v>388</v>
      </c>
      <c r="G3" s="831"/>
      <c r="H3" s="831"/>
      <c r="I3" s="832"/>
      <c r="J3" s="856" t="s">
        <v>318</v>
      </c>
      <c r="K3" s="856"/>
      <c r="L3" s="884"/>
      <c r="M3" s="1075" t="s">
        <v>249</v>
      </c>
      <c r="N3" s="884"/>
      <c r="O3" s="885"/>
      <c r="P3" s="831" t="s">
        <v>358</v>
      </c>
      <c r="Q3" s="832"/>
    </row>
    <row r="4" spans="1:17" s="4" customFormat="1" ht="15" customHeight="1">
      <c r="A4" s="882"/>
      <c r="B4" s="1035" t="s">
        <v>7</v>
      </c>
      <c r="C4" s="968" t="s">
        <v>11</v>
      </c>
      <c r="D4" s="1004"/>
      <c r="E4" s="1004"/>
      <c r="F4" s="834" t="s">
        <v>7</v>
      </c>
      <c r="G4" s="968" t="s">
        <v>11</v>
      </c>
      <c r="H4" s="1004"/>
      <c r="I4" s="979"/>
      <c r="J4" s="870" t="s">
        <v>7</v>
      </c>
      <c r="K4" s="843" t="s">
        <v>11</v>
      </c>
      <c r="L4" s="968"/>
      <c r="M4" s="975" t="s">
        <v>7</v>
      </c>
      <c r="N4" s="843" t="s">
        <v>11</v>
      </c>
      <c r="O4" s="990"/>
      <c r="P4" s="1035" t="s">
        <v>7</v>
      </c>
      <c r="Q4" s="848" t="s">
        <v>184</v>
      </c>
    </row>
    <row r="5" spans="1:17" s="4" customFormat="1" ht="15" customHeight="1">
      <c r="A5" s="882"/>
      <c r="B5" s="1035"/>
      <c r="C5" s="824" t="s">
        <v>389</v>
      </c>
      <c r="D5" s="843" t="s">
        <v>250</v>
      </c>
      <c r="E5" s="968" t="s">
        <v>211</v>
      </c>
      <c r="F5" s="835"/>
      <c r="G5" s="965" t="s">
        <v>19</v>
      </c>
      <c r="H5" s="965" t="s">
        <v>250</v>
      </c>
      <c r="I5" s="1206" t="s">
        <v>18</v>
      </c>
      <c r="J5" s="1031"/>
      <c r="K5" s="843" t="s">
        <v>19</v>
      </c>
      <c r="L5" s="968" t="s">
        <v>250</v>
      </c>
      <c r="M5" s="1094"/>
      <c r="N5" s="843" t="s">
        <v>19</v>
      </c>
      <c r="O5" s="990" t="s">
        <v>250</v>
      </c>
      <c r="P5" s="1035"/>
      <c r="Q5" s="1029"/>
    </row>
    <row r="6" spans="1:17" s="4" customFormat="1" ht="27" customHeight="1" thickBot="1">
      <c r="A6" s="883"/>
      <c r="B6" s="1036"/>
      <c r="C6" s="825"/>
      <c r="D6" s="966"/>
      <c r="E6" s="969"/>
      <c r="F6" s="836"/>
      <c r="G6" s="966"/>
      <c r="H6" s="966"/>
      <c r="I6" s="1043"/>
      <c r="J6" s="872"/>
      <c r="K6" s="966"/>
      <c r="L6" s="969"/>
      <c r="M6" s="976"/>
      <c r="N6" s="966"/>
      <c r="O6" s="991"/>
      <c r="P6" s="1036"/>
      <c r="Q6" s="849"/>
    </row>
    <row r="7" spans="1:17" s="577" customFormat="1" ht="18" customHeight="1">
      <c r="A7" s="68" t="s">
        <v>21</v>
      </c>
      <c r="B7" s="570">
        <v>174</v>
      </c>
      <c r="C7" s="272">
        <v>48</v>
      </c>
      <c r="D7" s="272">
        <v>170</v>
      </c>
      <c r="E7" s="574">
        <v>71</v>
      </c>
      <c r="F7" s="320">
        <v>27650</v>
      </c>
      <c r="G7" s="321">
        <v>19788</v>
      </c>
      <c r="H7" s="444">
        <v>22696</v>
      </c>
      <c r="I7" s="323">
        <v>304</v>
      </c>
      <c r="J7" s="575">
        <v>11052</v>
      </c>
      <c r="K7" s="272">
        <v>7837</v>
      </c>
      <c r="L7" s="574">
        <v>9103</v>
      </c>
      <c r="M7" s="320">
        <v>7521</v>
      </c>
      <c r="N7" s="272">
        <v>1438</v>
      </c>
      <c r="O7" s="350">
        <v>5310</v>
      </c>
      <c r="P7" s="576">
        <v>1792.2</v>
      </c>
      <c r="Q7" s="166">
        <v>1098.8</v>
      </c>
    </row>
    <row r="8" spans="1:17" s="577" customFormat="1" ht="18" customHeight="1">
      <c r="A8" s="68" t="s">
        <v>22</v>
      </c>
      <c r="B8" s="570">
        <v>177</v>
      </c>
      <c r="C8" s="272">
        <v>47</v>
      </c>
      <c r="D8" s="272">
        <v>170</v>
      </c>
      <c r="E8" s="574">
        <v>68</v>
      </c>
      <c r="F8" s="320">
        <v>28774</v>
      </c>
      <c r="G8" s="321">
        <v>20529</v>
      </c>
      <c r="H8" s="444">
        <v>22295</v>
      </c>
      <c r="I8" s="323">
        <v>321</v>
      </c>
      <c r="J8" s="575">
        <v>11975</v>
      </c>
      <c r="K8" s="272">
        <v>8083</v>
      </c>
      <c r="L8" s="574">
        <v>8786</v>
      </c>
      <c r="M8" s="320">
        <v>6233</v>
      </c>
      <c r="N8" s="272">
        <v>1985</v>
      </c>
      <c r="O8" s="350">
        <v>5774</v>
      </c>
      <c r="P8" s="576">
        <v>1799</v>
      </c>
      <c r="Q8" s="166">
        <v>1067.4000000000001</v>
      </c>
    </row>
    <row r="9" spans="1:17" s="577" customFormat="1" ht="18" customHeight="1">
      <c r="A9" s="68" t="s">
        <v>23</v>
      </c>
      <c r="B9" s="570">
        <v>184</v>
      </c>
      <c r="C9" s="272">
        <v>49</v>
      </c>
      <c r="D9" s="272">
        <v>174</v>
      </c>
      <c r="E9" s="574">
        <v>72</v>
      </c>
      <c r="F9" s="320">
        <v>28027</v>
      </c>
      <c r="G9" s="321">
        <v>20168</v>
      </c>
      <c r="H9" s="444">
        <v>20759</v>
      </c>
      <c r="I9" s="323">
        <v>307</v>
      </c>
      <c r="J9" s="575">
        <v>11003</v>
      </c>
      <c r="K9" s="272">
        <v>7796</v>
      </c>
      <c r="L9" s="574">
        <v>8191</v>
      </c>
      <c r="M9" s="320">
        <v>6696</v>
      </c>
      <c r="N9" s="272">
        <v>1985</v>
      </c>
      <c r="O9" s="350">
        <v>5186</v>
      </c>
      <c r="P9" s="576">
        <v>1815.2</v>
      </c>
      <c r="Q9" s="166">
        <v>1098.9000000000001</v>
      </c>
    </row>
    <row r="10" spans="1:17" s="577" customFormat="1" ht="18" customHeight="1">
      <c r="A10" s="68" t="s">
        <v>24</v>
      </c>
      <c r="B10" s="570">
        <v>184</v>
      </c>
      <c r="C10" s="272">
        <v>48</v>
      </c>
      <c r="D10" s="272">
        <v>173</v>
      </c>
      <c r="E10" s="574">
        <v>77</v>
      </c>
      <c r="F10" s="320">
        <v>28749</v>
      </c>
      <c r="G10" s="321">
        <v>20702</v>
      </c>
      <c r="H10" s="444">
        <v>20681</v>
      </c>
      <c r="I10" s="323">
        <v>349</v>
      </c>
      <c r="J10" s="575">
        <v>11870</v>
      </c>
      <c r="K10" s="272">
        <v>8416</v>
      </c>
      <c r="L10" s="574">
        <v>8864</v>
      </c>
      <c r="M10" s="320">
        <v>6185</v>
      </c>
      <c r="N10" s="272">
        <v>2157</v>
      </c>
      <c r="O10" s="350">
        <v>4663</v>
      </c>
      <c r="P10" s="576">
        <v>1806.2</v>
      </c>
      <c r="Q10" s="166">
        <v>1115.4000000000001</v>
      </c>
    </row>
    <row r="11" spans="1:17" s="577" customFormat="1" ht="18" customHeight="1">
      <c r="A11" s="68" t="s">
        <v>25</v>
      </c>
      <c r="B11" s="570">
        <v>182</v>
      </c>
      <c r="C11" s="272">
        <v>50</v>
      </c>
      <c r="D11" s="272">
        <v>172</v>
      </c>
      <c r="E11" s="574">
        <v>79</v>
      </c>
      <c r="F11" s="320">
        <v>29800</v>
      </c>
      <c r="G11" s="321">
        <v>21461</v>
      </c>
      <c r="H11" s="444">
        <v>21234</v>
      </c>
      <c r="I11" s="323">
        <v>426</v>
      </c>
      <c r="J11" s="575">
        <v>12838</v>
      </c>
      <c r="K11" s="272">
        <v>8897</v>
      </c>
      <c r="L11" s="574">
        <v>9414</v>
      </c>
      <c r="M11" s="320">
        <v>6352</v>
      </c>
      <c r="N11" s="272">
        <v>2409</v>
      </c>
      <c r="O11" s="350">
        <v>4657</v>
      </c>
      <c r="P11" s="576">
        <v>1841</v>
      </c>
      <c r="Q11" s="166">
        <v>1156.5999999999999</v>
      </c>
    </row>
    <row r="12" spans="1:17" s="577" customFormat="1" ht="18" customHeight="1">
      <c r="A12" s="68" t="s">
        <v>26</v>
      </c>
      <c r="B12" s="570">
        <v>180</v>
      </c>
      <c r="C12" s="272">
        <v>49</v>
      </c>
      <c r="D12" s="272">
        <v>170</v>
      </c>
      <c r="E12" s="574">
        <v>87</v>
      </c>
      <c r="F12" s="320">
        <v>29335</v>
      </c>
      <c r="G12" s="321">
        <v>20950</v>
      </c>
      <c r="H12" s="444">
        <v>20737</v>
      </c>
      <c r="I12" s="323">
        <v>464</v>
      </c>
      <c r="J12" s="575">
        <v>11780</v>
      </c>
      <c r="K12" s="272">
        <v>8100</v>
      </c>
      <c r="L12" s="574">
        <v>8464</v>
      </c>
      <c r="M12" s="320">
        <v>6410</v>
      </c>
      <c r="N12" s="272">
        <v>2306</v>
      </c>
      <c r="O12" s="350">
        <v>4935</v>
      </c>
      <c r="P12" s="576">
        <v>1890.7</v>
      </c>
      <c r="Q12" s="166">
        <v>1148.3</v>
      </c>
    </row>
    <row r="13" spans="1:17" s="577" customFormat="1" ht="18" customHeight="1">
      <c r="A13" s="68" t="s">
        <v>27</v>
      </c>
      <c r="B13" s="570">
        <v>178</v>
      </c>
      <c r="C13" s="272">
        <v>47</v>
      </c>
      <c r="D13" s="272">
        <v>166</v>
      </c>
      <c r="E13" s="574">
        <v>93</v>
      </c>
      <c r="F13" s="320">
        <v>28980</v>
      </c>
      <c r="G13" s="321">
        <v>20642</v>
      </c>
      <c r="H13" s="444">
        <v>20407</v>
      </c>
      <c r="I13" s="323">
        <v>510</v>
      </c>
      <c r="J13" s="575">
        <v>11966</v>
      </c>
      <c r="K13" s="272">
        <v>8380</v>
      </c>
      <c r="L13" s="574">
        <v>8706</v>
      </c>
      <c r="M13" s="320">
        <v>6607</v>
      </c>
      <c r="N13" s="272">
        <v>5071</v>
      </c>
      <c r="O13" s="350">
        <v>4819</v>
      </c>
      <c r="P13" s="576">
        <v>1876</v>
      </c>
      <c r="Q13" s="166">
        <v>1181.2</v>
      </c>
    </row>
    <row r="14" spans="1:17" s="577" customFormat="1" ht="18" customHeight="1">
      <c r="A14" s="68" t="s">
        <v>28</v>
      </c>
      <c r="B14" s="570">
        <v>174</v>
      </c>
      <c r="C14" s="272">
        <v>46</v>
      </c>
      <c r="D14" s="272">
        <v>167</v>
      </c>
      <c r="E14" s="574">
        <v>89</v>
      </c>
      <c r="F14" s="320">
        <v>28332</v>
      </c>
      <c r="G14" s="321">
        <v>20305</v>
      </c>
      <c r="H14" s="444">
        <v>19882</v>
      </c>
      <c r="I14" s="323">
        <v>547</v>
      </c>
      <c r="J14" s="575">
        <v>11805</v>
      </c>
      <c r="K14" s="272">
        <v>8408</v>
      </c>
      <c r="L14" s="574">
        <v>8548</v>
      </c>
      <c r="M14" s="320">
        <v>6437</v>
      </c>
      <c r="N14" s="272">
        <v>4847</v>
      </c>
      <c r="O14" s="350">
        <v>4819</v>
      </c>
      <c r="P14" s="576">
        <v>1782.5</v>
      </c>
      <c r="Q14" s="166">
        <v>1138.5999999999999</v>
      </c>
    </row>
    <row r="15" spans="1:17" s="577" customFormat="1" ht="18" customHeight="1">
      <c r="A15" s="68" t="s">
        <v>29</v>
      </c>
      <c r="B15" s="570">
        <v>174</v>
      </c>
      <c r="C15" s="272">
        <v>46</v>
      </c>
      <c r="D15" s="272">
        <v>165</v>
      </c>
      <c r="E15" s="574">
        <v>92</v>
      </c>
      <c r="F15" s="320">
        <v>26964</v>
      </c>
      <c r="G15" s="321">
        <v>19450</v>
      </c>
      <c r="H15" s="444">
        <v>19020</v>
      </c>
      <c r="I15" s="323">
        <v>552</v>
      </c>
      <c r="J15" s="575">
        <v>10757</v>
      </c>
      <c r="K15" s="272">
        <v>7593</v>
      </c>
      <c r="L15" s="574">
        <v>7803</v>
      </c>
      <c r="M15" s="320">
        <v>6052</v>
      </c>
      <c r="N15" s="272">
        <v>4507</v>
      </c>
      <c r="O15" s="350">
        <v>4319</v>
      </c>
      <c r="P15" s="576">
        <v>1742.5</v>
      </c>
      <c r="Q15" s="166">
        <v>1132.5999999999999</v>
      </c>
    </row>
    <row r="16" spans="1:17" s="577" customFormat="1" ht="18" customHeight="1">
      <c r="A16" s="68" t="s">
        <v>30</v>
      </c>
      <c r="B16" s="570">
        <v>171</v>
      </c>
      <c r="C16" s="272">
        <v>44</v>
      </c>
      <c r="D16" s="272">
        <v>161</v>
      </c>
      <c r="E16" s="574">
        <v>93</v>
      </c>
      <c r="F16" s="320">
        <v>24786</v>
      </c>
      <c r="G16" s="321">
        <v>18018</v>
      </c>
      <c r="H16" s="285">
        <v>17129</v>
      </c>
      <c r="I16" s="323">
        <v>587</v>
      </c>
      <c r="J16" s="575">
        <v>9868</v>
      </c>
      <c r="K16" s="272">
        <v>7043</v>
      </c>
      <c r="L16" s="574">
        <v>6887</v>
      </c>
      <c r="M16" s="320">
        <v>6035</v>
      </c>
      <c r="N16" s="272">
        <v>4515</v>
      </c>
      <c r="O16" s="299">
        <v>4420</v>
      </c>
      <c r="P16" s="50">
        <v>1667.3</v>
      </c>
      <c r="Q16" s="166">
        <v>1050.8</v>
      </c>
    </row>
    <row r="17" spans="1:17" s="577" customFormat="1" ht="18" customHeight="1">
      <c r="A17" s="68" t="s">
        <v>31</v>
      </c>
      <c r="B17" s="570">
        <v>168</v>
      </c>
      <c r="C17" s="272">
        <v>42</v>
      </c>
      <c r="D17" s="272">
        <v>157</v>
      </c>
      <c r="E17" s="574">
        <v>89</v>
      </c>
      <c r="F17" s="320">
        <v>22002</v>
      </c>
      <c r="G17" s="321">
        <v>15934</v>
      </c>
      <c r="H17" s="285">
        <v>14876</v>
      </c>
      <c r="I17" s="323">
        <v>612</v>
      </c>
      <c r="J17" s="575">
        <v>8684</v>
      </c>
      <c r="K17" s="272">
        <v>6109</v>
      </c>
      <c r="L17" s="574">
        <v>5990</v>
      </c>
      <c r="M17" s="320">
        <v>5685</v>
      </c>
      <c r="N17" s="272">
        <v>4383</v>
      </c>
      <c r="O17" s="299">
        <v>4139</v>
      </c>
      <c r="P17" s="50">
        <v>1526.3</v>
      </c>
      <c r="Q17" s="166">
        <v>1005.8</v>
      </c>
    </row>
    <row r="18" spans="1:17" s="577" customFormat="1" ht="18" customHeight="1" thickBot="1">
      <c r="A18" s="72" t="s">
        <v>32</v>
      </c>
      <c r="B18" s="140">
        <f t="shared" ref="B18:Q18" si="0">B17/B7</f>
        <v>0.96551724137931039</v>
      </c>
      <c r="C18" s="137">
        <f t="shared" si="0"/>
        <v>0.875</v>
      </c>
      <c r="D18" s="137">
        <f t="shared" si="0"/>
        <v>0.92352941176470593</v>
      </c>
      <c r="E18" s="136">
        <f t="shared" si="0"/>
        <v>1.2535211267605635</v>
      </c>
      <c r="F18" s="193">
        <f t="shared" si="0"/>
        <v>0.79573236889692589</v>
      </c>
      <c r="G18" s="137">
        <f t="shared" si="0"/>
        <v>0.80523549626035984</v>
      </c>
      <c r="H18" s="137">
        <f t="shared" si="0"/>
        <v>0.65544589354952409</v>
      </c>
      <c r="I18" s="141">
        <f t="shared" si="0"/>
        <v>2.013157894736842</v>
      </c>
      <c r="J18" s="140">
        <f t="shared" si="0"/>
        <v>0.78574013753166849</v>
      </c>
      <c r="K18" s="137">
        <f t="shared" si="0"/>
        <v>0.77950746459104248</v>
      </c>
      <c r="L18" s="136">
        <f t="shared" si="0"/>
        <v>0.65802482698011644</v>
      </c>
      <c r="M18" s="193">
        <f t="shared" si="0"/>
        <v>0.75588352612684484</v>
      </c>
      <c r="N18" s="137">
        <f t="shared" si="0"/>
        <v>3.0479833101529903</v>
      </c>
      <c r="O18" s="141">
        <f t="shared" si="0"/>
        <v>0.77947269303201505</v>
      </c>
      <c r="P18" s="140">
        <f t="shared" si="0"/>
        <v>0.85163486218056017</v>
      </c>
      <c r="Q18" s="141">
        <f t="shared" si="0"/>
        <v>0.91536221332362577</v>
      </c>
    </row>
    <row r="19" spans="1:17" s="31" customFormat="1" ht="15" customHeight="1">
      <c r="A19" s="30" t="s">
        <v>390</v>
      </c>
    </row>
    <row r="20" spans="1:17" s="31" customFormat="1" ht="12" customHeight="1">
      <c r="A20" s="30" t="s">
        <v>391</v>
      </c>
    </row>
    <row r="21" spans="1:17" s="31" customFormat="1" ht="12" customHeight="1">
      <c r="A21" s="33" t="s">
        <v>35</v>
      </c>
    </row>
  </sheetData>
  <mergeCells count="26">
    <mergeCell ref="P3:Q3"/>
    <mergeCell ref="B4:B6"/>
    <mergeCell ref="C4:E4"/>
    <mergeCell ref="F4:F6"/>
    <mergeCell ref="G4:I4"/>
    <mergeCell ref="P4:P6"/>
    <mergeCell ref="Q4:Q6"/>
    <mergeCell ref="E5:E6"/>
    <mergeCell ref="G5:G6"/>
    <mergeCell ref="H5:H6"/>
    <mergeCell ref="A3:A6"/>
    <mergeCell ref="B3:E3"/>
    <mergeCell ref="F3:I3"/>
    <mergeCell ref="J3:L3"/>
    <mergeCell ref="M3:O3"/>
    <mergeCell ref="K5:K6"/>
    <mergeCell ref="L5:L6"/>
    <mergeCell ref="N5:N6"/>
    <mergeCell ref="O5:O6"/>
    <mergeCell ref="I5:I6"/>
    <mergeCell ref="J4:J6"/>
    <mergeCell ref="K4:L4"/>
    <mergeCell ref="M4:M6"/>
    <mergeCell ref="N4:O4"/>
    <mergeCell ref="C5:C6"/>
    <mergeCell ref="D5:D6"/>
  </mergeCells>
  <pageMargins left="0.26" right="0.19" top="0.78740157480314965" bottom="0.78740157480314965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List45">
    <tabColor rgb="FF00B0F0"/>
  </sheetPr>
  <dimension ref="A1:P29"/>
  <sheetViews>
    <sheetView workbookViewId="0"/>
  </sheetViews>
  <sheetFormatPr defaultRowHeight="15"/>
  <cols>
    <col min="1" max="1" width="17.5703125" customWidth="1"/>
    <col min="2" max="2" width="8" customWidth="1"/>
    <col min="3" max="4" width="8.7109375" customWidth="1"/>
    <col min="5" max="6" width="8" customWidth="1"/>
    <col min="7" max="7" width="8.7109375" customWidth="1"/>
    <col min="8" max="10" width="8" customWidth="1"/>
    <col min="11" max="11" width="8.7109375" customWidth="1"/>
    <col min="12" max="13" width="8" customWidth="1"/>
    <col min="14" max="14" width="8.7109375" customWidth="1"/>
    <col min="15" max="16" width="8" customWidth="1"/>
  </cols>
  <sheetData>
    <row r="1" spans="1:16" s="2" customFormat="1" ht="12.75">
      <c r="A1" s="2" t="s">
        <v>392</v>
      </c>
    </row>
    <row r="2" spans="1:16" s="3" customFormat="1" ht="12" thickBot="1">
      <c r="L2" s="3" t="s">
        <v>1</v>
      </c>
    </row>
    <row r="3" spans="1:16" s="4" customFormat="1" ht="28.9" customHeight="1">
      <c r="A3" s="902" t="s">
        <v>38</v>
      </c>
      <c r="B3" s="1038" t="s">
        <v>357</v>
      </c>
      <c r="C3" s="1039"/>
      <c r="D3" s="1040"/>
      <c r="E3" s="831" t="s">
        <v>388</v>
      </c>
      <c r="F3" s="831"/>
      <c r="G3" s="831"/>
      <c r="H3" s="831"/>
      <c r="I3" s="1205" t="s">
        <v>318</v>
      </c>
      <c r="J3" s="856"/>
      <c r="K3" s="885"/>
      <c r="L3" s="1205" t="s">
        <v>393</v>
      </c>
      <c r="M3" s="856"/>
      <c r="N3" s="857"/>
      <c r="O3" s="831" t="s">
        <v>358</v>
      </c>
      <c r="P3" s="832"/>
    </row>
    <row r="4" spans="1:16" s="4" customFormat="1" ht="15" customHeight="1">
      <c r="A4" s="903"/>
      <c r="B4" s="980" t="s">
        <v>7</v>
      </c>
      <c r="C4" s="1004" t="s">
        <v>11</v>
      </c>
      <c r="D4" s="979"/>
      <c r="E4" s="1208" t="s">
        <v>7</v>
      </c>
      <c r="F4" s="968" t="s">
        <v>11</v>
      </c>
      <c r="G4" s="1004"/>
      <c r="H4" s="1004"/>
      <c r="I4" s="1114" t="s">
        <v>7</v>
      </c>
      <c r="J4" s="843" t="s">
        <v>11</v>
      </c>
      <c r="K4" s="990"/>
      <c r="L4" s="975" t="s">
        <v>7</v>
      </c>
      <c r="M4" s="843" t="s">
        <v>11</v>
      </c>
      <c r="N4" s="990"/>
      <c r="O4" s="1035" t="s">
        <v>7</v>
      </c>
      <c r="P4" s="848" t="s">
        <v>184</v>
      </c>
    </row>
    <row r="5" spans="1:16" s="4" customFormat="1" ht="15" customHeight="1">
      <c r="A5" s="903"/>
      <c r="B5" s="980"/>
      <c r="C5" s="843" t="s">
        <v>250</v>
      </c>
      <c r="D5" s="990" t="s">
        <v>211</v>
      </c>
      <c r="E5" s="1209"/>
      <c r="F5" s="965" t="s">
        <v>19</v>
      </c>
      <c r="G5" s="965" t="s">
        <v>250</v>
      </c>
      <c r="H5" s="1211" t="s">
        <v>18</v>
      </c>
      <c r="I5" s="906"/>
      <c r="J5" s="843" t="s">
        <v>19</v>
      </c>
      <c r="K5" s="990" t="s">
        <v>250</v>
      </c>
      <c r="L5" s="1094"/>
      <c r="M5" s="843" t="s">
        <v>19</v>
      </c>
      <c r="N5" s="990" t="s">
        <v>250</v>
      </c>
      <c r="O5" s="1035"/>
      <c r="P5" s="1029"/>
    </row>
    <row r="6" spans="1:16" s="4" customFormat="1" ht="29.25" customHeight="1" thickBot="1">
      <c r="A6" s="904"/>
      <c r="B6" s="981"/>
      <c r="C6" s="966"/>
      <c r="D6" s="991"/>
      <c r="E6" s="1210"/>
      <c r="F6" s="966"/>
      <c r="G6" s="966"/>
      <c r="H6" s="989"/>
      <c r="I6" s="907"/>
      <c r="J6" s="966"/>
      <c r="K6" s="991"/>
      <c r="L6" s="976"/>
      <c r="M6" s="966"/>
      <c r="N6" s="991"/>
      <c r="O6" s="1036"/>
      <c r="P6" s="849"/>
    </row>
    <row r="7" spans="1:16" s="16" customFormat="1" ht="18" customHeight="1">
      <c r="A7" s="81" t="s">
        <v>42</v>
      </c>
      <c r="B7" s="578">
        <v>168</v>
      </c>
      <c r="C7" s="579">
        <v>157</v>
      </c>
      <c r="D7" s="580">
        <v>89</v>
      </c>
      <c r="E7" s="581">
        <v>22002</v>
      </c>
      <c r="F7" s="582">
        <v>15934</v>
      </c>
      <c r="G7" s="583">
        <v>14876</v>
      </c>
      <c r="H7" s="582">
        <v>612</v>
      </c>
      <c r="I7" s="584">
        <v>8684</v>
      </c>
      <c r="J7" s="585">
        <v>6109</v>
      </c>
      <c r="K7" s="586">
        <v>5990</v>
      </c>
      <c r="L7" s="587">
        <v>5685</v>
      </c>
      <c r="M7" s="588">
        <v>4383</v>
      </c>
      <c r="N7" s="586">
        <v>4139</v>
      </c>
      <c r="O7" s="589">
        <v>1526.3</v>
      </c>
      <c r="P7" s="590">
        <v>1005.8</v>
      </c>
    </row>
    <row r="8" spans="1:16" s="16" customFormat="1" ht="18" customHeight="1">
      <c r="A8" s="44" t="s">
        <v>43</v>
      </c>
      <c r="B8" s="93">
        <v>37</v>
      </c>
      <c r="C8" s="171">
        <v>34</v>
      </c>
      <c r="D8" s="191">
        <v>19</v>
      </c>
      <c r="E8" s="173">
        <v>5644</v>
      </c>
      <c r="F8" s="171">
        <v>3965</v>
      </c>
      <c r="G8" s="243">
        <v>3772</v>
      </c>
      <c r="H8" s="242">
        <v>312</v>
      </c>
      <c r="I8" s="93">
        <v>2461</v>
      </c>
      <c r="J8" s="171">
        <v>1717</v>
      </c>
      <c r="K8" s="192">
        <v>1603</v>
      </c>
      <c r="L8" s="93">
        <v>1343</v>
      </c>
      <c r="M8" s="341">
        <v>987</v>
      </c>
      <c r="N8" s="192">
        <v>954</v>
      </c>
      <c r="O8" s="322">
        <v>430.2</v>
      </c>
      <c r="P8" s="166">
        <v>256.60000000000002</v>
      </c>
    </row>
    <row r="9" spans="1:16" s="16" customFormat="1" ht="18" customHeight="1">
      <c r="A9" s="44" t="s">
        <v>44</v>
      </c>
      <c r="B9" s="93">
        <v>19</v>
      </c>
      <c r="C9" s="171">
        <v>18</v>
      </c>
      <c r="D9" s="191">
        <v>10</v>
      </c>
      <c r="E9" s="173">
        <v>1695</v>
      </c>
      <c r="F9" s="171">
        <v>1317</v>
      </c>
      <c r="G9" s="243">
        <v>939</v>
      </c>
      <c r="H9" s="242">
        <v>29</v>
      </c>
      <c r="I9" s="93">
        <v>613</v>
      </c>
      <c r="J9" s="171">
        <v>457</v>
      </c>
      <c r="K9" s="192">
        <v>374</v>
      </c>
      <c r="L9" s="93">
        <v>444</v>
      </c>
      <c r="M9" s="341">
        <v>351</v>
      </c>
      <c r="N9" s="192">
        <v>283</v>
      </c>
      <c r="O9" s="322">
        <v>107.1</v>
      </c>
      <c r="P9" s="166">
        <v>76.2</v>
      </c>
    </row>
    <row r="10" spans="1:16" s="16" customFormat="1" ht="18" customHeight="1">
      <c r="A10" s="44" t="s">
        <v>45</v>
      </c>
      <c r="B10" s="93">
        <v>17</v>
      </c>
      <c r="C10" s="171">
        <v>14</v>
      </c>
      <c r="D10" s="191">
        <v>12</v>
      </c>
      <c r="E10" s="173">
        <v>1305</v>
      </c>
      <c r="F10" s="171">
        <v>636</v>
      </c>
      <c r="G10" s="243">
        <v>821</v>
      </c>
      <c r="H10" s="242">
        <v>20</v>
      </c>
      <c r="I10" s="93">
        <v>449</v>
      </c>
      <c r="J10" s="171">
        <v>215</v>
      </c>
      <c r="K10" s="192">
        <v>312</v>
      </c>
      <c r="L10" s="93">
        <v>271</v>
      </c>
      <c r="M10" s="341">
        <v>147</v>
      </c>
      <c r="N10" s="192">
        <v>220</v>
      </c>
      <c r="O10" s="322">
        <v>90.8</v>
      </c>
      <c r="P10" s="166">
        <v>54.3</v>
      </c>
    </row>
    <row r="11" spans="1:16" s="16" customFormat="1" ht="18" customHeight="1">
      <c r="A11" s="44" t="s">
        <v>46</v>
      </c>
      <c r="B11" s="93">
        <v>5</v>
      </c>
      <c r="C11" s="171">
        <v>5</v>
      </c>
      <c r="D11" s="191">
        <v>4</v>
      </c>
      <c r="E11" s="173">
        <v>1366</v>
      </c>
      <c r="F11" s="171">
        <v>951</v>
      </c>
      <c r="G11" s="243">
        <v>1003</v>
      </c>
      <c r="H11" s="242">
        <v>29</v>
      </c>
      <c r="I11" s="93">
        <v>552</v>
      </c>
      <c r="J11" s="171">
        <v>345</v>
      </c>
      <c r="K11" s="192">
        <v>442</v>
      </c>
      <c r="L11" s="93">
        <v>363</v>
      </c>
      <c r="M11" s="341">
        <v>296</v>
      </c>
      <c r="N11" s="192">
        <v>270</v>
      </c>
      <c r="O11" s="322">
        <v>76.099999999999994</v>
      </c>
      <c r="P11" s="166">
        <v>50.1</v>
      </c>
    </row>
    <row r="12" spans="1:16" s="16" customFormat="1" ht="18" customHeight="1">
      <c r="A12" s="44" t="s">
        <v>47</v>
      </c>
      <c r="B12" s="93">
        <v>4</v>
      </c>
      <c r="C12" s="171">
        <v>4</v>
      </c>
      <c r="D12" s="191">
        <v>2</v>
      </c>
      <c r="E12" s="173">
        <v>375</v>
      </c>
      <c r="F12" s="171">
        <v>302</v>
      </c>
      <c r="G12" s="243">
        <v>339</v>
      </c>
      <c r="H12" s="242">
        <v>7</v>
      </c>
      <c r="I12" s="93">
        <v>129</v>
      </c>
      <c r="J12" s="171">
        <v>105</v>
      </c>
      <c r="K12" s="192">
        <v>129</v>
      </c>
      <c r="L12" s="93">
        <v>115</v>
      </c>
      <c r="M12" s="341">
        <v>103</v>
      </c>
      <c r="N12" s="192">
        <v>115</v>
      </c>
      <c r="O12" s="322">
        <v>41.8</v>
      </c>
      <c r="P12" s="166">
        <v>30</v>
      </c>
    </row>
    <row r="13" spans="1:16" s="16" customFormat="1" ht="18" customHeight="1">
      <c r="A13" s="44" t="s">
        <v>48</v>
      </c>
      <c r="B13" s="93">
        <v>8</v>
      </c>
      <c r="C13" s="171">
        <v>8</v>
      </c>
      <c r="D13" s="191">
        <v>4</v>
      </c>
      <c r="E13" s="173">
        <v>1701</v>
      </c>
      <c r="F13" s="171">
        <v>1294</v>
      </c>
      <c r="G13" s="243">
        <v>888</v>
      </c>
      <c r="H13" s="242">
        <v>20</v>
      </c>
      <c r="I13" s="93">
        <v>689</v>
      </c>
      <c r="J13" s="171">
        <v>483</v>
      </c>
      <c r="K13" s="192">
        <v>347</v>
      </c>
      <c r="L13" s="93">
        <v>464</v>
      </c>
      <c r="M13" s="341">
        <v>363</v>
      </c>
      <c r="N13" s="192">
        <v>280</v>
      </c>
      <c r="O13" s="322">
        <v>90.5</v>
      </c>
      <c r="P13" s="166">
        <v>69.8</v>
      </c>
    </row>
    <row r="14" spans="1:16" s="16" customFormat="1" ht="18" customHeight="1">
      <c r="A14" s="44" t="s">
        <v>49</v>
      </c>
      <c r="B14" s="93">
        <v>6</v>
      </c>
      <c r="C14" s="171">
        <v>6</v>
      </c>
      <c r="D14" s="191">
        <v>1</v>
      </c>
      <c r="E14" s="173">
        <v>241</v>
      </c>
      <c r="F14" s="171">
        <v>153</v>
      </c>
      <c r="G14" s="243">
        <v>233</v>
      </c>
      <c r="H14" s="242">
        <v>5</v>
      </c>
      <c r="I14" s="93">
        <v>88</v>
      </c>
      <c r="J14" s="171">
        <v>51</v>
      </c>
      <c r="K14" s="192">
        <v>80</v>
      </c>
      <c r="L14" s="93">
        <v>74</v>
      </c>
      <c r="M14" s="341">
        <v>59</v>
      </c>
      <c r="N14" s="192">
        <v>70</v>
      </c>
      <c r="O14" s="322">
        <v>33.9</v>
      </c>
      <c r="P14" s="166">
        <v>17.100000000000001</v>
      </c>
    </row>
    <row r="15" spans="1:16" s="16" customFormat="1" ht="18" customHeight="1">
      <c r="A15" s="44" t="s">
        <v>50</v>
      </c>
      <c r="B15" s="93">
        <v>10</v>
      </c>
      <c r="C15" s="171">
        <v>10</v>
      </c>
      <c r="D15" s="191">
        <v>2</v>
      </c>
      <c r="E15" s="173">
        <v>739</v>
      </c>
      <c r="F15" s="171">
        <v>543</v>
      </c>
      <c r="G15" s="243">
        <v>643</v>
      </c>
      <c r="H15" s="242">
        <v>6</v>
      </c>
      <c r="I15" s="93">
        <v>288</v>
      </c>
      <c r="J15" s="171">
        <v>225</v>
      </c>
      <c r="K15" s="192">
        <v>245</v>
      </c>
      <c r="L15" s="93">
        <v>251</v>
      </c>
      <c r="M15" s="341">
        <v>189</v>
      </c>
      <c r="N15" s="192">
        <v>213</v>
      </c>
      <c r="O15" s="322">
        <v>60.6</v>
      </c>
      <c r="P15" s="166">
        <v>44.4</v>
      </c>
    </row>
    <row r="16" spans="1:16" s="16" customFormat="1" ht="18" customHeight="1">
      <c r="A16" s="44" t="s">
        <v>51</v>
      </c>
      <c r="B16" s="93">
        <v>8</v>
      </c>
      <c r="C16" s="171">
        <v>6</v>
      </c>
      <c r="D16" s="191">
        <v>4</v>
      </c>
      <c r="E16" s="173">
        <v>1065</v>
      </c>
      <c r="F16" s="171">
        <v>853</v>
      </c>
      <c r="G16" s="243">
        <v>777</v>
      </c>
      <c r="H16" s="242">
        <v>43</v>
      </c>
      <c r="I16" s="93">
        <v>353</v>
      </c>
      <c r="J16" s="171">
        <v>264</v>
      </c>
      <c r="K16" s="192">
        <v>269</v>
      </c>
      <c r="L16" s="93">
        <v>315</v>
      </c>
      <c r="M16" s="341">
        <v>274</v>
      </c>
      <c r="N16" s="192">
        <v>241</v>
      </c>
      <c r="O16" s="322">
        <v>65.2</v>
      </c>
      <c r="P16" s="166">
        <v>42.7</v>
      </c>
    </row>
    <row r="17" spans="1:16" s="16" customFormat="1" ht="18" customHeight="1">
      <c r="A17" s="44" t="s">
        <v>52</v>
      </c>
      <c r="B17" s="93">
        <v>13</v>
      </c>
      <c r="C17" s="171">
        <v>13</v>
      </c>
      <c r="D17" s="191">
        <v>8</v>
      </c>
      <c r="E17" s="173">
        <v>1194</v>
      </c>
      <c r="F17" s="171">
        <v>965</v>
      </c>
      <c r="G17" s="243">
        <v>627</v>
      </c>
      <c r="H17" s="242">
        <v>30</v>
      </c>
      <c r="I17" s="93">
        <v>404</v>
      </c>
      <c r="J17" s="171">
        <v>312</v>
      </c>
      <c r="K17" s="192">
        <v>230</v>
      </c>
      <c r="L17" s="93">
        <v>337</v>
      </c>
      <c r="M17" s="341">
        <v>268</v>
      </c>
      <c r="N17" s="192">
        <v>216</v>
      </c>
      <c r="O17" s="322">
        <v>66.3</v>
      </c>
      <c r="P17" s="166">
        <v>42.2</v>
      </c>
    </row>
    <row r="18" spans="1:16" s="16" customFormat="1" ht="18" customHeight="1">
      <c r="A18" s="44" t="s">
        <v>53</v>
      </c>
      <c r="B18" s="93">
        <v>10</v>
      </c>
      <c r="C18" s="171">
        <v>10</v>
      </c>
      <c r="D18" s="191">
        <v>4</v>
      </c>
      <c r="E18" s="173">
        <v>2359</v>
      </c>
      <c r="F18" s="171">
        <v>1831</v>
      </c>
      <c r="G18" s="243">
        <v>1768</v>
      </c>
      <c r="H18" s="242">
        <v>66</v>
      </c>
      <c r="I18" s="93">
        <v>947</v>
      </c>
      <c r="J18" s="171">
        <v>719</v>
      </c>
      <c r="K18" s="192">
        <v>683</v>
      </c>
      <c r="L18" s="93">
        <v>675</v>
      </c>
      <c r="M18" s="341">
        <v>552</v>
      </c>
      <c r="N18" s="192">
        <v>533</v>
      </c>
      <c r="O18" s="322">
        <v>156.80000000000001</v>
      </c>
      <c r="P18" s="166">
        <v>116.8</v>
      </c>
    </row>
    <row r="19" spans="1:16" s="16" customFormat="1" ht="18" customHeight="1">
      <c r="A19" s="44" t="s">
        <v>54</v>
      </c>
      <c r="B19" s="93">
        <v>8</v>
      </c>
      <c r="C19" s="171">
        <v>8</v>
      </c>
      <c r="D19" s="191">
        <v>5</v>
      </c>
      <c r="E19" s="173">
        <v>1124</v>
      </c>
      <c r="F19" s="171">
        <v>805</v>
      </c>
      <c r="G19" s="243">
        <v>886</v>
      </c>
      <c r="H19" s="242">
        <v>13</v>
      </c>
      <c r="I19" s="93">
        <v>448</v>
      </c>
      <c r="J19" s="171">
        <v>320</v>
      </c>
      <c r="K19" s="192">
        <v>371</v>
      </c>
      <c r="L19" s="93">
        <v>267</v>
      </c>
      <c r="M19" s="341">
        <v>200</v>
      </c>
      <c r="N19" s="192">
        <v>226</v>
      </c>
      <c r="O19" s="322">
        <v>74.900000000000006</v>
      </c>
      <c r="P19" s="166">
        <v>50.3</v>
      </c>
    </row>
    <row r="20" spans="1:16" s="16" customFormat="1" ht="18" customHeight="1">
      <c r="A20" s="44" t="s">
        <v>55</v>
      </c>
      <c r="B20" s="93">
        <v>10</v>
      </c>
      <c r="C20" s="171">
        <v>9</v>
      </c>
      <c r="D20" s="191">
        <v>4</v>
      </c>
      <c r="E20" s="173">
        <v>858</v>
      </c>
      <c r="F20" s="171">
        <v>544</v>
      </c>
      <c r="G20" s="243">
        <v>611</v>
      </c>
      <c r="H20" s="242">
        <v>9</v>
      </c>
      <c r="I20" s="93">
        <v>265</v>
      </c>
      <c r="J20" s="171">
        <v>171</v>
      </c>
      <c r="K20" s="192">
        <v>229</v>
      </c>
      <c r="L20" s="93">
        <v>248</v>
      </c>
      <c r="M20" s="341">
        <v>177</v>
      </c>
      <c r="N20" s="192">
        <v>178</v>
      </c>
      <c r="O20" s="322">
        <v>90.6</v>
      </c>
      <c r="P20" s="166">
        <v>50.7</v>
      </c>
    </row>
    <row r="21" spans="1:16" s="16" customFormat="1" ht="18" customHeight="1" thickBot="1">
      <c r="A21" s="54" t="s">
        <v>56</v>
      </c>
      <c r="B21" s="108">
        <v>13</v>
      </c>
      <c r="C21" s="109">
        <v>12</v>
      </c>
      <c r="D21" s="124">
        <v>10</v>
      </c>
      <c r="E21" s="106">
        <v>2336</v>
      </c>
      <c r="F21" s="109">
        <v>1775</v>
      </c>
      <c r="G21" s="260">
        <v>1569</v>
      </c>
      <c r="H21" s="107">
        <v>23</v>
      </c>
      <c r="I21" s="108">
        <v>998</v>
      </c>
      <c r="J21" s="109">
        <v>725</v>
      </c>
      <c r="K21" s="261">
        <v>676</v>
      </c>
      <c r="L21" s="108">
        <v>518</v>
      </c>
      <c r="M21" s="112">
        <v>417</v>
      </c>
      <c r="N21" s="261">
        <v>340</v>
      </c>
      <c r="O21" s="339">
        <v>141.5</v>
      </c>
      <c r="P21" s="187">
        <v>104.6</v>
      </c>
    </row>
    <row r="22" spans="1:16" s="31" customFormat="1" ht="15" customHeight="1">
      <c r="A22" s="30" t="s">
        <v>390</v>
      </c>
    </row>
    <row r="23" spans="1:16" s="31" customFormat="1" ht="12" customHeight="1">
      <c r="A23" s="30" t="s">
        <v>391</v>
      </c>
    </row>
    <row r="24" spans="1:16">
      <c r="A24" s="591"/>
    </row>
    <row r="25" spans="1:16" ht="30" customHeight="1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1:16" ht="15" customHeight="1"/>
    <row r="29" spans="1:16" ht="15" customHeight="1"/>
  </sheetData>
  <mergeCells count="25">
    <mergeCell ref="O3:P3"/>
    <mergeCell ref="B4:B6"/>
    <mergeCell ref="C4:D4"/>
    <mergeCell ref="E4:E6"/>
    <mergeCell ref="F4:H4"/>
    <mergeCell ref="O4:O6"/>
    <mergeCell ref="P4:P6"/>
    <mergeCell ref="G5:G6"/>
    <mergeCell ref="H5:H6"/>
    <mergeCell ref="A3:A6"/>
    <mergeCell ref="B3:D3"/>
    <mergeCell ref="E3:H3"/>
    <mergeCell ref="I3:K3"/>
    <mergeCell ref="L3:N3"/>
    <mergeCell ref="K5:K6"/>
    <mergeCell ref="M5:M6"/>
    <mergeCell ref="N5:N6"/>
    <mergeCell ref="J5:J6"/>
    <mergeCell ref="I4:I6"/>
    <mergeCell ref="J4:K4"/>
    <mergeCell ref="L4:L6"/>
    <mergeCell ref="M4:N4"/>
    <mergeCell ref="C5:C6"/>
    <mergeCell ref="D5:D6"/>
    <mergeCell ref="F5:F6"/>
  </mergeCells>
  <pageMargins left="0.35" right="0.19" top="0.78740157480314965" bottom="0.78740157480314965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List46">
    <tabColor rgb="FF00B0F0"/>
  </sheetPr>
  <dimension ref="A1:P69"/>
  <sheetViews>
    <sheetView workbookViewId="0"/>
  </sheetViews>
  <sheetFormatPr defaultRowHeight="15"/>
  <cols>
    <col min="1" max="1" width="42" customWidth="1"/>
    <col min="2" max="13" width="8.7109375" customWidth="1"/>
    <col min="16" max="16" width="2.140625" customWidth="1"/>
  </cols>
  <sheetData>
    <row r="1" spans="1:15">
      <c r="A1" s="2" t="s">
        <v>394</v>
      </c>
    </row>
    <row r="2" spans="1:15" s="3" customFormat="1" ht="12" thickBot="1">
      <c r="K2" s="3" t="s">
        <v>1</v>
      </c>
    </row>
    <row r="3" spans="1:15">
      <c r="A3" s="1218" t="s">
        <v>264</v>
      </c>
      <c r="B3" s="1220" t="s">
        <v>265</v>
      </c>
      <c r="C3" s="1064" t="s">
        <v>266</v>
      </c>
      <c r="D3" s="1064" t="s">
        <v>267</v>
      </c>
      <c r="E3" s="1064" t="s">
        <v>24</v>
      </c>
      <c r="F3" s="1064" t="s">
        <v>25</v>
      </c>
      <c r="G3" s="1064" t="s">
        <v>26</v>
      </c>
      <c r="H3" s="1064" t="s">
        <v>27</v>
      </c>
      <c r="I3" s="1064" t="s">
        <v>28</v>
      </c>
      <c r="J3" s="1064" t="s">
        <v>29</v>
      </c>
      <c r="K3" s="1214" t="s">
        <v>30</v>
      </c>
      <c r="L3" s="1216" t="s">
        <v>31</v>
      </c>
      <c r="M3" s="957" t="s">
        <v>94</v>
      </c>
    </row>
    <row r="4" spans="1:15" ht="15.75" thickBot="1">
      <c r="A4" s="1219"/>
      <c r="B4" s="1221"/>
      <c r="C4" s="1213"/>
      <c r="D4" s="1213"/>
      <c r="E4" s="1213"/>
      <c r="F4" s="1213"/>
      <c r="G4" s="1213"/>
      <c r="H4" s="1213"/>
      <c r="I4" s="1213"/>
      <c r="J4" s="1213"/>
      <c r="K4" s="1215"/>
      <c r="L4" s="1217"/>
      <c r="M4" s="1084"/>
    </row>
    <row r="5" spans="1:15" ht="18" customHeight="1">
      <c r="A5" s="592" t="s">
        <v>268</v>
      </c>
      <c r="B5" s="308">
        <v>27650</v>
      </c>
      <c r="C5" s="344">
        <v>28774</v>
      </c>
      <c r="D5" s="344">
        <v>28027</v>
      </c>
      <c r="E5" s="344">
        <v>28749</v>
      </c>
      <c r="F5" s="593">
        <v>29800</v>
      </c>
      <c r="G5" s="593">
        <v>29335</v>
      </c>
      <c r="H5" s="593">
        <v>28980</v>
      </c>
      <c r="I5" s="593">
        <v>28332</v>
      </c>
      <c r="J5" s="593">
        <v>26964</v>
      </c>
      <c r="K5" s="594">
        <v>24786</v>
      </c>
      <c r="L5" s="594">
        <v>22002</v>
      </c>
      <c r="M5" s="778">
        <f t="shared" ref="M5:M10" si="0">L5/B5</f>
        <v>0.79573236889692589</v>
      </c>
    </row>
    <row r="6" spans="1:15" ht="18" customHeight="1">
      <c r="A6" s="596" t="s">
        <v>395</v>
      </c>
      <c r="B6" s="311">
        <v>285</v>
      </c>
      <c r="C6" s="341">
        <v>234</v>
      </c>
      <c r="D6" s="341">
        <v>252</v>
      </c>
      <c r="E6" s="341">
        <v>199</v>
      </c>
      <c r="F6" s="441">
        <v>186</v>
      </c>
      <c r="G6" s="441">
        <v>166</v>
      </c>
      <c r="H6" s="441">
        <v>134</v>
      </c>
      <c r="I6" s="441">
        <v>108</v>
      </c>
      <c r="J6" s="441">
        <v>98</v>
      </c>
      <c r="K6" s="597">
        <v>96</v>
      </c>
      <c r="L6" s="597">
        <v>68</v>
      </c>
      <c r="M6" s="595">
        <f t="shared" si="0"/>
        <v>0.23859649122807017</v>
      </c>
    </row>
    <row r="7" spans="1:15" ht="18" customHeight="1">
      <c r="A7" s="596" t="s">
        <v>270</v>
      </c>
      <c r="B7" s="311">
        <v>578</v>
      </c>
      <c r="C7" s="341">
        <v>600</v>
      </c>
      <c r="D7" s="341">
        <v>593</v>
      </c>
      <c r="E7" s="341">
        <v>568</v>
      </c>
      <c r="F7" s="441">
        <v>604</v>
      </c>
      <c r="G7" s="441">
        <v>642</v>
      </c>
      <c r="H7" s="441">
        <v>663</v>
      </c>
      <c r="I7" s="441">
        <v>653</v>
      </c>
      <c r="J7" s="441">
        <v>655</v>
      </c>
      <c r="K7" s="597">
        <v>551</v>
      </c>
      <c r="L7" s="597">
        <v>474</v>
      </c>
      <c r="M7" s="595">
        <f t="shared" si="0"/>
        <v>0.82006920415224915</v>
      </c>
    </row>
    <row r="8" spans="1:15" ht="18" customHeight="1">
      <c r="A8" s="596" t="s">
        <v>271</v>
      </c>
      <c r="B8" s="311">
        <v>1446</v>
      </c>
      <c r="C8" s="341">
        <v>1412</v>
      </c>
      <c r="D8" s="341">
        <v>1251</v>
      </c>
      <c r="E8" s="341">
        <v>1191</v>
      </c>
      <c r="F8" s="441">
        <v>1160</v>
      </c>
      <c r="G8" s="441">
        <v>1191</v>
      </c>
      <c r="H8" s="441">
        <v>1242</v>
      </c>
      <c r="I8" s="441">
        <v>1209</v>
      </c>
      <c r="J8" s="441">
        <v>1098</v>
      </c>
      <c r="K8" s="597">
        <v>901</v>
      </c>
      <c r="L8" s="597">
        <v>821</v>
      </c>
      <c r="M8" s="595">
        <f t="shared" si="0"/>
        <v>0.56777316735822958</v>
      </c>
    </row>
    <row r="9" spans="1:15" ht="18" customHeight="1">
      <c r="A9" s="596" t="s">
        <v>396</v>
      </c>
      <c r="B9" s="311">
        <v>45</v>
      </c>
      <c r="C9" s="341">
        <v>61</v>
      </c>
      <c r="D9" s="341">
        <v>58</v>
      </c>
      <c r="E9" s="341">
        <v>70</v>
      </c>
      <c r="F9" s="441">
        <v>70</v>
      </c>
      <c r="G9" s="441">
        <v>57</v>
      </c>
      <c r="H9" s="441">
        <v>52</v>
      </c>
      <c r="I9" s="441">
        <v>59</v>
      </c>
      <c r="J9" s="441">
        <v>77</v>
      </c>
      <c r="K9" s="597">
        <v>62</v>
      </c>
      <c r="L9" s="597">
        <v>17</v>
      </c>
      <c r="M9" s="595">
        <f t="shared" si="0"/>
        <v>0.37777777777777777</v>
      </c>
    </row>
    <row r="10" spans="1:15" ht="18" customHeight="1">
      <c r="A10" s="598" t="s">
        <v>273</v>
      </c>
      <c r="B10" s="311">
        <v>136</v>
      </c>
      <c r="C10" s="341">
        <v>123</v>
      </c>
      <c r="D10" s="341">
        <v>112</v>
      </c>
      <c r="E10" s="341">
        <v>95</v>
      </c>
      <c r="F10" s="441">
        <v>124</v>
      </c>
      <c r="G10" s="441">
        <v>123</v>
      </c>
      <c r="H10" s="441">
        <v>141</v>
      </c>
      <c r="I10" s="441">
        <v>133</v>
      </c>
      <c r="J10" s="441">
        <v>82</v>
      </c>
      <c r="K10" s="597">
        <v>56</v>
      </c>
      <c r="L10" s="597">
        <v>86</v>
      </c>
      <c r="M10" s="595">
        <f t="shared" si="0"/>
        <v>0.63235294117647056</v>
      </c>
    </row>
    <row r="11" spans="1:15" ht="18" customHeight="1">
      <c r="A11" s="596" t="s">
        <v>397</v>
      </c>
      <c r="B11" s="311">
        <v>13</v>
      </c>
      <c r="C11" s="341">
        <v>34</v>
      </c>
      <c r="D11" s="341">
        <v>14</v>
      </c>
      <c r="E11" s="341">
        <v>24</v>
      </c>
      <c r="F11" s="441">
        <v>5</v>
      </c>
      <c r="G11" s="441">
        <v>5</v>
      </c>
      <c r="H11" s="533" t="s">
        <v>69</v>
      </c>
      <c r="I11" s="533" t="s">
        <v>69</v>
      </c>
      <c r="J11" s="533" t="s">
        <v>69</v>
      </c>
      <c r="K11" s="533" t="s">
        <v>69</v>
      </c>
      <c r="L11" s="533" t="s">
        <v>69</v>
      </c>
      <c r="M11" s="599" t="s">
        <v>123</v>
      </c>
      <c r="O11" s="451"/>
    </row>
    <row r="12" spans="1:15" ht="18" customHeight="1">
      <c r="A12" s="598" t="s">
        <v>276</v>
      </c>
      <c r="B12" s="311">
        <v>189</v>
      </c>
      <c r="C12" s="341">
        <v>231</v>
      </c>
      <c r="D12" s="341">
        <v>253</v>
      </c>
      <c r="E12" s="341">
        <v>275</v>
      </c>
      <c r="F12" s="441">
        <v>410</v>
      </c>
      <c r="G12" s="441">
        <v>254</v>
      </c>
      <c r="H12" s="441">
        <v>240</v>
      </c>
      <c r="I12" s="441">
        <v>205</v>
      </c>
      <c r="J12" s="441">
        <v>178</v>
      </c>
      <c r="K12" s="597">
        <v>130</v>
      </c>
      <c r="L12" s="597">
        <v>93</v>
      </c>
      <c r="M12" s="595">
        <f t="shared" ref="M12:M23" si="1">L12/B12</f>
        <v>0.49206349206349204</v>
      </c>
    </row>
    <row r="13" spans="1:15" ht="18" customHeight="1">
      <c r="A13" s="598" t="s">
        <v>278</v>
      </c>
      <c r="B13" s="311">
        <v>720</v>
      </c>
      <c r="C13" s="341">
        <v>611</v>
      </c>
      <c r="D13" s="341">
        <v>449</v>
      </c>
      <c r="E13" s="341">
        <v>384</v>
      </c>
      <c r="F13" s="441">
        <v>259</v>
      </c>
      <c r="G13" s="441">
        <v>314</v>
      </c>
      <c r="H13" s="441">
        <v>361</v>
      </c>
      <c r="I13" s="441">
        <v>332</v>
      </c>
      <c r="J13" s="441">
        <v>315</v>
      </c>
      <c r="K13" s="597">
        <v>274</v>
      </c>
      <c r="L13" s="597">
        <v>250</v>
      </c>
      <c r="M13" s="595">
        <f t="shared" si="1"/>
        <v>0.34722222222222221</v>
      </c>
    </row>
    <row r="14" spans="1:15" ht="18" customHeight="1">
      <c r="A14" s="598" t="s">
        <v>279</v>
      </c>
      <c r="B14" s="311">
        <v>78</v>
      </c>
      <c r="C14" s="341">
        <v>124</v>
      </c>
      <c r="D14" s="341">
        <v>185</v>
      </c>
      <c r="E14" s="341">
        <v>229</v>
      </c>
      <c r="F14" s="441">
        <v>315</v>
      </c>
      <c r="G14" s="441">
        <v>241</v>
      </c>
      <c r="H14" s="441">
        <v>242</v>
      </c>
      <c r="I14" s="441">
        <v>243</v>
      </c>
      <c r="J14" s="441">
        <v>307</v>
      </c>
      <c r="K14" s="597">
        <v>297</v>
      </c>
      <c r="L14" s="597">
        <v>265</v>
      </c>
      <c r="M14" s="595">
        <f t="shared" si="1"/>
        <v>3.3974358974358974</v>
      </c>
    </row>
    <row r="15" spans="1:15" ht="18" customHeight="1">
      <c r="A15" s="598" t="s">
        <v>280</v>
      </c>
      <c r="B15" s="311">
        <v>302</v>
      </c>
      <c r="C15" s="341">
        <v>332</v>
      </c>
      <c r="D15" s="341">
        <v>399</v>
      </c>
      <c r="E15" s="341">
        <v>535</v>
      </c>
      <c r="F15" s="441">
        <v>758</v>
      </c>
      <c r="G15" s="441">
        <v>763</v>
      </c>
      <c r="H15" s="441">
        <v>754</v>
      </c>
      <c r="I15" s="441">
        <v>742</v>
      </c>
      <c r="J15" s="441">
        <v>702</v>
      </c>
      <c r="K15" s="597">
        <v>633</v>
      </c>
      <c r="L15" s="597">
        <v>564</v>
      </c>
      <c r="M15" s="595">
        <f t="shared" si="1"/>
        <v>1.8675496688741722</v>
      </c>
    </row>
    <row r="16" spans="1:15" ht="18" customHeight="1">
      <c r="A16" s="598" t="s">
        <v>281</v>
      </c>
      <c r="B16" s="311">
        <v>1030</v>
      </c>
      <c r="C16" s="341">
        <v>846</v>
      </c>
      <c r="D16" s="341">
        <v>732</v>
      </c>
      <c r="E16" s="341">
        <v>707</v>
      </c>
      <c r="F16" s="441">
        <v>1385</v>
      </c>
      <c r="G16" s="441">
        <v>697</v>
      </c>
      <c r="H16" s="441">
        <v>772</v>
      </c>
      <c r="I16" s="441">
        <v>747</v>
      </c>
      <c r="J16" s="441">
        <v>644</v>
      </c>
      <c r="K16" s="597">
        <v>541</v>
      </c>
      <c r="L16" s="597">
        <v>416</v>
      </c>
      <c r="M16" s="595">
        <f t="shared" si="1"/>
        <v>0.40388349514563104</v>
      </c>
    </row>
    <row r="17" spans="1:16" ht="18" customHeight="1">
      <c r="A17" s="598" t="s">
        <v>282</v>
      </c>
      <c r="B17" s="311">
        <v>5252</v>
      </c>
      <c r="C17" s="341">
        <v>5719</v>
      </c>
      <c r="D17" s="341">
        <v>5816</v>
      </c>
      <c r="E17" s="341">
        <v>6049</v>
      </c>
      <c r="F17" s="441">
        <v>5620</v>
      </c>
      <c r="G17" s="441">
        <v>6258</v>
      </c>
      <c r="H17" s="441">
        <v>6453</v>
      </c>
      <c r="I17" s="441">
        <v>6533</v>
      </c>
      <c r="J17" s="441">
        <v>6524</v>
      </c>
      <c r="K17" s="597">
        <v>6374</v>
      </c>
      <c r="L17" s="597">
        <v>5981</v>
      </c>
      <c r="M17" s="595">
        <f t="shared" si="1"/>
        <v>1.1388042650418888</v>
      </c>
    </row>
    <row r="18" spans="1:16" ht="18" customHeight="1">
      <c r="A18" s="596" t="s">
        <v>398</v>
      </c>
      <c r="B18" s="311">
        <v>219</v>
      </c>
      <c r="C18" s="341">
        <v>246</v>
      </c>
      <c r="D18" s="341">
        <v>208</v>
      </c>
      <c r="E18" s="341">
        <v>155</v>
      </c>
      <c r="F18" s="441">
        <v>1461</v>
      </c>
      <c r="G18" s="441">
        <v>185</v>
      </c>
      <c r="H18" s="441">
        <v>176</v>
      </c>
      <c r="I18" s="441">
        <v>185</v>
      </c>
      <c r="J18" s="441">
        <v>181</v>
      </c>
      <c r="K18" s="597">
        <v>175</v>
      </c>
      <c r="L18" s="597">
        <v>137</v>
      </c>
      <c r="M18" s="595">
        <f t="shared" si="1"/>
        <v>0.62557077625570778</v>
      </c>
    </row>
    <row r="19" spans="1:16" ht="18" customHeight="1">
      <c r="A19" s="596" t="s">
        <v>399</v>
      </c>
      <c r="B19" s="311">
        <v>5192</v>
      </c>
      <c r="C19" s="341">
        <v>5100</v>
      </c>
      <c r="D19" s="341">
        <v>4457</v>
      </c>
      <c r="E19" s="341">
        <v>4299</v>
      </c>
      <c r="F19" s="441">
        <v>3062</v>
      </c>
      <c r="G19" s="441">
        <v>4057</v>
      </c>
      <c r="H19" s="441">
        <v>3813</v>
      </c>
      <c r="I19" s="441">
        <v>3542</v>
      </c>
      <c r="J19" s="441">
        <v>3157</v>
      </c>
      <c r="K19" s="597">
        <v>2657</v>
      </c>
      <c r="L19" s="597">
        <v>2115</v>
      </c>
      <c r="M19" s="595">
        <f t="shared" si="1"/>
        <v>0.40735747303543912</v>
      </c>
    </row>
    <row r="20" spans="1:16" ht="18" customHeight="1">
      <c r="A20" s="598" t="s">
        <v>313</v>
      </c>
      <c r="B20" s="311">
        <v>1263</v>
      </c>
      <c r="C20" s="341">
        <v>1410</v>
      </c>
      <c r="D20" s="341">
        <v>1227</v>
      </c>
      <c r="E20" s="341">
        <v>1232</v>
      </c>
      <c r="F20" s="441">
        <v>1649</v>
      </c>
      <c r="G20" s="441">
        <v>1370</v>
      </c>
      <c r="H20" s="441">
        <v>1266</v>
      </c>
      <c r="I20" s="441">
        <v>1191</v>
      </c>
      <c r="J20" s="441">
        <v>996</v>
      </c>
      <c r="K20" s="597">
        <v>804</v>
      </c>
      <c r="L20" s="597">
        <v>686</v>
      </c>
      <c r="M20" s="595">
        <f t="shared" si="1"/>
        <v>0.54315122723673792</v>
      </c>
    </row>
    <row r="21" spans="1:16" ht="18" customHeight="1">
      <c r="A21" s="600" t="s">
        <v>284</v>
      </c>
      <c r="B21" s="311">
        <v>1921</v>
      </c>
      <c r="C21" s="341">
        <v>1908</v>
      </c>
      <c r="D21" s="341">
        <v>1880</v>
      </c>
      <c r="E21" s="341">
        <v>1744</v>
      </c>
      <c r="F21" s="441">
        <v>1562</v>
      </c>
      <c r="G21" s="441">
        <v>1734</v>
      </c>
      <c r="H21" s="441">
        <v>1810</v>
      </c>
      <c r="I21" s="441">
        <v>1713</v>
      </c>
      <c r="J21" s="441">
        <v>1627</v>
      </c>
      <c r="K21" s="597">
        <v>1570</v>
      </c>
      <c r="L21" s="597">
        <v>1296</v>
      </c>
      <c r="M21" s="595">
        <f t="shared" si="1"/>
        <v>0.67464862051015095</v>
      </c>
    </row>
    <row r="22" spans="1:16" ht="18" customHeight="1">
      <c r="A22" s="601" t="s">
        <v>285</v>
      </c>
      <c r="B22" s="311">
        <v>156</v>
      </c>
      <c r="C22" s="341">
        <v>173</v>
      </c>
      <c r="D22" s="341">
        <v>177</v>
      </c>
      <c r="E22" s="341">
        <v>178</v>
      </c>
      <c r="F22" s="441">
        <v>373</v>
      </c>
      <c r="G22" s="441">
        <v>220</v>
      </c>
      <c r="H22" s="441">
        <v>159</v>
      </c>
      <c r="I22" s="441">
        <v>163</v>
      </c>
      <c r="J22" s="441">
        <v>146</v>
      </c>
      <c r="K22" s="597">
        <v>135</v>
      </c>
      <c r="L22" s="597">
        <v>110</v>
      </c>
      <c r="M22" s="595">
        <f t="shared" si="1"/>
        <v>0.70512820512820518</v>
      </c>
    </row>
    <row r="23" spans="1:16" ht="18" customHeight="1">
      <c r="A23" s="600" t="s">
        <v>314</v>
      </c>
      <c r="B23" s="291">
        <v>2676</v>
      </c>
      <c r="C23" s="288">
        <v>3163</v>
      </c>
      <c r="D23" s="288">
        <v>3450</v>
      </c>
      <c r="E23" s="288">
        <v>3700</v>
      </c>
      <c r="F23" s="441">
        <v>3242</v>
      </c>
      <c r="G23" s="441">
        <v>3572</v>
      </c>
      <c r="H23" s="441">
        <v>3214</v>
      </c>
      <c r="I23" s="441">
        <v>2998</v>
      </c>
      <c r="J23" s="441">
        <v>2772</v>
      </c>
      <c r="K23" s="597">
        <v>2521</v>
      </c>
      <c r="L23" s="597">
        <v>2217</v>
      </c>
      <c r="M23" s="595">
        <f t="shared" si="1"/>
        <v>0.82847533632286996</v>
      </c>
    </row>
    <row r="24" spans="1:16" ht="18" customHeight="1">
      <c r="A24" s="600" t="s">
        <v>315</v>
      </c>
      <c r="B24" s="291">
        <v>646</v>
      </c>
      <c r="C24" s="288">
        <v>661</v>
      </c>
      <c r="D24" s="288">
        <v>584</v>
      </c>
      <c r="E24" s="341">
        <v>541</v>
      </c>
      <c r="F24" s="441">
        <v>578</v>
      </c>
      <c r="G24" s="441">
        <v>613</v>
      </c>
      <c r="H24" s="441">
        <v>562</v>
      </c>
      <c r="I24" s="441">
        <v>627</v>
      </c>
      <c r="J24" s="441">
        <v>640</v>
      </c>
      <c r="K24" s="597">
        <v>652</v>
      </c>
      <c r="L24" s="597">
        <v>579</v>
      </c>
      <c r="M24" s="595">
        <f>L24/B24</f>
        <v>0.89628482972136225</v>
      </c>
    </row>
    <row r="25" spans="1:16" ht="18" customHeight="1">
      <c r="A25" s="596" t="s">
        <v>400</v>
      </c>
      <c r="B25" s="602" t="s">
        <v>69</v>
      </c>
      <c r="C25" s="533" t="s">
        <v>69</v>
      </c>
      <c r="D25" s="533" t="s">
        <v>69</v>
      </c>
      <c r="E25" s="533" t="s">
        <v>69</v>
      </c>
      <c r="F25" s="533" t="s">
        <v>69</v>
      </c>
      <c r="G25" s="533" t="s">
        <v>69</v>
      </c>
      <c r="H25" s="533" t="s">
        <v>69</v>
      </c>
      <c r="I25" s="533" t="s">
        <v>69</v>
      </c>
      <c r="J25" s="441">
        <v>7</v>
      </c>
      <c r="K25" s="597">
        <v>20</v>
      </c>
      <c r="L25" s="597">
        <v>35</v>
      </c>
      <c r="M25" s="599" t="s">
        <v>123</v>
      </c>
    </row>
    <row r="26" spans="1:16" ht="18" customHeight="1">
      <c r="A26" s="600" t="s">
        <v>287</v>
      </c>
      <c r="B26" s="311">
        <v>4382</v>
      </c>
      <c r="C26" s="341">
        <v>4563</v>
      </c>
      <c r="D26" s="341">
        <v>4697</v>
      </c>
      <c r="E26" s="341">
        <v>5368</v>
      </c>
      <c r="F26" s="441">
        <v>5727</v>
      </c>
      <c r="G26" s="441">
        <v>5669</v>
      </c>
      <c r="H26" s="441">
        <v>5757</v>
      </c>
      <c r="I26" s="441">
        <v>5760</v>
      </c>
      <c r="J26" s="441">
        <v>5586</v>
      </c>
      <c r="K26" s="597">
        <v>5243</v>
      </c>
      <c r="L26" s="597">
        <v>4725</v>
      </c>
      <c r="M26" s="595">
        <f>L26/B26</f>
        <v>1.0782747603833867</v>
      </c>
    </row>
    <row r="27" spans="1:16" ht="18" customHeight="1">
      <c r="A27" s="601" t="s">
        <v>288</v>
      </c>
      <c r="B27" s="311">
        <v>1121</v>
      </c>
      <c r="C27" s="341">
        <v>1216</v>
      </c>
      <c r="D27" s="341">
        <v>1219</v>
      </c>
      <c r="E27" s="341">
        <v>1185</v>
      </c>
      <c r="F27" s="441">
        <v>1227</v>
      </c>
      <c r="G27" s="441">
        <v>1176</v>
      </c>
      <c r="H27" s="441">
        <v>1140</v>
      </c>
      <c r="I27" s="441">
        <v>1161</v>
      </c>
      <c r="J27" s="441">
        <v>1151</v>
      </c>
      <c r="K27" s="597">
        <v>1076</v>
      </c>
      <c r="L27" s="597">
        <v>1052</v>
      </c>
      <c r="M27" s="595">
        <f>L27/B27</f>
        <v>0.9384478144513827</v>
      </c>
    </row>
    <row r="28" spans="1:16" ht="18" customHeight="1" thickBot="1">
      <c r="A28" s="603" t="s">
        <v>401</v>
      </c>
      <c r="B28" s="604" t="s">
        <v>69</v>
      </c>
      <c r="C28" s="112">
        <v>7</v>
      </c>
      <c r="D28" s="112">
        <v>14</v>
      </c>
      <c r="E28" s="112">
        <v>21</v>
      </c>
      <c r="F28" s="605">
        <v>23</v>
      </c>
      <c r="G28" s="605">
        <v>28</v>
      </c>
      <c r="H28" s="605">
        <v>29</v>
      </c>
      <c r="I28" s="605">
        <v>28</v>
      </c>
      <c r="J28" s="605">
        <v>21</v>
      </c>
      <c r="K28" s="606">
        <v>18</v>
      </c>
      <c r="L28" s="606">
        <v>15</v>
      </c>
      <c r="M28" s="607" t="s">
        <v>123</v>
      </c>
    </row>
    <row r="29" spans="1:16" s="31" customFormat="1" ht="15" customHeight="1">
      <c r="A29" s="33" t="s">
        <v>95</v>
      </c>
    </row>
    <row r="30" spans="1:16" s="31" customFormat="1" ht="12" customHeight="1">
      <c r="A30" s="30" t="s">
        <v>290</v>
      </c>
    </row>
    <row r="31" spans="1:16" s="31" customFormat="1" ht="12" customHeight="1">
      <c r="A31" s="30" t="s">
        <v>124</v>
      </c>
      <c r="P31" s="1212"/>
    </row>
    <row r="32" spans="1:16">
      <c r="M32" s="608"/>
      <c r="N32" s="239"/>
      <c r="O32" s="239"/>
      <c r="P32" s="1212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O33" s="239"/>
      <c r="P33" s="1212"/>
    </row>
    <row r="34" spans="2:16">
      <c r="M34" s="608"/>
      <c r="N34" s="239"/>
      <c r="O34" s="239"/>
      <c r="P34" s="1212"/>
    </row>
    <row r="35" spans="2:16">
      <c r="O35" s="239"/>
      <c r="P35" s="1212"/>
    </row>
    <row r="36" spans="2:16">
      <c r="P36" s="1212"/>
    </row>
    <row r="37" spans="2:16">
      <c r="P37" s="1212"/>
    </row>
    <row r="38" spans="2:16">
      <c r="P38" s="1212"/>
    </row>
    <row r="39" spans="2:16">
      <c r="P39" s="1212"/>
    </row>
    <row r="40" spans="2:16">
      <c r="P40" s="1212"/>
    </row>
    <row r="41" spans="2:16">
      <c r="P41" s="1212"/>
    </row>
    <row r="42" spans="2:16">
      <c r="P42" s="1212"/>
    </row>
    <row r="43" spans="2:16">
      <c r="P43" s="1212"/>
    </row>
    <row r="44" spans="2:16">
      <c r="P44" s="1212"/>
    </row>
    <row r="45" spans="2:16">
      <c r="P45" s="1212"/>
    </row>
    <row r="46" spans="2:16">
      <c r="P46" s="1212"/>
    </row>
    <row r="47" spans="2:16">
      <c r="P47" s="1212"/>
    </row>
    <row r="48" spans="2:16">
      <c r="P48" s="1212"/>
    </row>
    <row r="49" spans="16:16">
      <c r="P49" s="1212"/>
    </row>
    <row r="50" spans="16:16">
      <c r="P50" s="1212"/>
    </row>
    <row r="51" spans="16:16">
      <c r="P51" s="1212"/>
    </row>
    <row r="52" spans="16:16">
      <c r="P52" s="1212"/>
    </row>
    <row r="53" spans="16:16">
      <c r="P53" s="1212"/>
    </row>
    <row r="54" spans="16:16">
      <c r="P54" s="1212"/>
    </row>
    <row r="55" spans="16:16">
      <c r="P55" s="1212"/>
    </row>
    <row r="56" spans="16:16">
      <c r="P56" s="1212"/>
    </row>
    <row r="57" spans="16:16">
      <c r="P57" s="1212"/>
    </row>
    <row r="58" spans="16:16">
      <c r="P58" s="1212"/>
    </row>
    <row r="59" spans="16:16">
      <c r="P59" s="1212"/>
    </row>
    <row r="60" spans="16:16">
      <c r="P60" s="1212"/>
    </row>
    <row r="61" spans="16:16">
      <c r="P61" s="1212"/>
    </row>
    <row r="62" spans="16:16">
      <c r="P62" s="1212"/>
    </row>
    <row r="63" spans="16:16">
      <c r="P63" s="1212"/>
    </row>
    <row r="64" spans="16:16">
      <c r="P64" s="1212"/>
    </row>
    <row r="65" spans="16:16">
      <c r="P65" s="1212"/>
    </row>
    <row r="66" spans="16:16">
      <c r="P66" s="1212"/>
    </row>
    <row r="67" spans="16:16">
      <c r="P67" s="1212"/>
    </row>
    <row r="68" spans="16:16">
      <c r="P68" s="1212"/>
    </row>
    <row r="69" spans="16:16">
      <c r="P69" s="1212"/>
    </row>
  </sheetData>
  <mergeCells count="14">
    <mergeCell ref="F3:F4"/>
    <mergeCell ref="A3:A4"/>
    <mergeCell ref="B3:B4"/>
    <mergeCell ref="C3:C4"/>
    <mergeCell ref="D3:D4"/>
    <mergeCell ref="E3:E4"/>
    <mergeCell ref="M3:M4"/>
    <mergeCell ref="P31:P69"/>
    <mergeCell ref="G3:G4"/>
    <mergeCell ref="H3:H4"/>
    <mergeCell ref="I3:I4"/>
    <mergeCell ref="J3:J4"/>
    <mergeCell ref="K3:K4"/>
    <mergeCell ref="L3:L4"/>
  </mergeCells>
  <pageMargins left="0.46" right="0.33" top="0.41" bottom="0.55000000000000004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List47">
    <tabColor rgb="FF00B0F0"/>
  </sheetPr>
  <dimension ref="A1:O21"/>
  <sheetViews>
    <sheetView workbookViewId="0"/>
  </sheetViews>
  <sheetFormatPr defaultRowHeight="15"/>
  <cols>
    <col min="1" max="1" width="12.7109375" customWidth="1"/>
    <col min="2" max="14" width="9.7109375" customWidth="1"/>
  </cols>
  <sheetData>
    <row r="1" spans="1:15" s="2" customFormat="1" ht="15" customHeight="1">
      <c r="A1" s="2" t="s">
        <v>402</v>
      </c>
    </row>
    <row r="2" spans="1:15" s="4" customFormat="1" ht="12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30.75" customHeight="1">
      <c r="A3" s="881" t="s">
        <v>403</v>
      </c>
      <c r="B3" s="1041" t="s">
        <v>3</v>
      </c>
      <c r="C3" s="1039"/>
      <c r="D3" s="1046"/>
      <c r="E3" s="830" t="s">
        <v>388</v>
      </c>
      <c r="F3" s="831"/>
      <c r="G3" s="831"/>
      <c r="H3" s="831"/>
      <c r="I3" s="832"/>
      <c r="J3" s="884" t="s">
        <v>249</v>
      </c>
      <c r="K3" s="884"/>
      <c r="L3" s="884"/>
      <c r="M3" s="884"/>
      <c r="N3" s="885"/>
      <c r="O3" s="343"/>
    </row>
    <row r="4" spans="1:15" ht="15" customHeight="1">
      <c r="A4" s="882"/>
      <c r="B4" s="1035" t="s">
        <v>7</v>
      </c>
      <c r="C4" s="968" t="s">
        <v>81</v>
      </c>
      <c r="D4" s="1004"/>
      <c r="E4" s="834" t="s">
        <v>404</v>
      </c>
      <c r="F4" s="968" t="s">
        <v>11</v>
      </c>
      <c r="G4" s="1004"/>
      <c r="H4" s="1004"/>
      <c r="I4" s="979"/>
      <c r="J4" s="1222" t="s">
        <v>170</v>
      </c>
      <c r="K4" s="968" t="s">
        <v>11</v>
      </c>
      <c r="L4" s="1004"/>
      <c r="M4" s="1004"/>
      <c r="N4" s="979"/>
    </row>
    <row r="5" spans="1:15" ht="15" customHeight="1">
      <c r="A5" s="882"/>
      <c r="B5" s="1035"/>
      <c r="C5" s="824" t="s">
        <v>405</v>
      </c>
      <c r="D5" s="968" t="s">
        <v>406</v>
      </c>
      <c r="E5" s="835"/>
      <c r="F5" s="965" t="s">
        <v>19</v>
      </c>
      <c r="G5" s="824" t="s">
        <v>18</v>
      </c>
      <c r="H5" s="824" t="s">
        <v>407</v>
      </c>
      <c r="I5" s="990" t="s">
        <v>408</v>
      </c>
      <c r="J5" s="1223"/>
      <c r="K5" s="965" t="s">
        <v>19</v>
      </c>
      <c r="L5" s="824" t="s">
        <v>18</v>
      </c>
      <c r="M5" s="824" t="s">
        <v>409</v>
      </c>
      <c r="N5" s="990" t="s">
        <v>410</v>
      </c>
    </row>
    <row r="6" spans="1:15" ht="27" customHeight="1" thickBot="1">
      <c r="A6" s="883"/>
      <c r="B6" s="1036"/>
      <c r="C6" s="825"/>
      <c r="D6" s="969"/>
      <c r="E6" s="836"/>
      <c r="F6" s="966"/>
      <c r="G6" s="825"/>
      <c r="H6" s="825"/>
      <c r="I6" s="991"/>
      <c r="J6" s="1224"/>
      <c r="K6" s="966"/>
      <c r="L6" s="825"/>
      <c r="M6" s="825"/>
      <c r="N6" s="991"/>
    </row>
    <row r="7" spans="1:15" s="133" customFormat="1" ht="18" customHeight="1">
      <c r="A7" s="68">
        <v>2006</v>
      </c>
      <c r="B7" s="482">
        <v>64</v>
      </c>
      <c r="C7" s="473">
        <v>25</v>
      </c>
      <c r="D7" s="572">
        <v>39</v>
      </c>
      <c r="E7" s="609">
        <v>316176</v>
      </c>
      <c r="F7" s="610">
        <v>167851</v>
      </c>
      <c r="G7" s="610">
        <v>23867</v>
      </c>
      <c r="H7" s="473">
        <v>285148</v>
      </c>
      <c r="I7" s="484">
        <v>31376</v>
      </c>
      <c r="J7" s="570">
        <v>53496</v>
      </c>
      <c r="K7" s="321">
        <v>29785</v>
      </c>
      <c r="L7" s="321">
        <v>3100</v>
      </c>
      <c r="M7" s="611">
        <v>48555</v>
      </c>
      <c r="N7" s="8">
        <v>4943</v>
      </c>
    </row>
    <row r="8" spans="1:15" s="133" customFormat="1" ht="18" customHeight="1">
      <c r="A8" s="68">
        <v>2007</v>
      </c>
      <c r="B8" s="482">
        <v>69</v>
      </c>
      <c r="C8" s="473">
        <v>26</v>
      </c>
      <c r="D8" s="572">
        <v>43</v>
      </c>
      <c r="E8" s="609">
        <v>343943</v>
      </c>
      <c r="F8" s="610">
        <v>185861</v>
      </c>
      <c r="G8" s="610">
        <v>27047</v>
      </c>
      <c r="H8" s="473">
        <v>303133</v>
      </c>
      <c r="I8" s="484">
        <v>41301</v>
      </c>
      <c r="J8" s="570">
        <v>63793</v>
      </c>
      <c r="K8" s="321">
        <v>35669</v>
      </c>
      <c r="L8" s="321">
        <v>4175</v>
      </c>
      <c r="M8" s="611">
        <v>56715</v>
      </c>
      <c r="N8" s="8">
        <v>7083</v>
      </c>
    </row>
    <row r="9" spans="1:15" s="133" customFormat="1" ht="18" customHeight="1">
      <c r="A9" s="68">
        <v>2008</v>
      </c>
      <c r="B9" s="482">
        <v>69</v>
      </c>
      <c r="C9" s="473">
        <v>26</v>
      </c>
      <c r="D9" s="572">
        <v>43</v>
      </c>
      <c r="E9" s="609">
        <v>368051</v>
      </c>
      <c r="F9" s="610">
        <v>202600</v>
      </c>
      <c r="G9" s="610">
        <v>30128</v>
      </c>
      <c r="H9" s="473">
        <v>319155</v>
      </c>
      <c r="I9" s="484">
        <v>49528</v>
      </c>
      <c r="J9" s="570">
        <v>73250</v>
      </c>
      <c r="K9" s="321">
        <v>41669</v>
      </c>
      <c r="L9" s="321">
        <v>4876</v>
      </c>
      <c r="M9" s="612">
        <v>63790</v>
      </c>
      <c r="N9" s="8">
        <v>9466</v>
      </c>
    </row>
    <row r="10" spans="1:15" s="133" customFormat="1" ht="18" customHeight="1">
      <c r="A10" s="68">
        <v>2009</v>
      </c>
      <c r="B10" s="482">
        <v>69</v>
      </c>
      <c r="C10" s="473">
        <v>26</v>
      </c>
      <c r="D10" s="572">
        <v>43</v>
      </c>
      <c r="E10" s="609">
        <v>388991</v>
      </c>
      <c r="F10" s="610">
        <v>216376</v>
      </c>
      <c r="G10" s="610">
        <v>34439</v>
      </c>
      <c r="H10" s="473">
        <v>333145</v>
      </c>
      <c r="I10" s="484">
        <v>56538</v>
      </c>
      <c r="J10" s="570">
        <v>81757</v>
      </c>
      <c r="K10" s="321">
        <v>48008</v>
      </c>
      <c r="L10" s="321">
        <v>5726</v>
      </c>
      <c r="M10" s="612">
        <v>69716</v>
      </c>
      <c r="N10" s="8">
        <v>12048</v>
      </c>
    </row>
    <row r="11" spans="1:15" s="133" customFormat="1" ht="18" customHeight="1">
      <c r="A11" s="68">
        <v>2010</v>
      </c>
      <c r="B11" s="482">
        <v>68</v>
      </c>
      <c r="C11" s="473">
        <v>26</v>
      </c>
      <c r="D11" s="572">
        <v>42</v>
      </c>
      <c r="E11" s="609">
        <v>395980</v>
      </c>
      <c r="F11" s="610">
        <v>221524</v>
      </c>
      <c r="G11" s="610">
        <v>37507</v>
      </c>
      <c r="H11" s="473">
        <v>339354</v>
      </c>
      <c r="I11" s="484">
        <v>57325</v>
      </c>
      <c r="J11" s="570">
        <v>88075</v>
      </c>
      <c r="K11" s="321">
        <v>52860</v>
      </c>
      <c r="L11" s="321">
        <v>6746</v>
      </c>
      <c r="M11" s="612">
        <v>73085</v>
      </c>
      <c r="N11" s="8">
        <v>15007</v>
      </c>
    </row>
    <row r="12" spans="1:15" s="133" customFormat="1" ht="18" customHeight="1">
      <c r="A12" s="68">
        <v>2011</v>
      </c>
      <c r="B12" s="482">
        <v>69</v>
      </c>
      <c r="C12" s="473">
        <v>26</v>
      </c>
      <c r="D12" s="572">
        <v>43</v>
      </c>
      <c r="E12" s="609">
        <v>392044</v>
      </c>
      <c r="F12" s="610">
        <v>219606</v>
      </c>
      <c r="G12" s="610">
        <v>38719</v>
      </c>
      <c r="H12" s="473">
        <v>339036</v>
      </c>
      <c r="I12" s="484">
        <v>53664</v>
      </c>
      <c r="J12" s="570">
        <v>93104</v>
      </c>
      <c r="K12" s="321">
        <v>56827</v>
      </c>
      <c r="L12" s="321">
        <v>7574</v>
      </c>
      <c r="M12" s="612">
        <v>76639</v>
      </c>
      <c r="N12" s="8">
        <v>16477</v>
      </c>
    </row>
    <row r="13" spans="1:15" s="133" customFormat="1" ht="18" customHeight="1">
      <c r="A13" s="68">
        <v>2012</v>
      </c>
      <c r="B13" s="482">
        <v>70</v>
      </c>
      <c r="C13" s="473">
        <v>26</v>
      </c>
      <c r="D13" s="572">
        <v>44</v>
      </c>
      <c r="E13" s="609">
        <v>380894</v>
      </c>
      <c r="F13" s="610">
        <v>214158</v>
      </c>
      <c r="G13" s="610">
        <v>39442</v>
      </c>
      <c r="H13" s="473">
        <v>333281</v>
      </c>
      <c r="I13" s="484">
        <v>48196</v>
      </c>
      <c r="J13" s="570">
        <v>94090</v>
      </c>
      <c r="K13" s="321">
        <v>57406</v>
      </c>
      <c r="L13" s="321">
        <v>8238</v>
      </c>
      <c r="M13" s="612">
        <v>76869</v>
      </c>
      <c r="N13" s="8">
        <v>17232</v>
      </c>
    </row>
    <row r="14" spans="1:15" s="133" customFormat="1" ht="18" customHeight="1">
      <c r="A14" s="68">
        <v>2013</v>
      </c>
      <c r="B14" s="482">
        <v>71</v>
      </c>
      <c r="C14" s="473">
        <v>26</v>
      </c>
      <c r="D14" s="572">
        <v>45</v>
      </c>
      <c r="E14" s="609">
        <v>367756</v>
      </c>
      <c r="F14" s="610">
        <v>206502</v>
      </c>
      <c r="G14" s="610">
        <v>40359</v>
      </c>
      <c r="H14" s="473">
        <v>324964</v>
      </c>
      <c r="I14" s="484">
        <v>43347</v>
      </c>
      <c r="J14" s="570">
        <v>91692</v>
      </c>
      <c r="K14" s="321">
        <v>56039</v>
      </c>
      <c r="L14" s="321">
        <v>8275</v>
      </c>
      <c r="M14" s="612">
        <v>76594</v>
      </c>
      <c r="N14" s="8">
        <v>15107</v>
      </c>
    </row>
    <row r="15" spans="1:15" s="133" customFormat="1" ht="18" customHeight="1">
      <c r="A15" s="68">
        <v>2014</v>
      </c>
      <c r="B15" s="482">
        <v>69</v>
      </c>
      <c r="C15" s="473">
        <v>26</v>
      </c>
      <c r="D15" s="572">
        <v>43</v>
      </c>
      <c r="E15" s="609">
        <v>346909</v>
      </c>
      <c r="F15" s="610">
        <v>194636</v>
      </c>
      <c r="G15" s="610">
        <v>40971</v>
      </c>
      <c r="H15" s="473">
        <v>308219</v>
      </c>
      <c r="I15" s="484">
        <v>39215</v>
      </c>
      <c r="J15" s="570">
        <v>88187</v>
      </c>
      <c r="K15" s="321">
        <v>53478</v>
      </c>
      <c r="L15" s="321">
        <v>8306</v>
      </c>
      <c r="M15" s="612">
        <v>74426</v>
      </c>
      <c r="N15" s="8">
        <v>13767</v>
      </c>
    </row>
    <row r="16" spans="1:15" s="133" customFormat="1" ht="18" customHeight="1">
      <c r="A16" s="68">
        <v>2015</v>
      </c>
      <c r="B16" s="482">
        <v>67</v>
      </c>
      <c r="C16" s="473">
        <v>26</v>
      </c>
      <c r="D16" s="572">
        <v>41</v>
      </c>
      <c r="E16" s="609">
        <v>326551</v>
      </c>
      <c r="F16" s="610">
        <v>182325</v>
      </c>
      <c r="G16" s="610">
        <v>42117</v>
      </c>
      <c r="H16" s="473">
        <v>292433</v>
      </c>
      <c r="I16" s="484">
        <v>34574</v>
      </c>
      <c r="J16" s="570">
        <v>82037</v>
      </c>
      <c r="K16" s="321">
        <v>49554</v>
      </c>
      <c r="L16" s="321">
        <v>7919</v>
      </c>
      <c r="M16" s="612">
        <v>70602</v>
      </c>
      <c r="N16" s="8">
        <v>11445</v>
      </c>
    </row>
    <row r="17" spans="1:14" s="133" customFormat="1" ht="18" customHeight="1">
      <c r="A17" s="68">
        <v>2016</v>
      </c>
      <c r="B17" s="482">
        <v>66</v>
      </c>
      <c r="C17" s="473">
        <v>26</v>
      </c>
      <c r="D17" s="572">
        <v>40</v>
      </c>
      <c r="E17" s="609">
        <v>311367</v>
      </c>
      <c r="F17" s="610">
        <v>174330</v>
      </c>
      <c r="G17" s="610">
        <v>43622</v>
      </c>
      <c r="H17" s="473">
        <v>280340</v>
      </c>
      <c r="I17" s="484">
        <v>31484</v>
      </c>
      <c r="J17" s="570">
        <v>77328</v>
      </c>
      <c r="K17" s="321">
        <v>46539</v>
      </c>
      <c r="L17" s="321">
        <v>8045</v>
      </c>
      <c r="M17" s="612">
        <v>67363</v>
      </c>
      <c r="N17" s="8">
        <v>9968</v>
      </c>
    </row>
    <row r="18" spans="1:14" s="133" customFormat="1" ht="18" customHeight="1" thickBot="1">
      <c r="A18" s="72" t="s">
        <v>65</v>
      </c>
      <c r="B18" s="140">
        <f t="shared" ref="B18:N18" si="0">B17/B7</f>
        <v>1.03125</v>
      </c>
      <c r="C18" s="137">
        <f t="shared" si="0"/>
        <v>1.04</v>
      </c>
      <c r="D18" s="136">
        <f t="shared" si="0"/>
        <v>1.0256410256410255</v>
      </c>
      <c r="E18" s="193">
        <f t="shared" si="0"/>
        <v>0.9847901168969182</v>
      </c>
      <c r="F18" s="137">
        <f t="shared" si="0"/>
        <v>1.0385997104574891</v>
      </c>
      <c r="G18" s="137">
        <f t="shared" si="0"/>
        <v>1.8277119034650353</v>
      </c>
      <c r="H18" s="137">
        <f t="shared" si="0"/>
        <v>0.98313858066688176</v>
      </c>
      <c r="I18" s="141">
        <f t="shared" si="0"/>
        <v>1.0034421213666496</v>
      </c>
      <c r="J18" s="140">
        <f t="shared" si="0"/>
        <v>1.4454912516823688</v>
      </c>
      <c r="K18" s="137">
        <f t="shared" si="0"/>
        <v>1.5624979016283365</v>
      </c>
      <c r="L18" s="137">
        <f t="shared" si="0"/>
        <v>2.5951612903225807</v>
      </c>
      <c r="M18" s="137">
        <f t="shared" si="0"/>
        <v>1.3873545463906909</v>
      </c>
      <c r="N18" s="141">
        <f t="shared" si="0"/>
        <v>2.016589115921505</v>
      </c>
    </row>
    <row r="19" spans="1:14" s="31" customFormat="1" ht="15" customHeight="1">
      <c r="A19" s="33" t="s">
        <v>411</v>
      </c>
    </row>
    <row r="20" spans="1:14" s="31" customFormat="1" ht="12" customHeight="1">
      <c r="A20" s="33" t="s">
        <v>412</v>
      </c>
    </row>
    <row r="21" spans="1:14" s="31" customFormat="1" ht="12" customHeight="1">
      <c r="A21" s="30" t="s">
        <v>413</v>
      </c>
    </row>
  </sheetData>
  <mergeCells count="20">
    <mergeCell ref="J3:N3"/>
    <mergeCell ref="B4:B6"/>
    <mergeCell ref="C4:D4"/>
    <mergeCell ref="E4:E6"/>
    <mergeCell ref="F4:I4"/>
    <mergeCell ref="J4:J6"/>
    <mergeCell ref="K4:N4"/>
    <mergeCell ref="K5:K6"/>
    <mergeCell ref="L5:L6"/>
    <mergeCell ref="M5:M6"/>
    <mergeCell ref="N5:N6"/>
    <mergeCell ref="C5:C6"/>
    <mergeCell ref="D5:D6"/>
    <mergeCell ref="F5:F6"/>
    <mergeCell ref="G5:G6"/>
    <mergeCell ref="H5:H6"/>
    <mergeCell ref="I5:I6"/>
    <mergeCell ref="A3:A6"/>
    <mergeCell ref="B3:D3"/>
    <mergeCell ref="E3:I3"/>
  </mergeCells>
  <pageMargins left="0.36" right="0.38" top="0.78740157480314965" bottom="0.78740157480314965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List48">
    <tabColor rgb="FF00B0F0"/>
  </sheetPr>
  <dimension ref="A1:Q22"/>
  <sheetViews>
    <sheetView workbookViewId="0"/>
  </sheetViews>
  <sheetFormatPr defaultRowHeight="15"/>
  <cols>
    <col min="1" max="1" width="14.5703125" customWidth="1"/>
    <col min="2" max="16" width="8.42578125" customWidth="1"/>
  </cols>
  <sheetData>
    <row r="1" spans="1:17" s="2" customFormat="1" ht="15" customHeight="1">
      <c r="A1" s="2" t="s">
        <v>414</v>
      </c>
    </row>
    <row r="2" spans="1:17" s="4" customFormat="1" ht="12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15" customHeight="1">
      <c r="A3" s="1227" t="s">
        <v>415</v>
      </c>
      <c r="B3" s="1230" t="s">
        <v>388</v>
      </c>
      <c r="C3" s="1231"/>
      <c r="D3" s="1231"/>
      <c r="E3" s="1231"/>
      <c r="F3" s="1231"/>
      <c r="G3" s="1231"/>
      <c r="H3" s="1231"/>
      <c r="I3" s="1231"/>
      <c r="J3" s="1231"/>
      <c r="K3" s="1231"/>
      <c r="L3" s="1231"/>
      <c r="M3" s="1231"/>
      <c r="N3" s="1231"/>
      <c r="O3" s="1231"/>
      <c r="P3" s="1232"/>
      <c r="Q3" s="343"/>
    </row>
    <row r="4" spans="1:17" ht="15" customHeight="1">
      <c r="A4" s="1228"/>
      <c r="B4" s="1233" t="s">
        <v>7</v>
      </c>
      <c r="C4" s="1233"/>
      <c r="D4" s="1233"/>
      <c r="E4" s="1233"/>
      <c r="F4" s="1233"/>
      <c r="G4" s="1234" t="s">
        <v>416</v>
      </c>
      <c r="H4" s="1225"/>
      <c r="I4" s="1225"/>
      <c r="J4" s="1225"/>
      <c r="K4" s="1226"/>
      <c r="L4" s="1235" t="s">
        <v>417</v>
      </c>
      <c r="M4" s="1225"/>
      <c r="N4" s="1225"/>
      <c r="O4" s="1225"/>
      <c r="P4" s="1226"/>
      <c r="Q4" s="343"/>
    </row>
    <row r="5" spans="1:17" ht="15" customHeight="1">
      <c r="A5" s="1228"/>
      <c r="B5" s="1236" t="s">
        <v>418</v>
      </c>
      <c r="C5" s="1225" t="s">
        <v>419</v>
      </c>
      <c r="D5" s="1225"/>
      <c r="E5" s="1225"/>
      <c r="F5" s="1238"/>
      <c r="G5" s="1236" t="s">
        <v>7</v>
      </c>
      <c r="H5" s="1225" t="s">
        <v>419</v>
      </c>
      <c r="I5" s="1225"/>
      <c r="J5" s="1225"/>
      <c r="K5" s="1226"/>
      <c r="L5" s="1239" t="s">
        <v>7</v>
      </c>
      <c r="M5" s="1225" t="s">
        <v>419</v>
      </c>
      <c r="N5" s="1225"/>
      <c r="O5" s="1225"/>
      <c r="P5" s="1226"/>
      <c r="Q5" s="343"/>
    </row>
    <row r="6" spans="1:17" ht="43.5" customHeight="1">
      <c r="A6" s="1229"/>
      <c r="B6" s="1237"/>
      <c r="C6" s="613" t="s">
        <v>420</v>
      </c>
      <c r="D6" s="613" t="s">
        <v>421</v>
      </c>
      <c r="E6" s="613" t="s">
        <v>422</v>
      </c>
      <c r="F6" s="614" t="s">
        <v>423</v>
      </c>
      <c r="G6" s="1237"/>
      <c r="H6" s="613" t="s">
        <v>420</v>
      </c>
      <c r="I6" s="613" t="s">
        <v>421</v>
      </c>
      <c r="J6" s="613" t="s">
        <v>422</v>
      </c>
      <c r="K6" s="615" t="s">
        <v>423</v>
      </c>
      <c r="L6" s="1240"/>
      <c r="M6" s="613" t="s">
        <v>420</v>
      </c>
      <c r="N6" s="613" t="s">
        <v>421</v>
      </c>
      <c r="O6" s="613" t="s">
        <v>422</v>
      </c>
      <c r="P6" s="615" t="s">
        <v>423</v>
      </c>
      <c r="Q6" s="343"/>
    </row>
    <row r="7" spans="1:17" s="133" customFormat="1" ht="18" customHeight="1">
      <c r="A7" s="68">
        <v>2006</v>
      </c>
      <c r="B7" s="311">
        <f>[1]List23!F8</f>
        <v>316176</v>
      </c>
      <c r="C7" s="173">
        <v>181828</v>
      </c>
      <c r="D7" s="173">
        <v>79466</v>
      </c>
      <c r="E7" s="173">
        <v>35936</v>
      </c>
      <c r="F7" s="243">
        <v>23300</v>
      </c>
      <c r="G7" s="93">
        <v>238173</v>
      </c>
      <c r="H7" s="171">
        <v>132777</v>
      </c>
      <c r="I7" s="171">
        <v>73489</v>
      </c>
      <c r="J7" s="171">
        <v>24629</v>
      </c>
      <c r="K7" s="191">
        <v>9973</v>
      </c>
      <c r="L7" s="173">
        <v>80777</v>
      </c>
      <c r="M7" s="171">
        <v>50128</v>
      </c>
      <c r="N7" s="171">
        <v>6041</v>
      </c>
      <c r="O7" s="171">
        <v>11469</v>
      </c>
      <c r="P7" s="191">
        <v>13387</v>
      </c>
      <c r="Q7" s="419"/>
    </row>
    <row r="8" spans="1:17" s="133" customFormat="1" ht="18" customHeight="1">
      <c r="A8" s="68">
        <v>2007</v>
      </c>
      <c r="B8" s="311">
        <v>343943</v>
      </c>
      <c r="C8" s="173">
        <v>207803</v>
      </c>
      <c r="D8" s="173">
        <v>65183</v>
      </c>
      <c r="E8" s="173">
        <v>51461</v>
      </c>
      <c r="F8" s="243">
        <v>23963</v>
      </c>
      <c r="G8" s="93">
        <v>251908</v>
      </c>
      <c r="H8" s="171">
        <v>149150</v>
      </c>
      <c r="I8" s="171">
        <v>60174</v>
      </c>
      <c r="J8" s="171">
        <v>35351</v>
      </c>
      <c r="K8" s="191">
        <v>9961</v>
      </c>
      <c r="L8" s="173">
        <v>95347</v>
      </c>
      <c r="M8" s="171">
        <v>60121</v>
      </c>
      <c r="N8" s="171">
        <v>5052</v>
      </c>
      <c r="O8" s="171">
        <v>16382</v>
      </c>
      <c r="P8" s="191">
        <v>14064</v>
      </c>
      <c r="Q8" s="419"/>
    </row>
    <row r="9" spans="1:17" s="133" customFormat="1" ht="18" customHeight="1">
      <c r="A9" s="68">
        <v>2008</v>
      </c>
      <c r="B9" s="311">
        <f>[1]List23!F10</f>
        <v>368051</v>
      </c>
      <c r="C9" s="173">
        <v>228900</v>
      </c>
      <c r="D9" s="173">
        <v>53359</v>
      </c>
      <c r="E9" s="173">
        <v>66252</v>
      </c>
      <c r="F9" s="243">
        <v>24501</v>
      </c>
      <c r="G9" s="93">
        <v>161171</v>
      </c>
      <c r="H9" s="171">
        <v>161171</v>
      </c>
      <c r="I9" s="171">
        <v>49292</v>
      </c>
      <c r="J9" s="171">
        <v>45942</v>
      </c>
      <c r="K9" s="191">
        <v>10503</v>
      </c>
      <c r="L9" s="173">
        <v>107985</v>
      </c>
      <c r="M9" s="171">
        <v>69423</v>
      </c>
      <c r="N9" s="171">
        <v>4095</v>
      </c>
      <c r="O9" s="171">
        <v>20732</v>
      </c>
      <c r="P9" s="191">
        <v>14049</v>
      </c>
      <c r="Q9" s="419"/>
    </row>
    <row r="10" spans="1:17" s="133" customFormat="1" ht="18" customHeight="1">
      <c r="A10" s="68">
        <v>2009</v>
      </c>
      <c r="B10" s="311">
        <v>388991</v>
      </c>
      <c r="C10" s="173">
        <v>243369</v>
      </c>
      <c r="D10" s="173">
        <v>46074</v>
      </c>
      <c r="E10" s="173">
        <v>79247</v>
      </c>
      <c r="F10" s="243">
        <v>25484</v>
      </c>
      <c r="G10" s="93">
        <v>277039</v>
      </c>
      <c r="H10" s="171">
        <v>170885</v>
      </c>
      <c r="I10" s="171">
        <v>42937</v>
      </c>
      <c r="J10" s="171">
        <v>54648</v>
      </c>
      <c r="K10" s="191">
        <v>11589</v>
      </c>
      <c r="L10" s="173">
        <v>116292</v>
      </c>
      <c r="M10" s="171">
        <v>74364</v>
      </c>
      <c r="N10" s="171">
        <v>3156</v>
      </c>
      <c r="O10" s="171">
        <v>25165</v>
      </c>
      <c r="P10" s="191">
        <v>13954</v>
      </c>
      <c r="Q10" s="419"/>
    </row>
    <row r="11" spans="1:17" s="133" customFormat="1" ht="18" customHeight="1">
      <c r="A11" s="68">
        <v>2010</v>
      </c>
      <c r="B11" s="311">
        <v>395980</v>
      </c>
      <c r="C11" s="173">
        <v>248032</v>
      </c>
      <c r="D11" s="173">
        <v>40735</v>
      </c>
      <c r="E11" s="173">
        <v>86203</v>
      </c>
      <c r="F11" s="243">
        <v>25912</v>
      </c>
      <c r="G11" s="93">
        <v>283513</v>
      </c>
      <c r="H11" s="171">
        <v>176313</v>
      </c>
      <c r="I11" s="171">
        <v>38094</v>
      </c>
      <c r="J11" s="171">
        <v>59441</v>
      </c>
      <c r="K11" s="191">
        <v>12499</v>
      </c>
      <c r="L11" s="173">
        <v>116738</v>
      </c>
      <c r="M11" s="171">
        <v>73515</v>
      </c>
      <c r="N11" s="171">
        <v>2655</v>
      </c>
      <c r="O11" s="171">
        <v>27412</v>
      </c>
      <c r="P11" s="191">
        <v>13642</v>
      </c>
      <c r="Q11" s="419"/>
    </row>
    <row r="12" spans="1:17" s="133" customFormat="1" ht="18" customHeight="1">
      <c r="A12" s="68">
        <v>2011</v>
      </c>
      <c r="B12" s="311">
        <v>392044</v>
      </c>
      <c r="C12" s="173">
        <v>243896</v>
      </c>
      <c r="D12" s="173">
        <v>37484</v>
      </c>
      <c r="E12" s="173">
        <v>89640</v>
      </c>
      <c r="F12" s="243">
        <v>25648</v>
      </c>
      <c r="G12" s="93">
        <v>284160</v>
      </c>
      <c r="H12" s="171">
        <v>176349</v>
      </c>
      <c r="I12" s="171">
        <v>35264</v>
      </c>
      <c r="J12" s="171">
        <v>62469</v>
      </c>
      <c r="K12" s="191">
        <v>12797</v>
      </c>
      <c r="L12" s="173">
        <v>111977</v>
      </c>
      <c r="M12" s="171">
        <v>69291</v>
      </c>
      <c r="N12" s="171">
        <v>2226</v>
      </c>
      <c r="O12" s="171">
        <v>27826</v>
      </c>
      <c r="P12" s="191">
        <v>12905</v>
      </c>
      <c r="Q12" s="419"/>
    </row>
    <row r="13" spans="1:17" s="133" customFormat="1" ht="18" customHeight="1">
      <c r="A13" s="68">
        <v>2012</v>
      </c>
      <c r="B13" s="311">
        <v>380894</v>
      </c>
      <c r="C13" s="173">
        <v>235258</v>
      </c>
      <c r="D13" s="173">
        <v>34494</v>
      </c>
      <c r="E13" s="173">
        <v>90303</v>
      </c>
      <c r="F13" s="243">
        <v>24795</v>
      </c>
      <c r="G13" s="93">
        <v>281666</v>
      </c>
      <c r="H13" s="171">
        <v>174812</v>
      </c>
      <c r="I13" s="171">
        <v>32454</v>
      </c>
      <c r="J13" s="171">
        <v>64013</v>
      </c>
      <c r="K13" s="191">
        <v>12666</v>
      </c>
      <c r="L13" s="173">
        <v>102754</v>
      </c>
      <c r="M13" s="171">
        <v>61889</v>
      </c>
      <c r="N13" s="171">
        <v>2052</v>
      </c>
      <c r="O13" s="171">
        <v>26884</v>
      </c>
      <c r="P13" s="191">
        <v>12176</v>
      </c>
      <c r="Q13" s="419"/>
    </row>
    <row r="14" spans="1:17" s="133" customFormat="1" ht="18" customHeight="1">
      <c r="A14" s="68">
        <v>2013</v>
      </c>
      <c r="B14" s="311">
        <v>367756</v>
      </c>
      <c r="C14" s="173">
        <v>224445</v>
      </c>
      <c r="D14" s="173">
        <v>33189</v>
      </c>
      <c r="E14" s="173">
        <v>88933</v>
      </c>
      <c r="F14" s="243">
        <v>24719</v>
      </c>
      <c r="G14" s="93">
        <v>277089</v>
      </c>
      <c r="H14" s="171">
        <v>170544</v>
      </c>
      <c r="I14" s="171">
        <v>31485</v>
      </c>
      <c r="J14" s="171">
        <v>64184</v>
      </c>
      <c r="K14" s="191">
        <v>12935</v>
      </c>
      <c r="L14" s="173">
        <v>93924</v>
      </c>
      <c r="M14" s="171">
        <v>55262</v>
      </c>
      <c r="N14" s="171">
        <v>1712</v>
      </c>
      <c r="O14" s="171">
        <v>25290</v>
      </c>
      <c r="P14" s="191">
        <v>11835</v>
      </c>
      <c r="Q14" s="419"/>
    </row>
    <row r="15" spans="1:17" s="133" customFormat="1" ht="18" customHeight="1">
      <c r="A15" s="68">
        <v>2014</v>
      </c>
      <c r="B15" s="311">
        <v>346909</v>
      </c>
      <c r="C15" s="173">
        <v>207253</v>
      </c>
      <c r="D15" s="173">
        <v>32565</v>
      </c>
      <c r="E15" s="173">
        <v>86104</v>
      </c>
      <c r="F15" s="243">
        <v>24210</v>
      </c>
      <c r="G15" s="93">
        <v>263652</v>
      </c>
      <c r="H15" s="171">
        <v>159247</v>
      </c>
      <c r="I15" s="171">
        <v>30649</v>
      </c>
      <c r="J15" s="171">
        <v>62723</v>
      </c>
      <c r="K15" s="191">
        <v>12876</v>
      </c>
      <c r="L15" s="173">
        <v>86128</v>
      </c>
      <c r="M15" s="171">
        <v>49461</v>
      </c>
      <c r="N15" s="171">
        <v>1924</v>
      </c>
      <c r="O15" s="171">
        <v>23866</v>
      </c>
      <c r="P15" s="191">
        <v>11375</v>
      </c>
      <c r="Q15" s="419"/>
    </row>
    <row r="16" spans="1:17" s="133" customFormat="1" ht="18" customHeight="1">
      <c r="A16" s="68">
        <v>2015</v>
      </c>
      <c r="B16" s="311">
        <v>326551</v>
      </c>
      <c r="C16" s="173">
        <v>192389</v>
      </c>
      <c r="D16" s="173">
        <v>31770</v>
      </c>
      <c r="E16" s="173">
        <v>81359</v>
      </c>
      <c r="F16" s="243">
        <v>23868</v>
      </c>
      <c r="G16" s="93">
        <v>249425</v>
      </c>
      <c r="H16" s="616">
        <v>148038</v>
      </c>
      <c r="I16" s="616">
        <v>30046</v>
      </c>
      <c r="J16" s="616">
        <v>60248</v>
      </c>
      <c r="K16" s="617">
        <v>12702</v>
      </c>
      <c r="L16" s="244">
        <v>79771</v>
      </c>
      <c r="M16" s="616">
        <v>45379</v>
      </c>
      <c r="N16" s="616">
        <v>1734</v>
      </c>
      <c r="O16" s="616">
        <v>21644</v>
      </c>
      <c r="P16" s="617">
        <v>11207</v>
      </c>
      <c r="Q16" s="419"/>
    </row>
    <row r="17" spans="1:17" s="133" customFormat="1" ht="18" customHeight="1">
      <c r="A17" s="68">
        <v>2016</v>
      </c>
      <c r="B17" s="311">
        <v>311367</v>
      </c>
      <c r="C17" s="173">
        <v>179949</v>
      </c>
      <c r="D17" s="173">
        <v>31221</v>
      </c>
      <c r="E17" s="173">
        <v>79637</v>
      </c>
      <c r="F17" s="243">
        <v>23226</v>
      </c>
      <c r="G17" s="93">
        <v>236994</v>
      </c>
      <c r="H17" s="616">
        <v>138558</v>
      </c>
      <c r="I17" s="616">
        <v>29526</v>
      </c>
      <c r="J17" s="616">
        <v>58054</v>
      </c>
      <c r="K17" s="617">
        <v>12361</v>
      </c>
      <c r="L17" s="244">
        <v>76851</v>
      </c>
      <c r="M17" s="616">
        <v>42335</v>
      </c>
      <c r="N17" s="616">
        <v>1702</v>
      </c>
      <c r="O17" s="616">
        <v>22088</v>
      </c>
      <c r="P17" s="617">
        <v>10904</v>
      </c>
      <c r="Q17" s="419"/>
    </row>
    <row r="18" spans="1:17" s="133" customFormat="1" ht="18" customHeight="1" thickBot="1">
      <c r="A18" s="72" t="s">
        <v>32</v>
      </c>
      <c r="B18" s="140">
        <f t="shared" ref="B18:G18" si="0">B17/B7</f>
        <v>0.9847901168969182</v>
      </c>
      <c r="C18" s="137">
        <f t="shared" si="0"/>
        <v>0.98966605803286622</v>
      </c>
      <c r="D18" s="137">
        <f t="shared" si="0"/>
        <v>0.39288500742455895</v>
      </c>
      <c r="E18" s="137">
        <f t="shared" si="0"/>
        <v>2.2160785841495994</v>
      </c>
      <c r="F18" s="136">
        <f t="shared" si="0"/>
        <v>0.99682403433476396</v>
      </c>
      <c r="G18" s="193">
        <f t="shared" si="0"/>
        <v>0.99504981672985604</v>
      </c>
      <c r="H18" s="137">
        <f>H17/H7</f>
        <v>1.0435391671750378</v>
      </c>
      <c r="I18" s="137">
        <f>I17/I7</f>
        <v>0.40177441521860413</v>
      </c>
      <c r="J18" s="137">
        <f t="shared" ref="J18:P18" si="1">J17/J7</f>
        <v>2.3571399569613058</v>
      </c>
      <c r="K18" s="141">
        <f t="shared" si="1"/>
        <v>1.2394465055650257</v>
      </c>
      <c r="L18" s="140">
        <f t="shared" si="1"/>
        <v>0.95139705609269964</v>
      </c>
      <c r="M18" s="137">
        <f t="shared" si="1"/>
        <v>0.84453798276412384</v>
      </c>
      <c r="N18" s="137">
        <f t="shared" si="1"/>
        <v>0.28174143353749381</v>
      </c>
      <c r="O18" s="137">
        <f t="shared" si="1"/>
        <v>1.9258871741215451</v>
      </c>
      <c r="P18" s="141">
        <f t="shared" si="1"/>
        <v>0.81452155075819821</v>
      </c>
    </row>
    <row r="19" spans="1:17" s="133" customFormat="1" ht="18" customHeight="1">
      <c r="A19" s="760"/>
      <c r="B19" s="761"/>
      <c r="C19" s="761"/>
      <c r="D19" s="761"/>
      <c r="E19" s="761"/>
      <c r="F19" s="761"/>
      <c r="G19" s="761"/>
      <c r="H19" s="761"/>
      <c r="I19" s="761"/>
      <c r="J19" s="761"/>
      <c r="K19" s="761"/>
      <c r="L19" s="761"/>
      <c r="M19" s="761"/>
      <c r="N19" s="761"/>
      <c r="O19" s="761"/>
      <c r="P19" s="761"/>
    </row>
    <row r="20" spans="1:17" s="31" customFormat="1" ht="15" customHeight="1">
      <c r="A20" s="30" t="s">
        <v>424</v>
      </c>
    </row>
    <row r="21" spans="1:17" s="31" customFormat="1" ht="12" customHeight="1">
      <c r="A21" s="33" t="s">
        <v>425</v>
      </c>
    </row>
    <row r="22" spans="1:17" s="31" customFormat="1" ht="12" customHeight="1">
      <c r="A22" s="33" t="s">
        <v>426</v>
      </c>
    </row>
  </sheetData>
  <mergeCells count="11">
    <mergeCell ref="M5:P5"/>
    <mergeCell ref="A3:A6"/>
    <mergeCell ref="B3:P3"/>
    <mergeCell ref="B4:F4"/>
    <mergeCell ref="G4:K4"/>
    <mergeCell ref="L4:P4"/>
    <mergeCell ref="B5:B6"/>
    <mergeCell ref="C5:F5"/>
    <mergeCell ref="G5:G6"/>
    <mergeCell ref="H5:K5"/>
    <mergeCell ref="L5:L6"/>
  </mergeCells>
  <pageMargins left="0.27" right="0.34" top="0.78740157480314965" bottom="0.78740157480314965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List49">
    <tabColor rgb="FF00B0F0"/>
  </sheetPr>
  <dimension ref="A1:Q22"/>
  <sheetViews>
    <sheetView workbookViewId="0"/>
  </sheetViews>
  <sheetFormatPr defaultRowHeight="15"/>
  <cols>
    <col min="1" max="1" width="12.42578125" customWidth="1"/>
    <col min="2" max="16" width="8.5703125" customWidth="1"/>
  </cols>
  <sheetData>
    <row r="1" spans="1:17" s="2" customFormat="1" ht="15" customHeight="1">
      <c r="A1" s="2" t="s">
        <v>427</v>
      </c>
    </row>
    <row r="2" spans="1:17" s="4" customFormat="1" ht="12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15" customHeight="1">
      <c r="A3" s="1227" t="s">
        <v>415</v>
      </c>
      <c r="B3" s="1230" t="s">
        <v>249</v>
      </c>
      <c r="C3" s="1231"/>
      <c r="D3" s="1231"/>
      <c r="E3" s="1231"/>
      <c r="F3" s="1231"/>
      <c r="G3" s="1231"/>
      <c r="H3" s="1231"/>
      <c r="I3" s="1231"/>
      <c r="J3" s="1231"/>
      <c r="K3" s="1231"/>
      <c r="L3" s="1231"/>
      <c r="M3" s="1231"/>
      <c r="N3" s="1231"/>
      <c r="O3" s="1231"/>
      <c r="P3" s="1232"/>
      <c r="Q3" s="343"/>
    </row>
    <row r="4" spans="1:17" ht="15" customHeight="1">
      <c r="A4" s="1228"/>
      <c r="B4" s="1233" t="s">
        <v>7</v>
      </c>
      <c r="C4" s="1233"/>
      <c r="D4" s="1233"/>
      <c r="E4" s="1233"/>
      <c r="F4" s="1233"/>
      <c r="G4" s="1234" t="s">
        <v>428</v>
      </c>
      <c r="H4" s="1225"/>
      <c r="I4" s="1225"/>
      <c r="J4" s="1225"/>
      <c r="K4" s="1226"/>
      <c r="L4" s="1235" t="s">
        <v>429</v>
      </c>
      <c r="M4" s="1225"/>
      <c r="N4" s="1225"/>
      <c r="O4" s="1225"/>
      <c r="P4" s="1226"/>
      <c r="Q4" s="343"/>
    </row>
    <row r="5" spans="1:17" ht="15" customHeight="1">
      <c r="A5" s="1228"/>
      <c r="B5" s="1208" t="s">
        <v>404</v>
      </c>
      <c r="C5" s="1225" t="s">
        <v>419</v>
      </c>
      <c r="D5" s="1225"/>
      <c r="E5" s="1225"/>
      <c r="F5" s="1238"/>
      <c r="G5" s="834" t="s">
        <v>404</v>
      </c>
      <c r="H5" s="1225" t="s">
        <v>419</v>
      </c>
      <c r="I5" s="1225"/>
      <c r="J5" s="1225"/>
      <c r="K5" s="1226"/>
      <c r="L5" s="1208" t="s">
        <v>404</v>
      </c>
      <c r="M5" s="1225" t="s">
        <v>419</v>
      </c>
      <c r="N5" s="1225"/>
      <c r="O5" s="1225"/>
      <c r="P5" s="1226"/>
      <c r="Q5" s="343"/>
    </row>
    <row r="6" spans="1:17" ht="46.5" customHeight="1">
      <c r="A6" s="1229"/>
      <c r="B6" s="1241"/>
      <c r="C6" s="613" t="s">
        <v>420</v>
      </c>
      <c r="D6" s="613" t="s">
        <v>421</v>
      </c>
      <c r="E6" s="613" t="s">
        <v>430</v>
      </c>
      <c r="F6" s="615" t="s">
        <v>423</v>
      </c>
      <c r="G6" s="1242"/>
      <c r="H6" s="613" t="s">
        <v>420</v>
      </c>
      <c r="I6" s="613" t="s">
        <v>421</v>
      </c>
      <c r="J6" s="613" t="s">
        <v>430</v>
      </c>
      <c r="K6" s="615" t="s">
        <v>423</v>
      </c>
      <c r="L6" s="1241"/>
      <c r="M6" s="613" t="s">
        <v>420</v>
      </c>
      <c r="N6" s="613" t="s">
        <v>421</v>
      </c>
      <c r="O6" s="613" t="s">
        <v>430</v>
      </c>
      <c r="P6" s="615" t="s">
        <v>423</v>
      </c>
      <c r="Q6" s="343"/>
    </row>
    <row r="7" spans="1:17" s="133" customFormat="1" ht="18" customHeight="1">
      <c r="A7" s="68">
        <v>2006</v>
      </c>
      <c r="B7" s="311">
        <v>53496</v>
      </c>
      <c r="C7" s="311">
        <v>25077</v>
      </c>
      <c r="D7" s="311">
        <v>19381</v>
      </c>
      <c r="E7" s="311">
        <v>7110</v>
      </c>
      <c r="F7" s="151">
        <v>2059</v>
      </c>
      <c r="G7" s="618">
        <v>48555</v>
      </c>
      <c r="H7" s="612">
        <v>20941</v>
      </c>
      <c r="I7" s="341">
        <v>19345</v>
      </c>
      <c r="J7" s="341">
        <v>6293</v>
      </c>
      <c r="K7" s="312">
        <v>2059</v>
      </c>
      <c r="L7" s="151">
        <v>4943</v>
      </c>
      <c r="M7" s="619">
        <v>4137</v>
      </c>
      <c r="N7" s="619">
        <v>36</v>
      </c>
      <c r="O7" s="619">
        <v>817</v>
      </c>
      <c r="P7" s="620">
        <v>0</v>
      </c>
      <c r="Q7" s="419"/>
    </row>
    <row r="8" spans="1:17" s="133" customFormat="1" ht="18" customHeight="1">
      <c r="A8" s="68">
        <v>2007</v>
      </c>
      <c r="B8" s="311">
        <v>63793</v>
      </c>
      <c r="C8" s="311">
        <v>32974</v>
      </c>
      <c r="D8" s="311">
        <v>17892</v>
      </c>
      <c r="E8" s="311">
        <v>10765</v>
      </c>
      <c r="F8" s="151">
        <v>2267</v>
      </c>
      <c r="G8" s="618">
        <v>56715</v>
      </c>
      <c r="H8" s="612">
        <v>27506</v>
      </c>
      <c r="I8" s="341">
        <v>17840</v>
      </c>
      <c r="J8" s="341">
        <v>9197</v>
      </c>
      <c r="K8" s="312">
        <v>2267</v>
      </c>
      <c r="L8" s="151">
        <v>7083</v>
      </c>
      <c r="M8" s="342">
        <v>5471</v>
      </c>
      <c r="N8" s="342">
        <v>52</v>
      </c>
      <c r="O8" s="342">
        <v>1568</v>
      </c>
      <c r="P8" s="312">
        <v>0</v>
      </c>
      <c r="Q8" s="419"/>
    </row>
    <row r="9" spans="1:17" s="133" customFormat="1" ht="18" customHeight="1">
      <c r="A9" s="68">
        <v>2008</v>
      </c>
      <c r="B9" s="311">
        <v>73250</v>
      </c>
      <c r="C9" s="311">
        <v>39108</v>
      </c>
      <c r="D9" s="311">
        <v>15761</v>
      </c>
      <c r="E9" s="311">
        <v>16102</v>
      </c>
      <c r="F9" s="151">
        <v>2378</v>
      </c>
      <c r="G9" s="621">
        <v>63790</v>
      </c>
      <c r="H9" s="612">
        <v>32336</v>
      </c>
      <c r="I9" s="341">
        <v>15733</v>
      </c>
      <c r="J9" s="341">
        <v>13438</v>
      </c>
      <c r="K9" s="312">
        <v>2378</v>
      </c>
      <c r="L9" s="151">
        <v>9466</v>
      </c>
      <c r="M9" s="342">
        <v>6775</v>
      </c>
      <c r="N9" s="342">
        <v>29</v>
      </c>
      <c r="O9" s="342">
        <v>2664</v>
      </c>
      <c r="P9" s="312">
        <v>0</v>
      </c>
      <c r="Q9" s="419"/>
    </row>
    <row r="10" spans="1:17" s="133" customFormat="1" ht="18" customHeight="1">
      <c r="A10" s="68">
        <v>2009</v>
      </c>
      <c r="B10" s="311">
        <v>81757</v>
      </c>
      <c r="C10" s="311">
        <v>45299</v>
      </c>
      <c r="D10" s="311">
        <v>11712</v>
      </c>
      <c r="E10" s="311">
        <v>22485</v>
      </c>
      <c r="F10" s="151">
        <v>2375</v>
      </c>
      <c r="G10" s="621">
        <v>69716</v>
      </c>
      <c r="H10" s="612">
        <v>36994</v>
      </c>
      <c r="I10" s="341">
        <v>11686</v>
      </c>
      <c r="J10" s="341">
        <v>18771</v>
      </c>
      <c r="K10" s="312">
        <v>2374</v>
      </c>
      <c r="L10" s="151">
        <v>12048</v>
      </c>
      <c r="M10" s="342">
        <v>8308</v>
      </c>
      <c r="N10" s="342">
        <v>26</v>
      </c>
      <c r="O10" s="342">
        <v>3715</v>
      </c>
      <c r="P10" s="312">
        <v>1</v>
      </c>
      <c r="Q10" s="419"/>
    </row>
    <row r="11" spans="1:17" s="133" customFormat="1" ht="18" customHeight="1">
      <c r="A11" s="68">
        <v>2010</v>
      </c>
      <c r="B11" s="311">
        <v>88075</v>
      </c>
      <c r="C11" s="311">
        <v>49219</v>
      </c>
      <c r="D11" s="311">
        <v>9671</v>
      </c>
      <c r="E11" s="311">
        <v>27087</v>
      </c>
      <c r="F11" s="151">
        <v>2222</v>
      </c>
      <c r="G11" s="621">
        <v>73085</v>
      </c>
      <c r="H11" s="612">
        <v>38629</v>
      </c>
      <c r="I11" s="341">
        <v>9644</v>
      </c>
      <c r="J11" s="341">
        <v>22718</v>
      </c>
      <c r="K11" s="312">
        <v>2214</v>
      </c>
      <c r="L11" s="151">
        <v>15007</v>
      </c>
      <c r="M11" s="342">
        <v>10599</v>
      </c>
      <c r="N11" s="342">
        <v>27</v>
      </c>
      <c r="O11" s="342">
        <v>4373</v>
      </c>
      <c r="P11" s="312">
        <v>8</v>
      </c>
      <c r="Q11" s="419"/>
    </row>
    <row r="12" spans="1:17" s="133" customFormat="1" ht="18" customHeight="1">
      <c r="A12" s="68">
        <v>2011</v>
      </c>
      <c r="B12" s="311">
        <v>93104</v>
      </c>
      <c r="C12" s="311">
        <v>52036</v>
      </c>
      <c r="D12" s="311">
        <v>8112</v>
      </c>
      <c r="E12" s="311">
        <v>30654</v>
      </c>
      <c r="F12" s="151">
        <v>2439</v>
      </c>
      <c r="G12" s="621">
        <v>76639</v>
      </c>
      <c r="H12" s="612">
        <v>40732</v>
      </c>
      <c r="I12" s="341">
        <v>8104</v>
      </c>
      <c r="J12" s="341">
        <v>25500</v>
      </c>
      <c r="K12" s="312">
        <v>2437</v>
      </c>
      <c r="L12" s="151">
        <v>16477</v>
      </c>
      <c r="M12" s="342">
        <v>11308</v>
      </c>
      <c r="N12" s="342">
        <v>8</v>
      </c>
      <c r="O12" s="342">
        <v>5159</v>
      </c>
      <c r="P12" s="312">
        <v>2</v>
      </c>
      <c r="Q12" s="419"/>
    </row>
    <row r="13" spans="1:17" s="133" customFormat="1" ht="18" customHeight="1">
      <c r="A13" s="68">
        <v>2012</v>
      </c>
      <c r="B13" s="311">
        <v>94090</v>
      </c>
      <c r="C13" s="311">
        <v>52529</v>
      </c>
      <c r="D13" s="311">
        <v>7166</v>
      </c>
      <c r="E13" s="311">
        <v>31866</v>
      </c>
      <c r="F13" s="151">
        <v>2663</v>
      </c>
      <c r="G13" s="621">
        <v>76869</v>
      </c>
      <c r="H13" s="612">
        <v>40919</v>
      </c>
      <c r="I13" s="341">
        <v>7164</v>
      </c>
      <c r="J13" s="341">
        <v>26259</v>
      </c>
      <c r="K13" s="312">
        <v>2659</v>
      </c>
      <c r="L13" s="151">
        <v>17232</v>
      </c>
      <c r="M13" s="342">
        <v>11612</v>
      </c>
      <c r="N13" s="342">
        <v>2</v>
      </c>
      <c r="O13" s="342">
        <v>5614</v>
      </c>
      <c r="P13" s="312">
        <v>4</v>
      </c>
      <c r="Q13" s="419"/>
    </row>
    <row r="14" spans="1:17" s="133" customFormat="1" ht="18" customHeight="1">
      <c r="A14" s="68">
        <v>2013</v>
      </c>
      <c r="B14" s="311">
        <v>91692</v>
      </c>
      <c r="C14" s="311">
        <v>50957</v>
      </c>
      <c r="D14" s="311">
        <v>5743</v>
      </c>
      <c r="E14" s="311">
        <v>32733</v>
      </c>
      <c r="F14" s="151">
        <v>2405</v>
      </c>
      <c r="G14" s="621">
        <v>76594</v>
      </c>
      <c r="H14" s="612">
        <v>40669</v>
      </c>
      <c r="I14" s="341">
        <v>5742</v>
      </c>
      <c r="J14" s="341">
        <v>27926</v>
      </c>
      <c r="K14" s="312">
        <v>2398</v>
      </c>
      <c r="L14" s="151">
        <v>15107</v>
      </c>
      <c r="M14" s="342">
        <v>10292</v>
      </c>
      <c r="N14" s="342">
        <v>1</v>
      </c>
      <c r="O14" s="342">
        <v>4808</v>
      </c>
      <c r="P14" s="312">
        <v>7</v>
      </c>
      <c r="Q14" s="419"/>
    </row>
    <row r="15" spans="1:17" s="133" customFormat="1" ht="18" customHeight="1">
      <c r="A15" s="68">
        <v>2014</v>
      </c>
      <c r="B15" s="311">
        <v>88187</v>
      </c>
      <c r="C15" s="311">
        <v>48265</v>
      </c>
      <c r="D15" s="311">
        <v>5371</v>
      </c>
      <c r="E15" s="311">
        <v>32181</v>
      </c>
      <c r="F15" s="151">
        <v>2467</v>
      </c>
      <c r="G15" s="621">
        <v>74426</v>
      </c>
      <c r="H15" s="612">
        <v>39500</v>
      </c>
      <c r="I15" s="341">
        <v>5371</v>
      </c>
      <c r="J15" s="341">
        <v>27199</v>
      </c>
      <c r="K15" s="312">
        <v>2449</v>
      </c>
      <c r="L15" s="151">
        <v>13767</v>
      </c>
      <c r="M15" s="342">
        <v>8766</v>
      </c>
      <c r="N15" s="342">
        <v>0</v>
      </c>
      <c r="O15" s="342">
        <v>4983</v>
      </c>
      <c r="P15" s="312">
        <v>18</v>
      </c>
      <c r="Q15" s="419"/>
    </row>
    <row r="16" spans="1:17" s="133" customFormat="1" ht="18" customHeight="1">
      <c r="A16" s="68">
        <v>2015</v>
      </c>
      <c r="B16" s="173">
        <v>82037</v>
      </c>
      <c r="C16" s="171">
        <v>43562</v>
      </c>
      <c r="D16" s="171">
        <v>5001</v>
      </c>
      <c r="E16" s="171">
        <v>31155</v>
      </c>
      <c r="F16" s="242">
        <v>2410</v>
      </c>
      <c r="G16" s="618">
        <v>70602</v>
      </c>
      <c r="H16" s="611">
        <v>36405</v>
      </c>
      <c r="I16" s="622">
        <v>5001</v>
      </c>
      <c r="J16" s="623">
        <v>26889</v>
      </c>
      <c r="K16" s="624">
        <v>2396</v>
      </c>
      <c r="L16" s="243">
        <v>11445</v>
      </c>
      <c r="M16" s="242">
        <v>7160</v>
      </c>
      <c r="N16" s="342">
        <v>0</v>
      </c>
      <c r="O16" s="342">
        <v>4271</v>
      </c>
      <c r="P16" s="312">
        <v>14</v>
      </c>
      <c r="Q16" s="419"/>
    </row>
    <row r="17" spans="1:17" s="133" customFormat="1" ht="18" customHeight="1">
      <c r="A17" s="68">
        <v>2016</v>
      </c>
      <c r="B17" s="173">
        <v>77328</v>
      </c>
      <c r="C17" s="171">
        <v>41074</v>
      </c>
      <c r="D17" s="171">
        <v>4897</v>
      </c>
      <c r="E17" s="171">
        <v>29113</v>
      </c>
      <c r="F17" s="242">
        <v>2335</v>
      </c>
      <c r="G17" s="618">
        <v>67363</v>
      </c>
      <c r="H17" s="611">
        <v>34531</v>
      </c>
      <c r="I17" s="242">
        <v>4897</v>
      </c>
      <c r="J17" s="625">
        <v>25700</v>
      </c>
      <c r="K17" s="192">
        <v>2324</v>
      </c>
      <c r="L17" s="243">
        <v>9968</v>
      </c>
      <c r="M17" s="626">
        <v>6545</v>
      </c>
      <c r="N17" s="627">
        <v>0</v>
      </c>
      <c r="O17" s="627">
        <v>3413</v>
      </c>
      <c r="P17" s="628">
        <v>11</v>
      </c>
      <c r="Q17" s="419"/>
    </row>
    <row r="18" spans="1:17" s="133" customFormat="1" ht="18" customHeight="1" thickBot="1">
      <c r="A18" s="72" t="s">
        <v>32</v>
      </c>
      <c r="B18" s="140">
        <f t="shared" ref="B18:M18" si="0">B17/B7</f>
        <v>1.4454912516823688</v>
      </c>
      <c r="C18" s="137">
        <f t="shared" si="0"/>
        <v>1.6379152211189536</v>
      </c>
      <c r="D18" s="137">
        <f t="shared" si="0"/>
        <v>0.25267014085960476</v>
      </c>
      <c r="E18" s="137">
        <f t="shared" si="0"/>
        <v>4.0946554149085799</v>
      </c>
      <c r="F18" s="136">
        <f t="shared" si="0"/>
        <v>1.1340456532297232</v>
      </c>
      <c r="G18" s="193">
        <f t="shared" si="0"/>
        <v>1.3873545463906909</v>
      </c>
      <c r="H18" s="137">
        <f t="shared" si="0"/>
        <v>1.6489661429731148</v>
      </c>
      <c r="I18" s="137">
        <f t="shared" si="0"/>
        <v>0.2531403463427242</v>
      </c>
      <c r="J18" s="137">
        <f t="shared" si="0"/>
        <v>4.0839027490862865</v>
      </c>
      <c r="K18" s="141">
        <f t="shared" si="0"/>
        <v>1.1287032540067994</v>
      </c>
      <c r="L18" s="140">
        <f t="shared" si="0"/>
        <v>2.016589115921505</v>
      </c>
      <c r="M18" s="137">
        <f t="shared" si="0"/>
        <v>1.5820642978003383</v>
      </c>
      <c r="N18" s="629" t="s">
        <v>123</v>
      </c>
      <c r="O18" s="137">
        <f>O17/O7</f>
        <v>4.1774785801713588</v>
      </c>
      <c r="P18" s="630" t="s">
        <v>123</v>
      </c>
    </row>
    <row r="19" spans="1:17" s="31" customFormat="1" ht="15" customHeight="1">
      <c r="A19" s="30" t="s">
        <v>424</v>
      </c>
    </row>
    <row r="20" spans="1:17" s="31" customFormat="1" ht="12" customHeight="1">
      <c r="A20" s="30" t="s">
        <v>431</v>
      </c>
    </row>
    <row r="21" spans="1:17" s="31" customFormat="1" ht="12" customHeight="1">
      <c r="A21" s="33" t="s">
        <v>426</v>
      </c>
    </row>
    <row r="22" spans="1:17" s="31" customFormat="1" ht="12" customHeight="1">
      <c r="A22" s="30" t="s">
        <v>124</v>
      </c>
    </row>
  </sheetData>
  <mergeCells count="11">
    <mergeCell ref="M5:P5"/>
    <mergeCell ref="A3:A6"/>
    <mergeCell ref="B3:P3"/>
    <mergeCell ref="B4:F4"/>
    <mergeCell ref="G4:K4"/>
    <mergeCell ref="L4:P4"/>
    <mergeCell ref="B5:B6"/>
    <mergeCell ref="C5:F5"/>
    <mergeCell ref="G5:G6"/>
    <mergeCell ref="H5:K5"/>
    <mergeCell ref="L5:L6"/>
  </mergeCells>
  <pageMargins left="0.22" right="0.24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>
    <tabColor rgb="FF00B0F0"/>
  </sheetPr>
  <dimension ref="A1:Q28"/>
  <sheetViews>
    <sheetView workbookViewId="0"/>
  </sheetViews>
  <sheetFormatPr defaultRowHeight="15"/>
  <cols>
    <col min="1" max="1" width="19.5703125" customWidth="1"/>
    <col min="2" max="4" width="7.42578125" customWidth="1"/>
    <col min="5" max="7" width="9.140625" customWidth="1"/>
    <col min="8" max="13" width="7.42578125" customWidth="1"/>
  </cols>
  <sheetData>
    <row r="1" spans="1:17" s="2" customFormat="1" ht="12.75">
      <c r="A1" s="2" t="s">
        <v>68</v>
      </c>
    </row>
    <row r="2" spans="1:17" s="3" customFormat="1" ht="12" thickBot="1">
      <c r="L2" s="3" t="s">
        <v>1</v>
      </c>
    </row>
    <row r="3" spans="1:17" s="4" customFormat="1" ht="20.25" customHeight="1">
      <c r="A3" s="881" t="s">
        <v>38</v>
      </c>
      <c r="B3" s="884" t="s">
        <v>58</v>
      </c>
      <c r="C3" s="884"/>
      <c r="D3" s="884"/>
      <c r="E3" s="884"/>
      <c r="F3" s="884"/>
      <c r="G3" s="884"/>
      <c r="H3" s="884"/>
      <c r="I3" s="884"/>
      <c r="J3" s="884"/>
      <c r="K3" s="884"/>
      <c r="L3" s="884"/>
      <c r="M3" s="884"/>
      <c r="N3" s="884"/>
      <c r="O3" s="884"/>
      <c r="P3" s="885"/>
    </row>
    <row r="4" spans="1:17" s="4" customFormat="1" ht="18.75" customHeight="1">
      <c r="A4" s="882"/>
      <c r="B4" s="893" t="s">
        <v>59</v>
      </c>
      <c r="C4" s="894"/>
      <c r="D4" s="895"/>
      <c r="E4" s="887" t="s">
        <v>60</v>
      </c>
      <c r="F4" s="888"/>
      <c r="G4" s="889"/>
      <c r="H4" s="79"/>
      <c r="I4" s="80" t="s">
        <v>61</v>
      </c>
      <c r="J4" s="80"/>
      <c r="K4" s="887" t="s">
        <v>62</v>
      </c>
      <c r="L4" s="888"/>
      <c r="M4" s="889"/>
      <c r="N4" s="886" t="s">
        <v>63</v>
      </c>
      <c r="O4" s="886"/>
      <c r="P4" s="890"/>
    </row>
    <row r="5" spans="1:17" s="4" customFormat="1" ht="18.75" customHeight="1">
      <c r="A5" s="882"/>
      <c r="B5" s="896" t="s">
        <v>3</v>
      </c>
      <c r="C5" s="877" t="s">
        <v>64</v>
      </c>
      <c r="D5" s="898" t="s">
        <v>5</v>
      </c>
      <c r="E5" s="879" t="s">
        <v>3</v>
      </c>
      <c r="F5" s="877" t="s">
        <v>64</v>
      </c>
      <c r="G5" s="891" t="s">
        <v>5</v>
      </c>
      <c r="H5" s="879" t="s">
        <v>3</v>
      </c>
      <c r="I5" s="877" t="s">
        <v>64</v>
      </c>
      <c r="J5" s="891" t="s">
        <v>5</v>
      </c>
      <c r="K5" s="879" t="s">
        <v>3</v>
      </c>
      <c r="L5" s="877" t="s">
        <v>64</v>
      </c>
      <c r="M5" s="891" t="s">
        <v>5</v>
      </c>
      <c r="N5" s="879" t="s">
        <v>3</v>
      </c>
      <c r="O5" s="877" t="s">
        <v>64</v>
      </c>
      <c r="P5" s="891" t="s">
        <v>5</v>
      </c>
    </row>
    <row r="6" spans="1:17" s="4" customFormat="1" ht="22.5" customHeight="1" thickBot="1">
      <c r="A6" s="883"/>
      <c r="B6" s="897"/>
      <c r="C6" s="878"/>
      <c r="D6" s="899"/>
      <c r="E6" s="880"/>
      <c r="F6" s="878"/>
      <c r="G6" s="892"/>
      <c r="H6" s="880"/>
      <c r="I6" s="878"/>
      <c r="J6" s="892"/>
      <c r="K6" s="880"/>
      <c r="L6" s="878"/>
      <c r="M6" s="892"/>
      <c r="N6" s="880"/>
      <c r="O6" s="878"/>
      <c r="P6" s="892"/>
    </row>
    <row r="7" spans="1:17" s="16" customFormat="1" ht="18" customHeight="1">
      <c r="A7" s="81" t="s">
        <v>42</v>
      </c>
      <c r="B7" s="82">
        <v>7</v>
      </c>
      <c r="C7" s="39">
        <v>19</v>
      </c>
      <c r="D7" s="37">
        <v>149</v>
      </c>
      <c r="E7" s="36">
        <v>4730</v>
      </c>
      <c r="F7" s="39">
        <v>14786</v>
      </c>
      <c r="G7" s="38">
        <v>346605</v>
      </c>
      <c r="H7" s="83">
        <v>83</v>
      </c>
      <c r="I7" s="39">
        <v>264</v>
      </c>
      <c r="J7" s="84">
        <v>2657</v>
      </c>
      <c r="K7" s="85">
        <v>340</v>
      </c>
      <c r="L7" s="86">
        <v>686</v>
      </c>
      <c r="M7" s="87">
        <v>11256</v>
      </c>
      <c r="N7" s="88">
        <v>49</v>
      </c>
      <c r="O7" s="89">
        <v>101</v>
      </c>
      <c r="P7" s="87">
        <v>1986</v>
      </c>
      <c r="Q7" s="17"/>
    </row>
    <row r="8" spans="1:17" s="16" customFormat="1" ht="18" customHeight="1">
      <c r="A8" s="90" t="s">
        <v>43</v>
      </c>
      <c r="B8" s="69">
        <v>2</v>
      </c>
      <c r="C8" s="48">
        <v>4</v>
      </c>
      <c r="D8" s="46">
        <v>26</v>
      </c>
      <c r="E8" s="45">
        <v>298</v>
      </c>
      <c r="F8" s="48">
        <v>1522</v>
      </c>
      <c r="G8" s="47">
        <v>38769</v>
      </c>
      <c r="H8" s="91">
        <v>12</v>
      </c>
      <c r="I8" s="48">
        <v>43</v>
      </c>
      <c r="J8" s="92">
        <v>446</v>
      </c>
      <c r="K8" s="93">
        <v>88</v>
      </c>
      <c r="L8" s="94">
        <v>203</v>
      </c>
      <c r="M8" s="95">
        <v>2956</v>
      </c>
      <c r="N8" s="96">
        <v>10</v>
      </c>
      <c r="O8" s="53">
        <v>29</v>
      </c>
      <c r="P8" s="95">
        <v>514</v>
      </c>
      <c r="Q8" s="17"/>
    </row>
    <row r="9" spans="1:17" s="16" customFormat="1" ht="18" customHeight="1">
      <c r="A9" s="90" t="s">
        <v>44</v>
      </c>
      <c r="B9" s="97" t="s">
        <v>69</v>
      </c>
      <c r="C9" s="98" t="s">
        <v>69</v>
      </c>
      <c r="D9" s="99" t="s">
        <v>69</v>
      </c>
      <c r="E9" s="45">
        <v>678</v>
      </c>
      <c r="F9" s="48">
        <v>2020</v>
      </c>
      <c r="G9" s="47">
        <v>47067</v>
      </c>
      <c r="H9" s="91">
        <v>9</v>
      </c>
      <c r="I9" s="48">
        <v>22</v>
      </c>
      <c r="J9" s="92">
        <v>233</v>
      </c>
      <c r="K9" s="93">
        <v>68</v>
      </c>
      <c r="L9" s="94">
        <v>136</v>
      </c>
      <c r="M9" s="95">
        <v>2277</v>
      </c>
      <c r="N9" s="96">
        <v>7</v>
      </c>
      <c r="O9" s="53">
        <v>10</v>
      </c>
      <c r="P9" s="95">
        <v>194</v>
      </c>
    </row>
    <row r="10" spans="1:17" s="16" customFormat="1" ht="18" customHeight="1">
      <c r="A10" s="90" t="s">
        <v>45</v>
      </c>
      <c r="B10" s="69">
        <v>1</v>
      </c>
      <c r="C10" s="48">
        <v>2</v>
      </c>
      <c r="D10" s="46">
        <v>19</v>
      </c>
      <c r="E10" s="45">
        <v>288</v>
      </c>
      <c r="F10" s="48">
        <v>945</v>
      </c>
      <c r="G10" s="47">
        <v>22252</v>
      </c>
      <c r="H10" s="91">
        <v>6</v>
      </c>
      <c r="I10" s="48">
        <v>16</v>
      </c>
      <c r="J10" s="92">
        <v>217</v>
      </c>
      <c r="K10" s="93">
        <v>15</v>
      </c>
      <c r="L10" s="94">
        <v>23</v>
      </c>
      <c r="M10" s="95">
        <v>315</v>
      </c>
      <c r="N10" s="96">
        <v>4</v>
      </c>
      <c r="O10" s="53">
        <v>12</v>
      </c>
      <c r="P10" s="95">
        <v>262</v>
      </c>
    </row>
    <row r="11" spans="1:17" s="16" customFormat="1" ht="18" customHeight="1">
      <c r="A11" s="90" t="s">
        <v>46</v>
      </c>
      <c r="B11" s="97" t="s">
        <v>69</v>
      </c>
      <c r="C11" s="98" t="s">
        <v>69</v>
      </c>
      <c r="D11" s="99" t="s">
        <v>69</v>
      </c>
      <c r="E11" s="45">
        <v>255</v>
      </c>
      <c r="F11" s="48">
        <v>800</v>
      </c>
      <c r="G11" s="47">
        <v>18368</v>
      </c>
      <c r="H11" s="91">
        <v>4</v>
      </c>
      <c r="I11" s="48">
        <v>13</v>
      </c>
      <c r="J11" s="92">
        <v>122</v>
      </c>
      <c r="K11" s="93">
        <v>12</v>
      </c>
      <c r="L11" s="94">
        <v>19</v>
      </c>
      <c r="M11" s="95">
        <v>339</v>
      </c>
      <c r="N11" s="96">
        <v>1</v>
      </c>
      <c r="O11" s="53">
        <v>1</v>
      </c>
      <c r="P11" s="95">
        <v>24</v>
      </c>
    </row>
    <row r="12" spans="1:17" s="16" customFormat="1" ht="18" customHeight="1">
      <c r="A12" s="90" t="s">
        <v>47</v>
      </c>
      <c r="B12" s="97" t="s">
        <v>69</v>
      </c>
      <c r="C12" s="98" t="s">
        <v>69</v>
      </c>
      <c r="D12" s="99" t="s">
        <v>69</v>
      </c>
      <c r="E12" s="45">
        <v>116</v>
      </c>
      <c r="F12" s="48">
        <v>369</v>
      </c>
      <c r="G12" s="47">
        <v>8648</v>
      </c>
      <c r="H12" s="100" t="s">
        <v>69</v>
      </c>
      <c r="I12" s="98" t="s">
        <v>69</v>
      </c>
      <c r="J12" s="101" t="s">
        <v>69</v>
      </c>
      <c r="K12" s="93">
        <v>6</v>
      </c>
      <c r="L12" s="94">
        <v>10</v>
      </c>
      <c r="M12" s="95">
        <v>166</v>
      </c>
      <c r="N12" s="96">
        <v>1</v>
      </c>
      <c r="O12" s="53">
        <v>2</v>
      </c>
      <c r="P12" s="95">
        <v>42</v>
      </c>
    </row>
    <row r="13" spans="1:17" s="16" customFormat="1" ht="18" customHeight="1">
      <c r="A13" s="90" t="s">
        <v>48</v>
      </c>
      <c r="B13" s="97" t="s">
        <v>69</v>
      </c>
      <c r="C13" s="98" t="s">
        <v>69</v>
      </c>
      <c r="D13" s="99" t="s">
        <v>69</v>
      </c>
      <c r="E13" s="45">
        <v>325</v>
      </c>
      <c r="F13" s="48">
        <v>1075</v>
      </c>
      <c r="G13" s="47">
        <v>24432</v>
      </c>
      <c r="H13" s="91">
        <v>4</v>
      </c>
      <c r="I13" s="48">
        <v>14</v>
      </c>
      <c r="J13" s="92">
        <v>155</v>
      </c>
      <c r="K13" s="93">
        <v>24</v>
      </c>
      <c r="L13" s="94">
        <v>43</v>
      </c>
      <c r="M13" s="95">
        <v>665</v>
      </c>
      <c r="N13" s="96">
        <v>4</v>
      </c>
      <c r="O13" s="53">
        <v>4</v>
      </c>
      <c r="P13" s="95">
        <v>96</v>
      </c>
    </row>
    <row r="14" spans="1:17" s="16" customFormat="1" ht="18" customHeight="1">
      <c r="A14" s="90" t="s">
        <v>49</v>
      </c>
      <c r="B14" s="97" t="s">
        <v>69</v>
      </c>
      <c r="C14" s="98" t="s">
        <v>69</v>
      </c>
      <c r="D14" s="99" t="s">
        <v>69</v>
      </c>
      <c r="E14" s="45">
        <v>219</v>
      </c>
      <c r="F14" s="48">
        <v>642</v>
      </c>
      <c r="G14" s="47">
        <v>14571</v>
      </c>
      <c r="H14" s="91">
        <v>4</v>
      </c>
      <c r="I14" s="48">
        <v>8</v>
      </c>
      <c r="J14" s="92">
        <v>96</v>
      </c>
      <c r="K14" s="93">
        <v>14</v>
      </c>
      <c r="L14" s="94">
        <v>26</v>
      </c>
      <c r="M14" s="95">
        <v>461</v>
      </c>
      <c r="N14" s="96">
        <v>1</v>
      </c>
      <c r="O14" s="53">
        <v>2</v>
      </c>
      <c r="P14" s="95">
        <v>50</v>
      </c>
    </row>
    <row r="15" spans="1:17" s="16" customFormat="1" ht="18" customHeight="1">
      <c r="A15" s="90" t="s">
        <v>50</v>
      </c>
      <c r="B15" s="97" t="s">
        <v>69</v>
      </c>
      <c r="C15" s="98" t="s">
        <v>69</v>
      </c>
      <c r="D15" s="99" t="s">
        <v>69</v>
      </c>
      <c r="E15" s="45">
        <v>289</v>
      </c>
      <c r="F15" s="48">
        <v>812</v>
      </c>
      <c r="G15" s="47">
        <v>18628</v>
      </c>
      <c r="H15" s="91">
        <v>6</v>
      </c>
      <c r="I15" s="48">
        <v>26</v>
      </c>
      <c r="J15" s="92">
        <v>269</v>
      </c>
      <c r="K15" s="93">
        <v>13</v>
      </c>
      <c r="L15" s="94">
        <v>20</v>
      </c>
      <c r="M15" s="95">
        <v>306</v>
      </c>
      <c r="N15" s="96">
        <v>3</v>
      </c>
      <c r="O15" s="53">
        <v>7</v>
      </c>
      <c r="P15" s="95">
        <v>137</v>
      </c>
    </row>
    <row r="16" spans="1:17" s="16" customFormat="1" ht="18" customHeight="1">
      <c r="A16" s="90" t="s">
        <v>51</v>
      </c>
      <c r="B16" s="97" t="s">
        <v>69</v>
      </c>
      <c r="C16" s="98" t="s">
        <v>69</v>
      </c>
      <c r="D16" s="99" t="s">
        <v>69</v>
      </c>
      <c r="E16" s="45">
        <v>310</v>
      </c>
      <c r="F16" s="48">
        <v>770</v>
      </c>
      <c r="G16" s="47">
        <v>18405</v>
      </c>
      <c r="H16" s="91">
        <v>1</v>
      </c>
      <c r="I16" s="48">
        <v>1</v>
      </c>
      <c r="J16" s="92">
        <v>9</v>
      </c>
      <c r="K16" s="93">
        <v>5</v>
      </c>
      <c r="L16" s="94">
        <v>6</v>
      </c>
      <c r="M16" s="95">
        <v>123</v>
      </c>
      <c r="N16" s="96">
        <v>1</v>
      </c>
      <c r="O16" s="53">
        <v>1</v>
      </c>
      <c r="P16" s="95">
        <v>25</v>
      </c>
    </row>
    <row r="17" spans="1:16" s="16" customFormat="1" ht="18" customHeight="1">
      <c r="A17" s="90" t="s">
        <v>52</v>
      </c>
      <c r="B17" s="97" t="s">
        <v>69</v>
      </c>
      <c r="C17" s="98" t="s">
        <v>69</v>
      </c>
      <c r="D17" s="99" t="s">
        <v>69</v>
      </c>
      <c r="E17" s="45">
        <v>275</v>
      </c>
      <c r="F17" s="48">
        <v>771</v>
      </c>
      <c r="G17" s="47">
        <v>17443</v>
      </c>
      <c r="H17" s="100" t="s">
        <v>69</v>
      </c>
      <c r="I17" s="98" t="s">
        <v>69</v>
      </c>
      <c r="J17" s="101" t="s">
        <v>69</v>
      </c>
      <c r="K17" s="93">
        <v>9</v>
      </c>
      <c r="L17" s="94">
        <v>17</v>
      </c>
      <c r="M17" s="95">
        <v>307</v>
      </c>
      <c r="N17" s="96">
        <v>2</v>
      </c>
      <c r="O17" s="53">
        <v>3</v>
      </c>
      <c r="P17" s="95">
        <v>71</v>
      </c>
    </row>
    <row r="18" spans="1:16" s="16" customFormat="1" ht="18" customHeight="1">
      <c r="A18" s="90" t="s">
        <v>53</v>
      </c>
      <c r="B18" s="69">
        <v>2</v>
      </c>
      <c r="C18" s="48">
        <v>5</v>
      </c>
      <c r="D18" s="46">
        <v>46</v>
      </c>
      <c r="E18" s="45">
        <v>616</v>
      </c>
      <c r="F18" s="48">
        <v>1694</v>
      </c>
      <c r="G18" s="47">
        <v>39634</v>
      </c>
      <c r="H18" s="91">
        <v>14</v>
      </c>
      <c r="I18" s="48">
        <v>43</v>
      </c>
      <c r="J18" s="92">
        <v>394</v>
      </c>
      <c r="K18" s="93">
        <v>24</v>
      </c>
      <c r="L18" s="94">
        <v>51</v>
      </c>
      <c r="M18" s="95">
        <v>925</v>
      </c>
      <c r="N18" s="96">
        <v>3</v>
      </c>
      <c r="O18" s="53">
        <v>6</v>
      </c>
      <c r="P18" s="95">
        <v>130</v>
      </c>
    </row>
    <row r="19" spans="1:16" s="16" customFormat="1" ht="18" customHeight="1">
      <c r="A19" s="90" t="s">
        <v>54</v>
      </c>
      <c r="B19" s="69">
        <v>1</v>
      </c>
      <c r="C19" s="48">
        <v>4</v>
      </c>
      <c r="D19" s="46">
        <v>20</v>
      </c>
      <c r="E19" s="45">
        <v>346</v>
      </c>
      <c r="F19" s="48">
        <v>926</v>
      </c>
      <c r="G19" s="47">
        <v>21401</v>
      </c>
      <c r="H19" s="91">
        <v>7</v>
      </c>
      <c r="I19" s="48">
        <v>26</v>
      </c>
      <c r="J19" s="92">
        <v>229</v>
      </c>
      <c r="K19" s="93">
        <v>19</v>
      </c>
      <c r="L19" s="94">
        <v>42</v>
      </c>
      <c r="M19" s="95">
        <v>779</v>
      </c>
      <c r="N19" s="96">
        <v>5</v>
      </c>
      <c r="O19" s="53">
        <v>9</v>
      </c>
      <c r="P19" s="95">
        <v>199</v>
      </c>
    </row>
    <row r="20" spans="1:16" s="16" customFormat="1" ht="18" customHeight="1">
      <c r="A20" s="90" t="s">
        <v>55</v>
      </c>
      <c r="B20" s="69">
        <v>1</v>
      </c>
      <c r="C20" s="48">
        <v>4</v>
      </c>
      <c r="D20" s="46">
        <v>38</v>
      </c>
      <c r="E20" s="45">
        <v>297</v>
      </c>
      <c r="F20" s="48">
        <v>817</v>
      </c>
      <c r="G20" s="47">
        <v>19460</v>
      </c>
      <c r="H20" s="91">
        <v>5</v>
      </c>
      <c r="I20" s="48">
        <v>9</v>
      </c>
      <c r="J20" s="92">
        <v>57</v>
      </c>
      <c r="K20" s="93">
        <v>11</v>
      </c>
      <c r="L20" s="94">
        <v>22</v>
      </c>
      <c r="M20" s="95">
        <v>372</v>
      </c>
      <c r="N20" s="96">
        <v>1</v>
      </c>
      <c r="O20" s="53">
        <v>2</v>
      </c>
      <c r="P20" s="95">
        <v>45</v>
      </c>
    </row>
    <row r="21" spans="1:16" s="16" customFormat="1" ht="18" customHeight="1" thickBot="1">
      <c r="A21" s="102" t="s">
        <v>56</v>
      </c>
      <c r="B21" s="103" t="s">
        <v>69</v>
      </c>
      <c r="C21" s="104" t="s">
        <v>69</v>
      </c>
      <c r="D21" s="105" t="s">
        <v>69</v>
      </c>
      <c r="E21" s="55">
        <v>418</v>
      </c>
      <c r="F21" s="58">
        <v>1623</v>
      </c>
      <c r="G21" s="57">
        <v>37527</v>
      </c>
      <c r="H21" s="106">
        <v>11</v>
      </c>
      <c r="I21" s="58">
        <v>43</v>
      </c>
      <c r="J21" s="107">
        <v>430</v>
      </c>
      <c r="K21" s="108">
        <v>32</v>
      </c>
      <c r="L21" s="109">
        <v>68</v>
      </c>
      <c r="M21" s="110">
        <v>1265</v>
      </c>
      <c r="N21" s="111">
        <v>6</v>
      </c>
      <c r="O21" s="112">
        <v>13</v>
      </c>
      <c r="P21" s="110">
        <v>197</v>
      </c>
    </row>
    <row r="22" spans="1:16" s="31" customFormat="1" ht="15" customHeight="1">
      <c r="A22" s="30" t="s">
        <v>70</v>
      </c>
    </row>
    <row r="23" spans="1:16" s="31" customFormat="1" ht="12" customHeight="1">
      <c r="A23" s="31" t="s">
        <v>67</v>
      </c>
      <c r="G23" s="63"/>
    </row>
    <row r="24" spans="1:16" s="31" customFormat="1" ht="12" customHeight="1"/>
    <row r="25" spans="1:16" s="31" customFormat="1" ht="12" customHeight="1">
      <c r="A25" s="30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5"/>
      <c r="O25" s="65"/>
    </row>
    <row r="26" spans="1:16" s="31" customFormat="1" ht="12" customHeight="1">
      <c r="A26" s="30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>
      <c r="B27" s="113"/>
      <c r="C27" s="114"/>
    </row>
    <row r="28" spans="1:16">
      <c r="B28" s="113"/>
      <c r="C28" s="114"/>
    </row>
  </sheetData>
  <mergeCells count="21">
    <mergeCell ref="K5:K6"/>
    <mergeCell ref="A3:A6"/>
    <mergeCell ref="B3:P3"/>
    <mergeCell ref="B4:D4"/>
    <mergeCell ref="E4:G4"/>
    <mergeCell ref="K4:M4"/>
    <mergeCell ref="N4:P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  <mergeCell ref="N5:N6"/>
    <mergeCell ref="O5:O6"/>
    <mergeCell ref="P5:P6"/>
  </mergeCells>
  <pageMargins left="0.28999999999999998" right="0.19" top="0.78740157480314965" bottom="0.78740157480314965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List50">
    <tabColor rgb="FF00B0F0"/>
  </sheetPr>
  <dimension ref="A1:N22"/>
  <sheetViews>
    <sheetView workbookViewId="0"/>
  </sheetViews>
  <sheetFormatPr defaultColWidth="8.85546875" defaultRowHeight="15"/>
  <cols>
    <col min="1" max="1" width="13.140625" customWidth="1"/>
    <col min="2" max="3" width="9.5703125" customWidth="1"/>
    <col min="4" max="13" width="10.42578125" customWidth="1"/>
  </cols>
  <sheetData>
    <row r="1" spans="1:14" s="2" customFormat="1">
      <c r="A1" s="2" t="s">
        <v>432</v>
      </c>
    </row>
    <row r="2" spans="1:14" s="4" customFormat="1" ht="12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>
      <c r="A3" s="1243" t="s">
        <v>415</v>
      </c>
      <c r="B3" s="1243" t="s">
        <v>3</v>
      </c>
      <c r="C3" s="1243" t="s">
        <v>433</v>
      </c>
      <c r="D3" s="1014" t="s">
        <v>388</v>
      </c>
      <c r="E3" s="1014"/>
      <c r="F3" s="1014"/>
      <c r="G3" s="1014"/>
      <c r="H3" s="1014"/>
      <c r="I3" s="1014"/>
      <c r="J3" s="1014"/>
      <c r="K3" s="1082"/>
      <c r="L3" s="1246" t="s">
        <v>434</v>
      </c>
      <c r="M3" s="1255" t="s">
        <v>435</v>
      </c>
    </row>
    <row r="4" spans="1:14" ht="15" customHeight="1">
      <c r="A4" s="1244"/>
      <c r="B4" s="1244"/>
      <c r="C4" s="1244"/>
      <c r="D4" s="954" t="s">
        <v>404</v>
      </c>
      <c r="E4" s="1251" t="s">
        <v>11</v>
      </c>
      <c r="F4" s="1249"/>
      <c r="G4" s="1251" t="s">
        <v>436</v>
      </c>
      <c r="H4" s="1249"/>
      <c r="I4" s="1251" t="s">
        <v>437</v>
      </c>
      <c r="J4" s="1253"/>
      <c r="K4" s="1249"/>
      <c r="L4" s="1247"/>
      <c r="M4" s="1256"/>
    </row>
    <row r="5" spans="1:14" ht="15" customHeight="1">
      <c r="A5" s="1244"/>
      <c r="B5" s="1244"/>
      <c r="C5" s="1244"/>
      <c r="D5" s="882"/>
      <c r="E5" s="1251" t="s">
        <v>19</v>
      </c>
      <c r="F5" s="1249" t="s">
        <v>18</v>
      </c>
      <c r="G5" s="1251" t="s">
        <v>438</v>
      </c>
      <c r="H5" s="1249" t="s">
        <v>439</v>
      </c>
      <c r="I5" s="1251" t="s">
        <v>440</v>
      </c>
      <c r="J5" s="1253" t="s">
        <v>441</v>
      </c>
      <c r="K5" s="1249" t="s">
        <v>442</v>
      </c>
      <c r="L5" s="1247"/>
      <c r="M5" s="1256"/>
    </row>
    <row r="6" spans="1:14" ht="25.15" customHeight="1" thickBot="1">
      <c r="A6" s="1245"/>
      <c r="B6" s="1245"/>
      <c r="C6" s="1245"/>
      <c r="D6" s="883"/>
      <c r="E6" s="1252"/>
      <c r="F6" s="1250"/>
      <c r="G6" s="1252"/>
      <c r="H6" s="1250"/>
      <c r="I6" s="1252"/>
      <c r="J6" s="1254"/>
      <c r="K6" s="1250"/>
      <c r="L6" s="1248"/>
      <c r="M6" s="1257"/>
    </row>
    <row r="7" spans="1:14" s="133" customFormat="1" ht="18" customHeight="1">
      <c r="A7" s="631">
        <v>2006</v>
      </c>
      <c r="B7" s="632">
        <v>25</v>
      </c>
      <c r="C7" s="632">
        <v>126</v>
      </c>
      <c r="D7" s="633">
        <v>285148</v>
      </c>
      <c r="E7" s="634">
        <v>149451</v>
      </c>
      <c r="F7" s="635">
        <v>19207</v>
      </c>
      <c r="G7" s="634">
        <v>226695</v>
      </c>
      <c r="H7" s="635">
        <v>61019</v>
      </c>
      <c r="I7" s="634">
        <v>155677</v>
      </c>
      <c r="J7" s="636">
        <v>110058</v>
      </c>
      <c r="K7" s="635">
        <v>23300</v>
      </c>
      <c r="L7" s="637">
        <v>5109.8</v>
      </c>
      <c r="M7" s="638">
        <v>10414.4</v>
      </c>
    </row>
    <row r="8" spans="1:14" s="133" customFormat="1" ht="18" customHeight="1">
      <c r="A8" s="631">
        <v>2007</v>
      </c>
      <c r="B8" s="632">
        <v>26</v>
      </c>
      <c r="C8" s="632">
        <v>130</v>
      </c>
      <c r="D8" s="633">
        <v>303133</v>
      </c>
      <c r="E8" s="634">
        <v>161359</v>
      </c>
      <c r="F8" s="635">
        <v>21180</v>
      </c>
      <c r="G8" s="634">
        <v>237185</v>
      </c>
      <c r="H8" s="635">
        <v>68983</v>
      </c>
      <c r="I8" s="634">
        <v>174424</v>
      </c>
      <c r="J8" s="636">
        <v>108731</v>
      </c>
      <c r="K8" s="635">
        <v>23956</v>
      </c>
      <c r="L8" s="637">
        <v>5188.2</v>
      </c>
      <c r="M8" s="638">
        <v>10824</v>
      </c>
    </row>
    <row r="9" spans="1:14" s="133" customFormat="1" ht="18" customHeight="1">
      <c r="A9" s="631">
        <v>2008</v>
      </c>
      <c r="B9" s="632">
        <v>26</v>
      </c>
      <c r="C9" s="632">
        <v>136</v>
      </c>
      <c r="D9" s="633">
        <v>319155</v>
      </c>
      <c r="E9" s="634">
        <v>173012</v>
      </c>
      <c r="F9" s="635">
        <v>23070</v>
      </c>
      <c r="G9" s="634">
        <v>246931</v>
      </c>
      <c r="H9" s="635">
        <v>75717</v>
      </c>
      <c r="I9" s="634">
        <v>189375</v>
      </c>
      <c r="J9" s="636">
        <v>109680</v>
      </c>
      <c r="K9" s="635">
        <v>24481</v>
      </c>
      <c r="L9" s="637">
        <v>5274.5</v>
      </c>
      <c r="M9" s="638">
        <v>11158.6</v>
      </c>
    </row>
    <row r="10" spans="1:14" s="133" customFormat="1" ht="18" customHeight="1">
      <c r="A10" s="631">
        <v>2009</v>
      </c>
      <c r="B10" s="632">
        <v>26</v>
      </c>
      <c r="C10" s="632">
        <v>139</v>
      </c>
      <c r="D10" s="633">
        <v>333145</v>
      </c>
      <c r="E10" s="634">
        <v>182163</v>
      </c>
      <c r="F10" s="635">
        <v>25483</v>
      </c>
      <c r="G10" s="634">
        <v>256905</v>
      </c>
      <c r="H10" s="635">
        <v>80176</v>
      </c>
      <c r="I10" s="634">
        <v>199199</v>
      </c>
      <c r="J10" s="636">
        <v>113049</v>
      </c>
      <c r="K10" s="635">
        <v>25427</v>
      </c>
      <c r="L10" s="637">
        <v>5431.5</v>
      </c>
      <c r="M10" s="638">
        <v>11331.7</v>
      </c>
    </row>
    <row r="11" spans="1:14" s="133" customFormat="1" ht="18" customHeight="1">
      <c r="A11" s="631">
        <v>2010</v>
      </c>
      <c r="B11" s="632">
        <v>26</v>
      </c>
      <c r="C11" s="632">
        <v>140</v>
      </c>
      <c r="D11" s="633">
        <v>339354</v>
      </c>
      <c r="E11" s="634">
        <v>186453</v>
      </c>
      <c r="F11" s="635">
        <v>27805</v>
      </c>
      <c r="G11" s="634">
        <v>262543</v>
      </c>
      <c r="H11" s="635">
        <v>80694</v>
      </c>
      <c r="I11" s="634">
        <v>204624</v>
      </c>
      <c r="J11" s="636">
        <v>113185</v>
      </c>
      <c r="K11" s="635">
        <v>25837</v>
      </c>
      <c r="L11" s="637">
        <v>5421.5</v>
      </c>
      <c r="M11" s="638">
        <v>11082</v>
      </c>
    </row>
    <row r="12" spans="1:14" s="133" customFormat="1" ht="18" customHeight="1">
      <c r="A12" s="631">
        <v>2011</v>
      </c>
      <c r="B12" s="632">
        <v>26</v>
      </c>
      <c r="C12" s="632">
        <v>140</v>
      </c>
      <c r="D12" s="633">
        <v>339036</v>
      </c>
      <c r="E12" s="634">
        <v>187030</v>
      </c>
      <c r="F12" s="635">
        <v>29381</v>
      </c>
      <c r="G12" s="634">
        <v>263338</v>
      </c>
      <c r="H12" s="635">
        <v>79434</v>
      </c>
      <c r="I12" s="634">
        <v>203933</v>
      </c>
      <c r="J12" s="636">
        <v>113624</v>
      </c>
      <c r="K12" s="635">
        <v>25549</v>
      </c>
      <c r="L12" s="637">
        <v>5317.9</v>
      </c>
      <c r="M12" s="638">
        <v>10659.6</v>
      </c>
    </row>
    <row r="13" spans="1:14" s="133" customFormat="1" ht="18" customHeight="1">
      <c r="A13" s="631">
        <v>2012</v>
      </c>
      <c r="B13" s="632">
        <v>26</v>
      </c>
      <c r="C13" s="632">
        <v>141</v>
      </c>
      <c r="D13" s="633">
        <v>333281</v>
      </c>
      <c r="E13" s="634">
        <v>185164</v>
      </c>
      <c r="F13" s="635">
        <v>30979</v>
      </c>
      <c r="G13" s="634">
        <v>261033</v>
      </c>
      <c r="H13" s="635">
        <v>75468</v>
      </c>
      <c r="I13" s="634">
        <v>200106</v>
      </c>
      <c r="J13" s="636">
        <v>111937</v>
      </c>
      <c r="K13" s="635">
        <v>24694</v>
      </c>
      <c r="L13" s="637">
        <v>5005.2</v>
      </c>
      <c r="M13" s="638">
        <v>10130.700000000001</v>
      </c>
    </row>
    <row r="14" spans="1:14" s="133" customFormat="1" ht="18" customHeight="1">
      <c r="A14" s="631">
        <v>2013</v>
      </c>
      <c r="B14" s="632">
        <v>26</v>
      </c>
      <c r="C14" s="632">
        <v>143</v>
      </c>
      <c r="D14" s="633">
        <v>324946</v>
      </c>
      <c r="E14" s="634">
        <v>180674</v>
      </c>
      <c r="F14" s="635">
        <v>32661</v>
      </c>
      <c r="G14" s="634">
        <v>257222</v>
      </c>
      <c r="H14" s="635">
        <v>70676</v>
      </c>
      <c r="I14" s="634">
        <v>193507</v>
      </c>
      <c r="J14" s="636">
        <v>109886</v>
      </c>
      <c r="K14" s="635">
        <v>24614</v>
      </c>
      <c r="L14" s="637">
        <v>4999.5</v>
      </c>
      <c r="M14" s="638">
        <v>9786.2000000000007</v>
      </c>
    </row>
    <row r="15" spans="1:14" s="133" customFormat="1" ht="18" customHeight="1">
      <c r="A15" s="631">
        <v>2014</v>
      </c>
      <c r="B15" s="632">
        <v>26</v>
      </c>
      <c r="C15" s="632">
        <v>143</v>
      </c>
      <c r="D15" s="633">
        <v>308219</v>
      </c>
      <c r="E15" s="634">
        <v>171258</v>
      </c>
      <c r="F15" s="635">
        <v>34124</v>
      </c>
      <c r="G15" s="634">
        <v>245188</v>
      </c>
      <c r="H15" s="635">
        <v>65642</v>
      </c>
      <c r="I15" s="634">
        <v>179685</v>
      </c>
      <c r="J15" s="636">
        <v>107213</v>
      </c>
      <c r="K15" s="635">
        <v>24112</v>
      </c>
      <c r="L15" s="637">
        <v>4891.5</v>
      </c>
      <c r="M15" s="638">
        <v>9619.2999999999993</v>
      </c>
    </row>
    <row r="16" spans="1:14" s="133" customFormat="1" ht="18" customHeight="1">
      <c r="A16" s="631">
        <v>2015</v>
      </c>
      <c r="B16" s="632">
        <v>26</v>
      </c>
      <c r="C16" s="632">
        <v>143</v>
      </c>
      <c r="D16" s="633">
        <v>292433</v>
      </c>
      <c r="E16" s="634">
        <v>162019</v>
      </c>
      <c r="F16" s="635">
        <v>35839</v>
      </c>
      <c r="G16" s="634">
        <v>232293</v>
      </c>
      <c r="H16" s="635">
        <v>62533</v>
      </c>
      <c r="I16" s="634">
        <v>167223</v>
      </c>
      <c r="J16" s="636">
        <v>103916</v>
      </c>
      <c r="K16" s="635">
        <v>23782</v>
      </c>
      <c r="L16" s="637">
        <v>5032.6000000000004</v>
      </c>
      <c r="M16" s="638">
        <v>9862.7000000000007</v>
      </c>
    </row>
    <row r="17" spans="1:13" s="133" customFormat="1" ht="18" customHeight="1">
      <c r="A17" s="631">
        <v>2016</v>
      </c>
      <c r="B17" s="632">
        <v>26</v>
      </c>
      <c r="C17" s="632">
        <v>143</v>
      </c>
      <c r="D17" s="633">
        <v>280340</v>
      </c>
      <c r="E17" s="634">
        <v>156064</v>
      </c>
      <c r="F17" s="635">
        <v>37795</v>
      </c>
      <c r="G17" s="634">
        <v>221607</v>
      </c>
      <c r="H17" s="635">
        <v>60956</v>
      </c>
      <c r="I17" s="634">
        <v>157111</v>
      </c>
      <c r="J17" s="636">
        <v>102435</v>
      </c>
      <c r="K17" s="635">
        <v>23139</v>
      </c>
      <c r="L17" s="637">
        <v>5163.7</v>
      </c>
      <c r="M17" s="638">
        <v>10422</v>
      </c>
    </row>
    <row r="18" spans="1:13" s="133" customFormat="1" ht="18" customHeight="1" thickBot="1">
      <c r="A18" s="72" t="s">
        <v>110</v>
      </c>
      <c r="B18" s="384">
        <f>B17/B7</f>
        <v>1.04</v>
      </c>
      <c r="C18" s="384">
        <f t="shared" ref="C18:M18" si="0">C17/C7</f>
        <v>1.1349206349206349</v>
      </c>
      <c r="D18" s="384">
        <f t="shared" si="0"/>
        <v>0.98313858066688176</v>
      </c>
      <c r="E18" s="193">
        <f t="shared" si="0"/>
        <v>1.0442486166034353</v>
      </c>
      <c r="F18" s="765">
        <f t="shared" si="0"/>
        <v>1.9677721663976675</v>
      </c>
      <c r="G18" s="193">
        <f t="shared" si="0"/>
        <v>0.97755574670813206</v>
      </c>
      <c r="H18" s="765">
        <f t="shared" si="0"/>
        <v>0.99896753470230581</v>
      </c>
      <c r="I18" s="193">
        <f t="shared" si="0"/>
        <v>1.0092113799726357</v>
      </c>
      <c r="J18" s="137">
        <f t="shared" si="0"/>
        <v>0.93073652074360791</v>
      </c>
      <c r="K18" s="765">
        <f t="shared" si="0"/>
        <v>0.99309012875536484</v>
      </c>
      <c r="L18" s="193">
        <f t="shared" si="0"/>
        <v>1.0105483580570667</v>
      </c>
      <c r="M18" s="765">
        <f t="shared" si="0"/>
        <v>1.000729758795514</v>
      </c>
    </row>
    <row r="19" spans="1:13" s="31" customFormat="1" ht="15" customHeight="1">
      <c r="A19" s="30" t="s">
        <v>443</v>
      </c>
    </row>
    <row r="20" spans="1:13" s="31" customFormat="1" ht="12" customHeight="1">
      <c r="A20" s="33" t="s">
        <v>444</v>
      </c>
    </row>
    <row r="21" spans="1:13" s="31" customFormat="1" ht="15" customHeight="1">
      <c r="A21" s="33" t="s">
        <v>445</v>
      </c>
    </row>
    <row r="22" spans="1:13" s="31" customFormat="1" ht="12" customHeight="1">
      <c r="A22" s="33" t="s">
        <v>446</v>
      </c>
    </row>
  </sheetData>
  <mergeCells count="17">
    <mergeCell ref="M3:M6"/>
    <mergeCell ref="D4:D6"/>
    <mergeCell ref="E4:F4"/>
    <mergeCell ref="G4:H4"/>
    <mergeCell ref="I4:K4"/>
    <mergeCell ref="A3:A6"/>
    <mergeCell ref="B3:B6"/>
    <mergeCell ref="C3:C6"/>
    <mergeCell ref="D3:K3"/>
    <mergeCell ref="L3:L6"/>
    <mergeCell ref="K5:K6"/>
    <mergeCell ref="E5:E6"/>
    <mergeCell ref="F5:F6"/>
    <mergeCell ref="G5:G6"/>
    <mergeCell ref="H5:H6"/>
    <mergeCell ref="I5:I6"/>
    <mergeCell ref="J5:J6"/>
  </mergeCells>
  <pageMargins left="0.24" right="0.28999999999999998" top="0.78740157480314965" bottom="0.78740157480314965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List51">
    <tabColor rgb="FF00B0F0"/>
  </sheetPr>
  <dimension ref="A1:O61"/>
  <sheetViews>
    <sheetView workbookViewId="0"/>
  </sheetViews>
  <sheetFormatPr defaultRowHeight="15"/>
  <cols>
    <col min="1" max="1" width="45.5703125" customWidth="1"/>
    <col min="2" max="12" width="8" customWidth="1"/>
    <col min="13" max="13" width="8.5703125" customWidth="1"/>
  </cols>
  <sheetData>
    <row r="1" spans="1:15" s="194" customFormat="1">
      <c r="A1" s="639" t="s">
        <v>447</v>
      </c>
      <c r="B1" s="640"/>
      <c r="C1" s="640"/>
      <c r="E1" s="640"/>
      <c r="F1" s="640"/>
      <c r="G1" s="640"/>
      <c r="H1" s="640"/>
      <c r="I1" s="640"/>
      <c r="J1" s="640"/>
      <c r="K1" s="640"/>
      <c r="L1" s="640"/>
      <c r="M1" s="640"/>
      <c r="N1" s="640"/>
    </row>
    <row r="2" spans="1:15" s="4" customFormat="1" ht="12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642" customFormat="1" ht="12" customHeight="1">
      <c r="A3" s="1095" t="s">
        <v>448</v>
      </c>
      <c r="B3" s="1203">
        <v>2006</v>
      </c>
      <c r="C3" s="1133">
        <v>2007</v>
      </c>
      <c r="D3" s="1133">
        <v>2008</v>
      </c>
      <c r="E3" s="1133">
        <v>2009</v>
      </c>
      <c r="F3" s="1133">
        <v>2010</v>
      </c>
      <c r="G3" s="1133">
        <v>2011</v>
      </c>
      <c r="H3" s="1133">
        <v>2012</v>
      </c>
      <c r="I3" s="1133">
        <v>2013</v>
      </c>
      <c r="J3" s="1133">
        <v>2014</v>
      </c>
      <c r="K3" s="1017">
        <v>2015</v>
      </c>
      <c r="L3" s="641"/>
      <c r="M3" s="1258" t="s">
        <v>65</v>
      </c>
    </row>
    <row r="4" spans="1:15" s="642" customFormat="1" ht="12" customHeight="1">
      <c r="A4" s="1096"/>
      <c r="B4" s="1204"/>
      <c r="C4" s="1260"/>
      <c r="D4" s="1260"/>
      <c r="E4" s="1260"/>
      <c r="F4" s="1260"/>
      <c r="G4" s="1260"/>
      <c r="H4" s="1260"/>
      <c r="I4" s="1260"/>
      <c r="J4" s="1260"/>
      <c r="K4" s="1261"/>
      <c r="L4" s="643">
        <v>2016</v>
      </c>
      <c r="M4" s="1037"/>
    </row>
    <row r="5" spans="1:15" s="642" customFormat="1" ht="12" customHeight="1" thickBot="1">
      <c r="A5" s="1098"/>
      <c r="B5" s="1032"/>
      <c r="C5" s="878"/>
      <c r="D5" s="878"/>
      <c r="E5" s="878"/>
      <c r="F5" s="878"/>
      <c r="G5" s="878"/>
      <c r="H5" s="878"/>
      <c r="I5" s="878"/>
      <c r="J5" s="878"/>
      <c r="K5" s="1262"/>
      <c r="L5" s="644"/>
      <c r="M5" s="1259"/>
    </row>
    <row r="6" spans="1:15" s="649" customFormat="1" ht="17.25" customHeight="1">
      <c r="A6" s="645" t="s">
        <v>449</v>
      </c>
      <c r="B6" s="646">
        <v>285148</v>
      </c>
      <c r="C6" s="647">
        <v>303133</v>
      </c>
      <c r="D6" s="647">
        <v>319155</v>
      </c>
      <c r="E6" s="647">
        <v>333145</v>
      </c>
      <c r="F6" s="647">
        <v>339354</v>
      </c>
      <c r="G6" s="647">
        <v>339036</v>
      </c>
      <c r="H6" s="647">
        <v>333281</v>
      </c>
      <c r="I6" s="647">
        <v>324946</v>
      </c>
      <c r="J6" s="647">
        <v>308219</v>
      </c>
      <c r="K6" s="647">
        <v>292433</v>
      </c>
      <c r="L6" s="648">
        <v>280340</v>
      </c>
      <c r="M6" s="778">
        <f>L6/B6</f>
        <v>0.98313858066688176</v>
      </c>
    </row>
    <row r="7" spans="1:15" s="649" customFormat="1" ht="17.25" customHeight="1">
      <c r="A7" s="650" t="s">
        <v>450</v>
      </c>
      <c r="B7" s="395">
        <v>44662</v>
      </c>
      <c r="C7" s="424">
        <v>45633</v>
      </c>
      <c r="D7" s="424">
        <v>47938</v>
      </c>
      <c r="E7" s="424">
        <v>48951</v>
      </c>
      <c r="F7" s="424">
        <v>49745</v>
      </c>
      <c r="G7" s="424">
        <v>49481</v>
      </c>
      <c r="H7" s="424">
        <v>48462</v>
      </c>
      <c r="I7" s="288">
        <v>48109</v>
      </c>
      <c r="J7" s="288">
        <v>47685</v>
      </c>
      <c r="K7" s="293">
        <v>46959</v>
      </c>
      <c r="L7" s="293">
        <v>46570</v>
      </c>
      <c r="M7" s="595">
        <f>L7/B7</f>
        <v>1.0427208812861046</v>
      </c>
    </row>
    <row r="8" spans="1:15" s="649" customFormat="1" ht="17.25" customHeight="1">
      <c r="A8" s="650" t="s">
        <v>451</v>
      </c>
      <c r="B8" s="395">
        <v>9724</v>
      </c>
      <c r="C8" s="424">
        <v>10716</v>
      </c>
      <c r="D8" s="424">
        <v>11719</v>
      </c>
      <c r="E8" s="424">
        <v>12189</v>
      </c>
      <c r="F8" s="424">
        <v>12595</v>
      </c>
      <c r="G8" s="424">
        <v>12926</v>
      </c>
      <c r="H8" s="424">
        <v>12877</v>
      </c>
      <c r="I8" s="288">
        <v>12289</v>
      </c>
      <c r="J8" s="288">
        <v>11476</v>
      </c>
      <c r="K8" s="293">
        <v>10562</v>
      </c>
      <c r="L8" s="293">
        <v>10081</v>
      </c>
      <c r="M8" s="595">
        <f>L8/B8</f>
        <v>1.0367132867132867</v>
      </c>
    </row>
    <row r="9" spans="1:15" s="649" customFormat="1" ht="17.25" customHeight="1">
      <c r="A9" s="650" t="s">
        <v>452</v>
      </c>
      <c r="B9" s="395">
        <v>8426</v>
      </c>
      <c r="C9" s="424">
        <v>9201</v>
      </c>
      <c r="D9" s="424">
        <v>9574</v>
      </c>
      <c r="E9" s="424">
        <v>10057</v>
      </c>
      <c r="F9" s="424">
        <v>10574</v>
      </c>
      <c r="G9" s="424">
        <v>10377</v>
      </c>
      <c r="H9" s="424">
        <v>9967</v>
      </c>
      <c r="I9" s="288">
        <v>9670</v>
      </c>
      <c r="J9" s="288">
        <v>9142</v>
      </c>
      <c r="K9" s="293">
        <v>8700</v>
      </c>
      <c r="L9" s="293">
        <v>7978</v>
      </c>
      <c r="M9" s="595">
        <f>L9/B9</f>
        <v>0.94683123664846902</v>
      </c>
    </row>
    <row r="10" spans="1:15" s="649" customFormat="1" ht="17.25" customHeight="1">
      <c r="A10" s="650" t="s">
        <v>453</v>
      </c>
      <c r="B10" s="395">
        <v>31402</v>
      </c>
      <c r="C10" s="424">
        <v>34090</v>
      </c>
      <c r="D10" s="424">
        <v>36148</v>
      </c>
      <c r="E10" s="424">
        <v>38132</v>
      </c>
      <c r="F10" s="424">
        <v>39454</v>
      </c>
      <c r="G10" s="424">
        <v>39685</v>
      </c>
      <c r="H10" s="424">
        <v>38938</v>
      </c>
      <c r="I10" s="288">
        <v>37309</v>
      </c>
      <c r="J10" s="288">
        <v>34798</v>
      </c>
      <c r="K10" s="293">
        <v>32909</v>
      </c>
      <c r="L10" s="293">
        <v>31685</v>
      </c>
      <c r="M10" s="595">
        <f>L10/B10</f>
        <v>1.0090121648302657</v>
      </c>
    </row>
    <row r="11" spans="1:15" s="649" customFormat="1" ht="17.25" customHeight="1">
      <c r="A11" s="650" t="s">
        <v>454</v>
      </c>
      <c r="B11" s="395">
        <v>18311</v>
      </c>
      <c r="C11" s="424">
        <v>19505</v>
      </c>
      <c r="D11" s="424">
        <v>20231</v>
      </c>
      <c r="E11" s="424">
        <v>21266</v>
      </c>
      <c r="F11" s="424">
        <v>21935</v>
      </c>
      <c r="G11" s="424">
        <v>22362</v>
      </c>
      <c r="H11" s="424">
        <v>21717</v>
      </c>
      <c r="I11" s="288">
        <v>21306</v>
      </c>
      <c r="J11" s="288">
        <v>21054</v>
      </c>
      <c r="K11" s="293">
        <v>20898</v>
      </c>
      <c r="L11" s="293">
        <v>20301</v>
      </c>
      <c r="M11" s="595">
        <f t="shared" ref="M11:M29" si="0">L11/B11</f>
        <v>1.1086778439189557</v>
      </c>
    </row>
    <row r="12" spans="1:15" s="649" customFormat="1" ht="17.25" customHeight="1">
      <c r="A12" s="650" t="s">
        <v>455</v>
      </c>
      <c r="B12" s="395">
        <v>2553</v>
      </c>
      <c r="C12" s="424">
        <v>2706</v>
      </c>
      <c r="D12" s="424">
        <v>2810</v>
      </c>
      <c r="E12" s="424">
        <v>2885</v>
      </c>
      <c r="F12" s="424">
        <v>2919</v>
      </c>
      <c r="G12" s="424">
        <v>3090</v>
      </c>
      <c r="H12" s="424">
        <v>3081</v>
      </c>
      <c r="I12" s="288">
        <v>2968</v>
      </c>
      <c r="J12" s="288">
        <v>2956</v>
      </c>
      <c r="K12" s="293">
        <v>2945</v>
      </c>
      <c r="L12" s="293">
        <v>2924</v>
      </c>
      <c r="M12" s="595">
        <f t="shared" si="0"/>
        <v>1.1453192322757539</v>
      </c>
    </row>
    <row r="13" spans="1:15" s="649" customFormat="1" ht="17.25" customHeight="1">
      <c r="A13" s="650" t="s">
        <v>456</v>
      </c>
      <c r="B13" s="395">
        <v>8433</v>
      </c>
      <c r="C13" s="424">
        <v>9221</v>
      </c>
      <c r="D13" s="424">
        <v>9123</v>
      </c>
      <c r="E13" s="424">
        <v>9493</v>
      </c>
      <c r="F13" s="424">
        <v>9966</v>
      </c>
      <c r="G13" s="424">
        <v>10153</v>
      </c>
      <c r="H13" s="424">
        <v>10182</v>
      </c>
      <c r="I13" s="288">
        <v>10298</v>
      </c>
      <c r="J13" s="288">
        <v>9836</v>
      </c>
      <c r="K13" s="293">
        <v>9188</v>
      </c>
      <c r="L13" s="293">
        <v>8660</v>
      </c>
      <c r="M13" s="595">
        <f t="shared" si="0"/>
        <v>1.0269180600023717</v>
      </c>
    </row>
    <row r="14" spans="1:15" s="649" customFormat="1" ht="17.25" customHeight="1">
      <c r="A14" s="650" t="s">
        <v>457</v>
      </c>
      <c r="B14" s="395">
        <v>7270</v>
      </c>
      <c r="C14" s="424">
        <v>7899</v>
      </c>
      <c r="D14" s="424">
        <v>8288</v>
      </c>
      <c r="E14" s="424">
        <v>8592</v>
      </c>
      <c r="F14" s="424">
        <v>8909</v>
      </c>
      <c r="G14" s="424">
        <v>9159</v>
      </c>
      <c r="H14" s="424">
        <v>9153</v>
      </c>
      <c r="I14" s="288">
        <v>8824</v>
      </c>
      <c r="J14" s="288">
        <v>7908</v>
      </c>
      <c r="K14" s="293">
        <v>7186</v>
      </c>
      <c r="L14" s="293">
        <v>6588</v>
      </c>
      <c r="M14" s="595">
        <f t="shared" si="0"/>
        <v>0.90618982118294356</v>
      </c>
    </row>
    <row r="15" spans="1:15" s="649" customFormat="1" ht="17.25" customHeight="1">
      <c r="A15" s="650" t="s">
        <v>458</v>
      </c>
      <c r="B15" s="395">
        <v>5375</v>
      </c>
      <c r="C15" s="424">
        <v>6097</v>
      </c>
      <c r="D15" s="424">
        <v>7747</v>
      </c>
      <c r="E15" s="424">
        <v>8902</v>
      </c>
      <c r="F15" s="424">
        <v>8810</v>
      </c>
      <c r="G15" s="424">
        <v>8430</v>
      </c>
      <c r="H15" s="424">
        <v>7884</v>
      </c>
      <c r="I15" s="288">
        <v>7530</v>
      </c>
      <c r="J15" s="288">
        <v>6508</v>
      </c>
      <c r="K15" s="293">
        <v>5512</v>
      </c>
      <c r="L15" s="293">
        <v>5011</v>
      </c>
      <c r="M15" s="595">
        <f t="shared" si="0"/>
        <v>0.9322790697674419</v>
      </c>
    </row>
    <row r="16" spans="1:15" s="649" customFormat="1" ht="17.25" customHeight="1">
      <c r="A16" s="650" t="s">
        <v>459</v>
      </c>
      <c r="B16" s="395">
        <v>22220</v>
      </c>
      <c r="C16" s="424">
        <v>21945</v>
      </c>
      <c r="D16" s="424">
        <v>20780</v>
      </c>
      <c r="E16" s="424">
        <v>21314</v>
      </c>
      <c r="F16" s="424">
        <v>22516</v>
      </c>
      <c r="G16" s="424">
        <v>22397</v>
      </c>
      <c r="H16" s="424">
        <v>21398</v>
      </c>
      <c r="I16" s="288">
        <v>21552</v>
      </c>
      <c r="J16" s="288">
        <v>20853</v>
      </c>
      <c r="K16" s="293">
        <v>20215</v>
      </c>
      <c r="L16" s="293">
        <v>19113</v>
      </c>
      <c r="M16" s="595">
        <f t="shared" si="0"/>
        <v>0.86017101710171018</v>
      </c>
    </row>
    <row r="17" spans="1:13" s="649" customFormat="1" ht="17.25" customHeight="1">
      <c r="A17" s="650" t="s">
        <v>460</v>
      </c>
      <c r="B17" s="395">
        <v>3865</v>
      </c>
      <c r="C17" s="424">
        <v>3850</v>
      </c>
      <c r="D17" s="424">
        <v>3814</v>
      </c>
      <c r="E17" s="424">
        <v>3656</v>
      </c>
      <c r="F17" s="424">
        <v>3640</v>
      </c>
      <c r="G17" s="424">
        <v>3805</v>
      </c>
      <c r="H17" s="424">
        <v>4084</v>
      </c>
      <c r="I17" s="288">
        <v>4384</v>
      </c>
      <c r="J17" s="288">
        <v>4287</v>
      </c>
      <c r="K17" s="293">
        <v>4018</v>
      </c>
      <c r="L17" s="293">
        <v>4002</v>
      </c>
      <c r="M17" s="595">
        <f t="shared" si="0"/>
        <v>1.0354463130659768</v>
      </c>
    </row>
    <row r="18" spans="1:13" s="649" customFormat="1" ht="17.25" customHeight="1">
      <c r="A18" s="650" t="s">
        <v>461</v>
      </c>
      <c r="B18" s="395">
        <v>16398</v>
      </c>
      <c r="C18" s="424">
        <v>16797</v>
      </c>
      <c r="D18" s="424">
        <v>17983</v>
      </c>
      <c r="E18" s="424">
        <v>18031</v>
      </c>
      <c r="F18" s="424">
        <v>16474</v>
      </c>
      <c r="G18" s="424">
        <v>15843</v>
      </c>
      <c r="H18" s="424">
        <v>14975</v>
      </c>
      <c r="I18" s="288">
        <v>13445</v>
      </c>
      <c r="J18" s="288">
        <v>12428</v>
      </c>
      <c r="K18" s="293">
        <v>11523</v>
      </c>
      <c r="L18" s="293">
        <v>10882</v>
      </c>
      <c r="M18" s="595">
        <f t="shared" si="0"/>
        <v>0.66361751433101601</v>
      </c>
    </row>
    <row r="19" spans="1:13" s="649" customFormat="1" ht="17.25" customHeight="1">
      <c r="A19" s="650" t="s">
        <v>462</v>
      </c>
      <c r="B19" s="395">
        <v>7981</v>
      </c>
      <c r="C19" s="424">
        <v>8761</v>
      </c>
      <c r="D19" s="424">
        <v>9411</v>
      </c>
      <c r="E19" s="424">
        <v>9802</v>
      </c>
      <c r="F19" s="424">
        <v>9443</v>
      </c>
      <c r="G19" s="424">
        <v>8706</v>
      </c>
      <c r="H19" s="424">
        <v>8244</v>
      </c>
      <c r="I19" s="288">
        <v>7890</v>
      </c>
      <c r="J19" s="288">
        <v>7228</v>
      </c>
      <c r="K19" s="293">
        <v>6611</v>
      </c>
      <c r="L19" s="293">
        <v>6161</v>
      </c>
      <c r="M19" s="595">
        <f t="shared" si="0"/>
        <v>0.77195840120285675</v>
      </c>
    </row>
    <row r="20" spans="1:13" s="649" customFormat="1" ht="17.25" customHeight="1">
      <c r="A20" s="650" t="s">
        <v>463</v>
      </c>
      <c r="B20" s="395">
        <v>8443</v>
      </c>
      <c r="C20" s="424">
        <v>8957</v>
      </c>
      <c r="D20" s="424">
        <v>9423</v>
      </c>
      <c r="E20" s="424">
        <v>10259</v>
      </c>
      <c r="F20" s="424">
        <v>10602</v>
      </c>
      <c r="G20" s="424">
        <v>10754</v>
      </c>
      <c r="H20" s="424">
        <v>10504</v>
      </c>
      <c r="I20" s="288">
        <v>10312</v>
      </c>
      <c r="J20" s="288">
        <v>9729</v>
      </c>
      <c r="K20" s="293">
        <v>8362</v>
      </c>
      <c r="L20" s="293">
        <v>7709</v>
      </c>
      <c r="M20" s="595">
        <f t="shared" si="0"/>
        <v>0.91306407674997037</v>
      </c>
    </row>
    <row r="21" spans="1:13" s="649" customFormat="1" ht="17.25" customHeight="1">
      <c r="A21" s="650" t="s">
        <v>464</v>
      </c>
      <c r="B21" s="395">
        <v>20107</v>
      </c>
      <c r="C21" s="424">
        <v>20889</v>
      </c>
      <c r="D21" s="424">
        <v>21165</v>
      </c>
      <c r="E21" s="424">
        <v>21692</v>
      </c>
      <c r="F21" s="424">
        <v>22206</v>
      </c>
      <c r="G21" s="424">
        <v>22294</v>
      </c>
      <c r="H21" s="424">
        <v>22319</v>
      </c>
      <c r="I21" s="288">
        <v>22046</v>
      </c>
      <c r="J21" s="288">
        <v>21415</v>
      </c>
      <c r="K21" s="293">
        <v>20738</v>
      </c>
      <c r="L21" s="293">
        <v>19988</v>
      </c>
      <c r="M21" s="595">
        <f t="shared" si="0"/>
        <v>0.9940816631024022</v>
      </c>
    </row>
    <row r="22" spans="1:13" s="649" customFormat="1" ht="17.25" customHeight="1">
      <c r="A22" s="650" t="s">
        <v>465</v>
      </c>
      <c r="B22" s="395">
        <v>20740</v>
      </c>
      <c r="C22" s="424">
        <v>21714</v>
      </c>
      <c r="D22" s="424">
        <v>22296</v>
      </c>
      <c r="E22" s="424">
        <v>23143</v>
      </c>
      <c r="F22" s="424">
        <v>22341</v>
      </c>
      <c r="G22" s="424">
        <v>21307</v>
      </c>
      <c r="H22" s="424">
        <v>20538</v>
      </c>
      <c r="I22" s="288">
        <v>19227</v>
      </c>
      <c r="J22" s="288">
        <v>17320</v>
      </c>
      <c r="K22" s="293">
        <v>15814</v>
      </c>
      <c r="L22" s="293">
        <v>14185</v>
      </c>
      <c r="M22" s="595">
        <f t="shared" si="0"/>
        <v>0.68394406943105113</v>
      </c>
    </row>
    <row r="23" spans="1:13" s="649" customFormat="1" ht="17.25" customHeight="1">
      <c r="A23" s="650" t="s">
        <v>466</v>
      </c>
      <c r="B23" s="395">
        <v>9643</v>
      </c>
      <c r="C23" s="424">
        <v>10938</v>
      </c>
      <c r="D23" s="424">
        <v>12195</v>
      </c>
      <c r="E23" s="424">
        <v>13397</v>
      </c>
      <c r="F23" s="424">
        <v>13108</v>
      </c>
      <c r="G23" s="424">
        <v>12347</v>
      </c>
      <c r="H23" s="424">
        <v>11897</v>
      </c>
      <c r="I23" s="288">
        <v>11226</v>
      </c>
      <c r="J23" s="288">
        <v>10165</v>
      </c>
      <c r="K23" s="293">
        <v>9425</v>
      </c>
      <c r="L23" s="293">
        <v>8994</v>
      </c>
      <c r="M23" s="595">
        <f t="shared" si="0"/>
        <v>0.93269729337343155</v>
      </c>
    </row>
    <row r="24" spans="1:13" s="649" customFormat="1" ht="17.25" customHeight="1">
      <c r="A24" s="650" t="s">
        <v>467</v>
      </c>
      <c r="B24" s="395">
        <v>15589</v>
      </c>
      <c r="C24" s="424">
        <v>17224</v>
      </c>
      <c r="D24" s="424">
        <v>18367</v>
      </c>
      <c r="E24" s="424">
        <v>18737</v>
      </c>
      <c r="F24" s="424">
        <v>19266</v>
      </c>
      <c r="G24" s="424">
        <v>18794</v>
      </c>
      <c r="H24" s="424">
        <v>18151</v>
      </c>
      <c r="I24" s="288">
        <v>17195</v>
      </c>
      <c r="J24" s="288">
        <v>16380</v>
      </c>
      <c r="K24" s="293">
        <v>15559</v>
      </c>
      <c r="L24" s="293">
        <v>14722</v>
      </c>
      <c r="M24" s="595">
        <f t="shared" si="0"/>
        <v>0.94438386041439482</v>
      </c>
    </row>
    <row r="25" spans="1:13" s="649" customFormat="1" ht="17.25" customHeight="1">
      <c r="A25" s="650" t="s">
        <v>468</v>
      </c>
      <c r="B25" s="395">
        <v>15074</v>
      </c>
      <c r="C25" s="424">
        <v>16852</v>
      </c>
      <c r="D25" s="424">
        <v>18649</v>
      </c>
      <c r="E25" s="424">
        <v>19902</v>
      </c>
      <c r="F25" s="424">
        <v>20765</v>
      </c>
      <c r="G25" s="424">
        <v>21598</v>
      </c>
      <c r="H25" s="424">
        <v>22894</v>
      </c>
      <c r="I25" s="288">
        <v>22296</v>
      </c>
      <c r="J25" s="288">
        <v>20428</v>
      </c>
      <c r="K25" s="293">
        <v>19162</v>
      </c>
      <c r="L25" s="293">
        <v>19265</v>
      </c>
      <c r="M25" s="595">
        <f t="shared" si="0"/>
        <v>1.2780283932599177</v>
      </c>
    </row>
    <row r="26" spans="1:13" s="649" customFormat="1" ht="17.25" customHeight="1">
      <c r="A26" s="650" t="s">
        <v>469</v>
      </c>
      <c r="B26" s="395">
        <v>8687</v>
      </c>
      <c r="C26" s="424">
        <v>9356</v>
      </c>
      <c r="D26" s="424">
        <v>10348</v>
      </c>
      <c r="E26" s="424">
        <v>10615</v>
      </c>
      <c r="F26" s="424">
        <v>10443</v>
      </c>
      <c r="G26" s="424">
        <v>10562</v>
      </c>
      <c r="H26" s="424">
        <v>10453</v>
      </c>
      <c r="I26" s="288">
        <v>10663</v>
      </c>
      <c r="J26" s="288">
        <v>10174</v>
      </c>
      <c r="K26" s="293">
        <v>9670</v>
      </c>
      <c r="L26" s="293">
        <v>9156</v>
      </c>
      <c r="M26" s="595">
        <f t="shared" si="0"/>
        <v>1.0539887187751813</v>
      </c>
    </row>
    <row r="27" spans="1:13" s="649" customFormat="1" ht="17.25" customHeight="1">
      <c r="A27" s="650" t="s">
        <v>470</v>
      </c>
      <c r="B27" s="395">
        <v>1224</v>
      </c>
      <c r="C27" s="424">
        <v>1274</v>
      </c>
      <c r="D27" s="424">
        <v>1332</v>
      </c>
      <c r="E27" s="424">
        <v>1395</v>
      </c>
      <c r="F27" s="424">
        <v>1411</v>
      </c>
      <c r="G27" s="424">
        <v>1415</v>
      </c>
      <c r="H27" s="424">
        <v>1396</v>
      </c>
      <c r="I27" s="288">
        <v>1390</v>
      </c>
      <c r="J27" s="288">
        <v>1359</v>
      </c>
      <c r="K27" s="293">
        <v>1380</v>
      </c>
      <c r="L27" s="293">
        <v>1375</v>
      </c>
      <c r="M27" s="595">
        <f t="shared" si="0"/>
        <v>1.1233660130718954</v>
      </c>
    </row>
    <row r="28" spans="1:13" s="649" customFormat="1" ht="17.25" customHeight="1">
      <c r="A28" s="650" t="s">
        <v>471</v>
      </c>
      <c r="B28" s="395">
        <v>268</v>
      </c>
      <c r="C28" s="424">
        <v>307</v>
      </c>
      <c r="D28" s="424">
        <v>319</v>
      </c>
      <c r="E28" s="424">
        <v>331</v>
      </c>
      <c r="F28" s="424">
        <v>331</v>
      </c>
      <c r="G28" s="424">
        <v>338</v>
      </c>
      <c r="H28" s="424">
        <v>319</v>
      </c>
      <c r="I28" s="288">
        <v>323</v>
      </c>
      <c r="J28" s="288">
        <v>324</v>
      </c>
      <c r="K28" s="293">
        <v>318</v>
      </c>
      <c r="L28" s="293">
        <v>317</v>
      </c>
      <c r="M28" s="595">
        <f t="shared" si="0"/>
        <v>1.1828358208955223</v>
      </c>
    </row>
    <row r="29" spans="1:13" s="649" customFormat="1" ht="17.25" customHeight="1">
      <c r="A29" s="650" t="s">
        <v>472</v>
      </c>
      <c r="B29" s="395">
        <v>446</v>
      </c>
      <c r="C29" s="424">
        <v>471</v>
      </c>
      <c r="D29" s="424">
        <v>479</v>
      </c>
      <c r="E29" s="424">
        <v>467</v>
      </c>
      <c r="F29" s="424">
        <v>469</v>
      </c>
      <c r="G29" s="424">
        <v>471</v>
      </c>
      <c r="H29" s="424">
        <v>485</v>
      </c>
      <c r="I29" s="288">
        <v>484</v>
      </c>
      <c r="J29" s="288">
        <v>476</v>
      </c>
      <c r="K29" s="293">
        <v>488</v>
      </c>
      <c r="L29" s="293">
        <v>481</v>
      </c>
      <c r="M29" s="595">
        <f t="shared" si="0"/>
        <v>1.0784753363228698</v>
      </c>
    </row>
    <row r="30" spans="1:13" s="649" customFormat="1" ht="17.25" customHeight="1">
      <c r="A30" s="650" t="s">
        <v>473</v>
      </c>
      <c r="B30" s="395">
        <v>585</v>
      </c>
      <c r="C30" s="424">
        <v>626</v>
      </c>
      <c r="D30" s="424">
        <v>652</v>
      </c>
      <c r="E30" s="424">
        <v>697</v>
      </c>
      <c r="F30" s="424">
        <v>710</v>
      </c>
      <c r="G30" s="424">
        <v>703</v>
      </c>
      <c r="H30" s="424">
        <v>703</v>
      </c>
      <c r="I30" s="288">
        <v>667</v>
      </c>
      <c r="J30" s="288">
        <v>713</v>
      </c>
      <c r="K30" s="293">
        <v>746</v>
      </c>
      <c r="L30" s="293">
        <v>716</v>
      </c>
      <c r="M30" s="595">
        <f>L30/B30</f>
        <v>1.223931623931624</v>
      </c>
    </row>
    <row r="31" spans="1:13" s="649" customFormat="1" ht="17.25" customHeight="1">
      <c r="A31" s="650" t="s">
        <v>474</v>
      </c>
      <c r="B31" s="395">
        <v>1091</v>
      </c>
      <c r="C31" s="424">
        <v>1526</v>
      </c>
      <c r="D31" s="424">
        <v>2204</v>
      </c>
      <c r="E31" s="424">
        <v>2484</v>
      </c>
      <c r="F31" s="424">
        <v>2997</v>
      </c>
      <c r="G31" s="424">
        <v>3119</v>
      </c>
      <c r="H31" s="424">
        <v>2793</v>
      </c>
      <c r="I31" s="288">
        <v>3001</v>
      </c>
      <c r="J31" s="288">
        <v>2651</v>
      </c>
      <c r="K31" s="293">
        <v>2269</v>
      </c>
      <c r="L31" s="293">
        <v>2183</v>
      </c>
      <c r="M31" s="595">
        <f>L31/B31</f>
        <v>2.000916590284143</v>
      </c>
    </row>
    <row r="32" spans="1:13" s="649" customFormat="1" ht="17.25" customHeight="1" thickBot="1">
      <c r="A32" s="651" t="s">
        <v>475</v>
      </c>
      <c r="B32" s="652" t="s">
        <v>123</v>
      </c>
      <c r="C32" s="653">
        <v>324</v>
      </c>
      <c r="D32" s="653">
        <v>530</v>
      </c>
      <c r="E32" s="653">
        <v>1204</v>
      </c>
      <c r="F32" s="653">
        <v>1876</v>
      </c>
      <c r="G32" s="653">
        <v>3008</v>
      </c>
      <c r="H32" s="653">
        <v>3470</v>
      </c>
      <c r="I32" s="654">
        <v>3741</v>
      </c>
      <c r="J32" s="654">
        <v>3876</v>
      </c>
      <c r="K32" s="655">
        <v>3933</v>
      </c>
      <c r="L32" s="655">
        <v>3901</v>
      </c>
      <c r="M32" s="656" t="s">
        <v>123</v>
      </c>
    </row>
    <row r="33" spans="1:2" s="31" customFormat="1" ht="15" customHeight="1">
      <c r="A33" s="33" t="s">
        <v>476</v>
      </c>
    </row>
    <row r="34" spans="1:2" s="31" customFormat="1" ht="12" customHeight="1">
      <c r="A34" s="33" t="s">
        <v>412</v>
      </c>
    </row>
    <row r="35" spans="1:2" s="31" customFormat="1" ht="12" customHeight="1">
      <c r="A35" s="30" t="s">
        <v>124</v>
      </c>
    </row>
    <row r="36" spans="1:2" s="642" customFormat="1" ht="12">
      <c r="B36" s="820"/>
    </row>
    <row r="37" spans="1:2" s="642" customFormat="1" ht="12"/>
    <row r="38" spans="1:2" s="642" customFormat="1" ht="12"/>
    <row r="39" spans="1:2" s="642" customFormat="1" ht="12"/>
    <row r="40" spans="1:2" s="642" customFormat="1" ht="12"/>
    <row r="41" spans="1:2" s="642" customFormat="1" ht="12"/>
    <row r="42" spans="1:2" s="642" customFormat="1" ht="12"/>
    <row r="43" spans="1:2" s="657" customFormat="1" ht="12.75"/>
    <row r="44" spans="1:2" s="657" customFormat="1" ht="12.75"/>
    <row r="45" spans="1:2" s="657" customFormat="1" ht="12.75"/>
    <row r="46" spans="1:2" s="657" customFormat="1" ht="12.75"/>
    <row r="47" spans="1:2" s="657" customFormat="1" ht="12.75"/>
    <row r="48" spans="1:2" s="657" customFormat="1" ht="12.75"/>
    <row r="49" s="657" customFormat="1" ht="12.75"/>
    <row r="50" s="657" customFormat="1" ht="12.75"/>
    <row r="51" s="657" customFormat="1" ht="12.75"/>
    <row r="52" s="657" customFormat="1" ht="12.75"/>
    <row r="53" s="657" customFormat="1" ht="12.75"/>
    <row r="54" s="657" customFormat="1" ht="12.75"/>
    <row r="55" s="657" customFormat="1" ht="12.75"/>
    <row r="56" s="657" customFormat="1" ht="12.75"/>
    <row r="57" s="657" customFormat="1" ht="12.75"/>
    <row r="58" s="657" customFormat="1" ht="12.75"/>
    <row r="59" s="657" customFormat="1" ht="12.75"/>
    <row r="60" s="658" customFormat="1"/>
    <row r="61" s="658" customFormat="1"/>
  </sheetData>
  <mergeCells count="12">
    <mergeCell ref="M3:M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28999999999999998" right="0.27" top="0.26" bottom="0.17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List52">
    <tabColor rgb="FF00B0F0"/>
  </sheetPr>
  <dimension ref="A1:N25"/>
  <sheetViews>
    <sheetView workbookViewId="0"/>
  </sheetViews>
  <sheetFormatPr defaultRowHeight="15"/>
  <cols>
    <col min="1" max="1" width="17" customWidth="1"/>
    <col min="2" max="10" width="12.28515625" customWidth="1"/>
  </cols>
  <sheetData>
    <row r="1" spans="1:14" s="2" customFormat="1">
      <c r="A1" s="2" t="s">
        <v>477</v>
      </c>
    </row>
    <row r="2" spans="1:14" s="4" customFormat="1" ht="12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>
      <c r="A3" s="1243" t="s">
        <v>415</v>
      </c>
      <c r="B3" s="1243" t="s">
        <v>3</v>
      </c>
      <c r="C3" s="1014" t="s">
        <v>388</v>
      </c>
      <c r="D3" s="1014"/>
      <c r="E3" s="1014"/>
      <c r="F3" s="1014"/>
      <c r="G3" s="1014"/>
      <c r="H3" s="884"/>
      <c r="I3" s="884"/>
      <c r="J3" s="885"/>
    </row>
    <row r="4" spans="1:14">
      <c r="A4" s="1244"/>
      <c r="B4" s="1244"/>
      <c r="C4" s="954" t="s">
        <v>404</v>
      </c>
      <c r="D4" s="1251" t="s">
        <v>11</v>
      </c>
      <c r="E4" s="1249"/>
      <c r="F4" s="1251" t="s">
        <v>436</v>
      </c>
      <c r="G4" s="1249"/>
      <c r="H4" s="1263" t="s">
        <v>437</v>
      </c>
      <c r="I4" s="1253"/>
      <c r="J4" s="1249"/>
    </row>
    <row r="5" spans="1:14">
      <c r="A5" s="1244"/>
      <c r="B5" s="1244"/>
      <c r="C5" s="882"/>
      <c r="D5" s="1251" t="s">
        <v>19</v>
      </c>
      <c r="E5" s="1249" t="s">
        <v>18</v>
      </c>
      <c r="F5" s="1251" t="s">
        <v>438</v>
      </c>
      <c r="G5" s="1249" t="s">
        <v>439</v>
      </c>
      <c r="H5" s="1263" t="s">
        <v>440</v>
      </c>
      <c r="I5" s="1253" t="s">
        <v>441</v>
      </c>
      <c r="J5" s="1265" t="s">
        <v>442</v>
      </c>
    </row>
    <row r="6" spans="1:14" ht="21" customHeight="1" thickBot="1">
      <c r="A6" s="1245"/>
      <c r="B6" s="1245"/>
      <c r="C6" s="883"/>
      <c r="D6" s="1252"/>
      <c r="E6" s="1250"/>
      <c r="F6" s="1252"/>
      <c r="G6" s="1250"/>
      <c r="H6" s="1264"/>
      <c r="I6" s="1254"/>
      <c r="J6" s="1266"/>
    </row>
    <row r="7" spans="1:14" s="133" customFormat="1" ht="18" customHeight="1">
      <c r="A7" s="631">
        <v>2006</v>
      </c>
      <c r="B7" s="481">
        <v>38</v>
      </c>
      <c r="C7" s="633">
        <v>31376</v>
      </c>
      <c r="D7" s="634">
        <v>18582</v>
      </c>
      <c r="E7" s="635">
        <v>4686</v>
      </c>
      <c r="F7" s="634">
        <v>11590</v>
      </c>
      <c r="G7" s="635">
        <v>19827</v>
      </c>
      <c r="H7" s="659">
        <v>26336</v>
      </c>
      <c r="I7" s="660">
        <v>5075</v>
      </c>
      <c r="J7" s="661" t="s">
        <v>69</v>
      </c>
    </row>
    <row r="8" spans="1:14" s="133" customFormat="1" ht="18" customHeight="1">
      <c r="A8" s="631">
        <v>2007</v>
      </c>
      <c r="B8" s="481">
        <v>42</v>
      </c>
      <c r="C8" s="633">
        <v>41301</v>
      </c>
      <c r="D8" s="634">
        <v>24773</v>
      </c>
      <c r="E8" s="635">
        <v>5920</v>
      </c>
      <c r="F8" s="634">
        <v>14905</v>
      </c>
      <c r="G8" s="635">
        <v>26439</v>
      </c>
      <c r="H8" s="659">
        <v>33681</v>
      </c>
      <c r="I8" s="660">
        <v>7656</v>
      </c>
      <c r="J8" s="662">
        <v>7</v>
      </c>
    </row>
    <row r="9" spans="1:14" s="133" customFormat="1" ht="18" customHeight="1">
      <c r="A9" s="631">
        <v>2008</v>
      </c>
      <c r="B9" s="481">
        <v>43</v>
      </c>
      <c r="C9" s="633">
        <v>49528</v>
      </c>
      <c r="D9" s="634">
        <v>29960</v>
      </c>
      <c r="E9" s="635">
        <v>7133</v>
      </c>
      <c r="F9" s="634">
        <v>17202</v>
      </c>
      <c r="G9" s="635">
        <v>32380</v>
      </c>
      <c r="H9" s="659">
        <v>39933</v>
      </c>
      <c r="I9" s="660">
        <v>9651</v>
      </c>
      <c r="J9" s="662">
        <v>21</v>
      </c>
    </row>
    <row r="10" spans="1:14" s="133" customFormat="1" ht="18" customHeight="1">
      <c r="A10" s="631">
        <v>2009</v>
      </c>
      <c r="B10" s="481">
        <v>43</v>
      </c>
      <c r="C10" s="633">
        <v>56538</v>
      </c>
      <c r="D10" s="634">
        <v>34625</v>
      </c>
      <c r="E10" s="635">
        <v>9024</v>
      </c>
      <c r="F10" s="634">
        <v>20376</v>
      </c>
      <c r="G10" s="635">
        <v>36208</v>
      </c>
      <c r="H10" s="659">
        <v>44579</v>
      </c>
      <c r="I10" s="660">
        <v>11966</v>
      </c>
      <c r="J10" s="662">
        <v>57</v>
      </c>
    </row>
    <row r="11" spans="1:14" s="133" customFormat="1" ht="18" customHeight="1">
      <c r="A11" s="631">
        <v>2010</v>
      </c>
      <c r="B11" s="481">
        <v>42</v>
      </c>
      <c r="C11" s="633">
        <v>57325</v>
      </c>
      <c r="D11" s="634">
        <v>35490</v>
      </c>
      <c r="E11" s="635">
        <v>9766</v>
      </c>
      <c r="F11" s="634">
        <v>21215</v>
      </c>
      <c r="G11" s="635">
        <v>36151</v>
      </c>
      <c r="H11" s="659">
        <v>43820</v>
      </c>
      <c r="I11" s="660">
        <v>13445</v>
      </c>
      <c r="J11" s="662">
        <v>76</v>
      </c>
    </row>
    <row r="12" spans="1:14" s="133" customFormat="1" ht="18" customHeight="1">
      <c r="A12" s="631">
        <v>2011</v>
      </c>
      <c r="B12" s="481">
        <v>43</v>
      </c>
      <c r="C12" s="633">
        <v>53664</v>
      </c>
      <c r="D12" s="634">
        <v>32975</v>
      </c>
      <c r="E12" s="635">
        <v>9414</v>
      </c>
      <c r="F12" s="634">
        <v>21049</v>
      </c>
      <c r="G12" s="635">
        <v>32642</v>
      </c>
      <c r="H12" s="659">
        <v>40375</v>
      </c>
      <c r="I12" s="660">
        <v>13210</v>
      </c>
      <c r="J12" s="662">
        <v>100</v>
      </c>
    </row>
    <row r="13" spans="1:14" s="133" customFormat="1" ht="18" customHeight="1">
      <c r="A13" s="631">
        <v>2012</v>
      </c>
      <c r="B13" s="481">
        <v>44</v>
      </c>
      <c r="C13" s="633">
        <v>48196</v>
      </c>
      <c r="D13" s="634">
        <v>29358</v>
      </c>
      <c r="E13" s="635">
        <v>8538</v>
      </c>
      <c r="F13" s="634">
        <v>20872</v>
      </c>
      <c r="G13" s="635">
        <v>27354</v>
      </c>
      <c r="H13" s="659">
        <v>35496</v>
      </c>
      <c r="I13" s="660">
        <v>12624</v>
      </c>
      <c r="J13" s="662">
        <v>102</v>
      </c>
    </row>
    <row r="14" spans="1:14" s="133" customFormat="1" ht="18" customHeight="1">
      <c r="A14" s="631">
        <v>2013</v>
      </c>
      <c r="B14" s="481">
        <v>45</v>
      </c>
      <c r="C14" s="633">
        <v>43347</v>
      </c>
      <c r="D14" s="634">
        <v>26152</v>
      </c>
      <c r="E14" s="635">
        <v>7775</v>
      </c>
      <c r="F14" s="634">
        <v>20087</v>
      </c>
      <c r="G14" s="635">
        <v>23301</v>
      </c>
      <c r="H14" s="659">
        <v>31257</v>
      </c>
      <c r="I14" s="660">
        <v>12013</v>
      </c>
      <c r="J14" s="662">
        <v>106</v>
      </c>
    </row>
    <row r="15" spans="1:14" s="133" customFormat="1" ht="18" customHeight="1">
      <c r="A15" s="631">
        <v>2014</v>
      </c>
      <c r="B15" s="481">
        <v>43</v>
      </c>
      <c r="C15" s="633">
        <v>39215</v>
      </c>
      <c r="D15" s="634">
        <v>23707</v>
      </c>
      <c r="E15" s="635">
        <v>6918</v>
      </c>
      <c r="F15" s="634">
        <v>18682</v>
      </c>
      <c r="G15" s="635">
        <v>20566</v>
      </c>
      <c r="H15" s="659">
        <v>27863</v>
      </c>
      <c r="I15" s="660">
        <v>11274</v>
      </c>
      <c r="J15" s="662">
        <v>99</v>
      </c>
    </row>
    <row r="16" spans="1:14" s="133" customFormat="1" ht="18" customHeight="1">
      <c r="A16" s="631">
        <v>2015</v>
      </c>
      <c r="B16" s="481">
        <v>41</v>
      </c>
      <c r="C16" s="633">
        <v>34574</v>
      </c>
      <c r="D16" s="634">
        <v>20584</v>
      </c>
      <c r="E16" s="635">
        <v>6339</v>
      </c>
      <c r="F16" s="634">
        <v>17341</v>
      </c>
      <c r="G16" s="635">
        <v>17283</v>
      </c>
      <c r="H16" s="659">
        <v>25448</v>
      </c>
      <c r="I16" s="660">
        <v>9059</v>
      </c>
      <c r="J16" s="662">
        <v>57</v>
      </c>
    </row>
    <row r="17" spans="1:10" s="133" customFormat="1" ht="18" customHeight="1">
      <c r="A17" s="631">
        <v>2016</v>
      </c>
      <c r="B17" s="481">
        <v>40</v>
      </c>
      <c r="C17" s="633">
        <v>31484</v>
      </c>
      <c r="D17" s="634">
        <v>18537</v>
      </c>
      <c r="E17" s="635">
        <v>5914</v>
      </c>
      <c r="F17" s="634">
        <v>15570</v>
      </c>
      <c r="G17" s="635">
        <v>15965</v>
      </c>
      <c r="H17" s="659">
        <v>23133</v>
      </c>
      <c r="I17" s="663" t="s">
        <v>69</v>
      </c>
      <c r="J17" s="662">
        <v>88</v>
      </c>
    </row>
    <row r="18" spans="1:10" s="133" customFormat="1" ht="18" customHeight="1" thickBot="1">
      <c r="A18" s="72" t="s">
        <v>32</v>
      </c>
      <c r="B18" s="384">
        <f t="shared" ref="B18:H18" si="0">B17/B7</f>
        <v>1.0526315789473684</v>
      </c>
      <c r="C18" s="384">
        <f t="shared" si="0"/>
        <v>1.0034421213666496</v>
      </c>
      <c r="D18" s="193">
        <f t="shared" si="0"/>
        <v>0.99757830158217631</v>
      </c>
      <c r="E18" s="141">
        <f t="shared" si="0"/>
        <v>1.2620571916346564</v>
      </c>
      <c r="F18" s="193">
        <f t="shared" si="0"/>
        <v>1.3433994823123383</v>
      </c>
      <c r="G18" s="141">
        <f t="shared" si="0"/>
        <v>0.80521511070762097</v>
      </c>
      <c r="H18" s="140">
        <f t="shared" si="0"/>
        <v>0.87837940461725394</v>
      </c>
      <c r="I18" s="74" t="s">
        <v>478</v>
      </c>
      <c r="J18" s="375" t="s">
        <v>479</v>
      </c>
    </row>
    <row r="19" spans="1:10" s="31" customFormat="1" ht="15" customHeight="1">
      <c r="A19" s="30" t="s">
        <v>443</v>
      </c>
    </row>
    <row r="20" spans="1:10" s="31" customFormat="1" ht="12" customHeight="1">
      <c r="A20" s="30" t="s">
        <v>480</v>
      </c>
    </row>
    <row r="21" spans="1:10" s="31" customFormat="1" ht="12" customHeight="1">
      <c r="A21" s="33" t="s">
        <v>426</v>
      </c>
    </row>
    <row r="22" spans="1:10" s="31" customFormat="1" ht="12" customHeight="1">
      <c r="A22" s="33" t="s">
        <v>481</v>
      </c>
    </row>
    <row r="23" spans="1:10" s="31" customFormat="1" ht="12" customHeight="1">
      <c r="A23" s="33" t="s">
        <v>482</v>
      </c>
    </row>
    <row r="24" spans="1:10">
      <c r="A24" s="30" t="s">
        <v>355</v>
      </c>
    </row>
    <row r="25" spans="1:10">
      <c r="A25" s="30"/>
    </row>
  </sheetData>
  <mergeCells count="14">
    <mergeCell ref="G5:G6"/>
    <mergeCell ref="H5:H6"/>
    <mergeCell ref="I5:I6"/>
    <mergeCell ref="J5:J6"/>
    <mergeCell ref="A3:A6"/>
    <mergeCell ref="B3:B6"/>
    <mergeCell ref="C3:J3"/>
    <mergeCell ref="C4:C6"/>
    <mergeCell ref="D4:E4"/>
    <mergeCell ref="F4:G4"/>
    <mergeCell ref="H4:J4"/>
    <mergeCell ref="D5:D6"/>
    <mergeCell ref="E5:E6"/>
    <mergeCell ref="F5:F6"/>
  </mergeCells>
  <pageMargins left="0.41" right="0.39" top="0.78740157499999996" bottom="0.78740157499999996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List53">
    <tabColor rgb="FF00B0F0"/>
  </sheetPr>
  <dimension ref="A1:Q61"/>
  <sheetViews>
    <sheetView workbookViewId="0">
      <selection sqref="A1:K1"/>
    </sheetView>
  </sheetViews>
  <sheetFormatPr defaultRowHeight="15"/>
  <cols>
    <col min="1" max="1" width="57.42578125" style="675" customWidth="1"/>
    <col min="2" max="12" width="7.85546875" customWidth="1"/>
    <col min="13" max="13" width="7.5703125" customWidth="1"/>
  </cols>
  <sheetData>
    <row r="1" spans="1:15" s="2" customFormat="1" ht="12.75">
      <c r="A1" s="1267" t="s">
        <v>483</v>
      </c>
      <c r="B1" s="1267"/>
      <c r="C1" s="1267"/>
      <c r="D1" s="1267"/>
      <c r="E1" s="1267"/>
      <c r="F1" s="1267"/>
      <c r="G1" s="1267"/>
      <c r="H1" s="1267"/>
      <c r="I1" s="1267"/>
      <c r="J1" s="1267"/>
      <c r="K1" s="1267"/>
      <c r="L1" s="664"/>
    </row>
    <row r="2" spans="1:15" s="4" customFormat="1" ht="12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913" t="s">
        <v>448</v>
      </c>
      <c r="B3" s="1203">
        <v>2006</v>
      </c>
      <c r="C3" s="1133">
        <v>2007</v>
      </c>
      <c r="D3" s="1133">
        <v>2008</v>
      </c>
      <c r="E3" s="1133">
        <v>2009</v>
      </c>
      <c r="F3" s="1133">
        <v>2010</v>
      </c>
      <c r="G3" s="1133">
        <v>2011</v>
      </c>
      <c r="H3" s="1133">
        <v>2012</v>
      </c>
      <c r="I3" s="1133">
        <v>2013</v>
      </c>
      <c r="J3" s="1133">
        <v>2014</v>
      </c>
      <c r="K3" s="1017">
        <v>2015</v>
      </c>
      <c r="L3" s="641"/>
      <c r="M3" s="1258" t="s">
        <v>65</v>
      </c>
    </row>
    <row r="4" spans="1:15">
      <c r="A4" s="915"/>
      <c r="B4" s="1204"/>
      <c r="C4" s="1260"/>
      <c r="D4" s="1260"/>
      <c r="E4" s="1260"/>
      <c r="F4" s="1260"/>
      <c r="G4" s="1260"/>
      <c r="H4" s="1260"/>
      <c r="I4" s="1260"/>
      <c r="J4" s="1260"/>
      <c r="K4" s="1261"/>
      <c r="L4" s="643">
        <v>2016</v>
      </c>
      <c r="M4" s="1037"/>
    </row>
    <row r="5" spans="1:15" ht="15.75" thickBot="1">
      <c r="A5" s="1202"/>
      <c r="B5" s="1032"/>
      <c r="C5" s="878"/>
      <c r="D5" s="878"/>
      <c r="E5" s="878"/>
      <c r="F5" s="878"/>
      <c r="G5" s="878"/>
      <c r="H5" s="878"/>
      <c r="I5" s="878"/>
      <c r="J5" s="878"/>
      <c r="K5" s="1262"/>
      <c r="L5" s="644"/>
      <c r="M5" s="1259"/>
    </row>
    <row r="6" spans="1:15" s="666" customFormat="1" ht="17.25" customHeight="1">
      <c r="A6" s="645" t="s">
        <v>484</v>
      </c>
      <c r="B6" s="665">
        <v>31376</v>
      </c>
      <c r="C6" s="648">
        <v>41301</v>
      </c>
      <c r="D6" s="648">
        <v>49528</v>
      </c>
      <c r="E6" s="648">
        <v>56538</v>
      </c>
      <c r="F6" s="648">
        <v>57325</v>
      </c>
      <c r="G6" s="648">
        <v>53664</v>
      </c>
      <c r="H6" s="648">
        <v>48196</v>
      </c>
      <c r="I6" s="648">
        <v>43347</v>
      </c>
      <c r="J6" s="648">
        <v>39215</v>
      </c>
      <c r="K6" s="648">
        <v>34574</v>
      </c>
      <c r="L6" s="648">
        <v>31484</v>
      </c>
      <c r="M6" s="779">
        <f>L6/B6</f>
        <v>1.0034421213666496</v>
      </c>
    </row>
    <row r="7" spans="1:15" s="649" customFormat="1" ht="17.25" customHeight="1">
      <c r="A7" s="667" t="s">
        <v>485</v>
      </c>
      <c r="B7" s="668">
        <v>3769</v>
      </c>
      <c r="C7" s="425">
        <v>4550</v>
      </c>
      <c r="D7" s="425">
        <v>5291</v>
      </c>
      <c r="E7" s="425">
        <v>5628</v>
      </c>
      <c r="F7" s="425">
        <v>5219</v>
      </c>
      <c r="G7" s="425">
        <v>4681</v>
      </c>
      <c r="H7" s="425">
        <v>3708</v>
      </c>
      <c r="I7" s="288">
        <v>2752</v>
      </c>
      <c r="J7" s="288">
        <v>1490</v>
      </c>
      <c r="K7" s="293">
        <v>761</v>
      </c>
      <c r="L7" s="293">
        <v>550</v>
      </c>
      <c r="M7" s="595">
        <f>L7/B7</f>
        <v>0.14592730167153092</v>
      </c>
    </row>
    <row r="8" spans="1:15" s="649" customFormat="1" ht="17.25" customHeight="1">
      <c r="A8" s="667" t="s">
        <v>486</v>
      </c>
      <c r="B8" s="668">
        <v>883</v>
      </c>
      <c r="C8" s="425">
        <v>1074</v>
      </c>
      <c r="D8" s="425">
        <v>1205</v>
      </c>
      <c r="E8" s="425">
        <v>1339</v>
      </c>
      <c r="F8" s="425">
        <v>1297</v>
      </c>
      <c r="G8" s="425">
        <v>1062</v>
      </c>
      <c r="H8" s="425">
        <v>761</v>
      </c>
      <c r="I8" s="288">
        <v>475</v>
      </c>
      <c r="J8" s="288">
        <v>389</v>
      </c>
      <c r="K8" s="293">
        <v>244</v>
      </c>
      <c r="L8" s="293">
        <v>195</v>
      </c>
      <c r="M8" s="595">
        <f>L8/B8</f>
        <v>0.22083805209513024</v>
      </c>
    </row>
    <row r="9" spans="1:15" s="649" customFormat="1" ht="17.25" customHeight="1">
      <c r="A9" s="667" t="s">
        <v>487</v>
      </c>
      <c r="B9" s="668">
        <v>2058</v>
      </c>
      <c r="C9" s="425">
        <v>2286</v>
      </c>
      <c r="D9" s="425">
        <v>2298</v>
      </c>
      <c r="E9" s="425">
        <v>2533</v>
      </c>
      <c r="F9" s="425">
        <v>2360</v>
      </c>
      <c r="G9" s="425">
        <v>2110</v>
      </c>
      <c r="H9" s="425">
        <v>1856</v>
      </c>
      <c r="I9" s="288">
        <v>1751</v>
      </c>
      <c r="J9" s="288">
        <v>1558</v>
      </c>
      <c r="K9" s="293">
        <v>1425</v>
      </c>
      <c r="L9" s="293">
        <v>1337</v>
      </c>
      <c r="M9" s="595">
        <f>L9/B9</f>
        <v>0.64965986394557829</v>
      </c>
    </row>
    <row r="10" spans="1:15" s="649" customFormat="1" ht="17.25" customHeight="1">
      <c r="A10" s="667" t="s">
        <v>488</v>
      </c>
      <c r="B10" s="668">
        <v>4084</v>
      </c>
      <c r="C10" s="425">
        <v>4725</v>
      </c>
      <c r="D10" s="425">
        <v>5274</v>
      </c>
      <c r="E10" s="425">
        <v>5609</v>
      </c>
      <c r="F10" s="425">
        <v>5545</v>
      </c>
      <c r="G10" s="425">
        <v>5240</v>
      </c>
      <c r="H10" s="425">
        <v>5003</v>
      </c>
      <c r="I10" s="288">
        <v>4608</v>
      </c>
      <c r="J10" s="288">
        <v>4082</v>
      </c>
      <c r="K10" s="293">
        <v>3717</v>
      </c>
      <c r="L10" s="293">
        <v>3816</v>
      </c>
      <c r="M10" s="595">
        <f>L10/B10</f>
        <v>0.93437806072477958</v>
      </c>
    </row>
    <row r="11" spans="1:15" s="649" customFormat="1" ht="17.25" customHeight="1">
      <c r="A11" s="667" t="s">
        <v>489</v>
      </c>
      <c r="B11" s="668">
        <v>1019</v>
      </c>
      <c r="C11" s="425">
        <v>1299</v>
      </c>
      <c r="D11" s="425">
        <v>1362</v>
      </c>
      <c r="E11" s="425">
        <v>1270</v>
      </c>
      <c r="F11" s="425">
        <v>1044</v>
      </c>
      <c r="G11" s="425">
        <v>808</v>
      </c>
      <c r="H11" s="425">
        <v>608</v>
      </c>
      <c r="I11" s="288">
        <v>467</v>
      </c>
      <c r="J11" s="288">
        <v>446</v>
      </c>
      <c r="K11" s="293">
        <v>428</v>
      </c>
      <c r="L11" s="669" t="s">
        <v>123</v>
      </c>
      <c r="M11" s="302" t="s">
        <v>123</v>
      </c>
    </row>
    <row r="12" spans="1:15" s="649" customFormat="1" ht="17.25" customHeight="1">
      <c r="A12" s="667" t="s">
        <v>490</v>
      </c>
      <c r="B12" s="668">
        <v>236</v>
      </c>
      <c r="C12" s="425">
        <v>286</v>
      </c>
      <c r="D12" s="425">
        <v>318</v>
      </c>
      <c r="E12" s="425">
        <v>300</v>
      </c>
      <c r="F12" s="425">
        <v>266</v>
      </c>
      <c r="G12" s="425">
        <v>232</v>
      </c>
      <c r="H12" s="425">
        <v>230</v>
      </c>
      <c r="I12" s="288">
        <v>207</v>
      </c>
      <c r="J12" s="288">
        <v>161</v>
      </c>
      <c r="K12" s="293">
        <v>154</v>
      </c>
      <c r="L12" s="669" t="s">
        <v>123</v>
      </c>
      <c r="M12" s="302" t="s">
        <v>123</v>
      </c>
    </row>
    <row r="13" spans="1:15" s="649" customFormat="1" ht="17.25" customHeight="1">
      <c r="A13" s="667" t="s">
        <v>491</v>
      </c>
      <c r="B13" s="668">
        <v>2688</v>
      </c>
      <c r="C13" s="425">
        <v>3043</v>
      </c>
      <c r="D13" s="425">
        <v>3303</v>
      </c>
      <c r="E13" s="425">
        <v>3423</v>
      </c>
      <c r="F13" s="425">
        <v>2969</v>
      </c>
      <c r="G13" s="425">
        <v>2080</v>
      </c>
      <c r="H13" s="425">
        <v>1183</v>
      </c>
      <c r="I13" s="288">
        <v>1407</v>
      </c>
      <c r="J13" s="288">
        <v>1076</v>
      </c>
      <c r="K13" s="669" t="s">
        <v>123</v>
      </c>
      <c r="L13" s="669" t="s">
        <v>123</v>
      </c>
      <c r="M13" s="302" t="s">
        <v>123</v>
      </c>
    </row>
    <row r="14" spans="1:15" s="649" customFormat="1" ht="17.25" customHeight="1">
      <c r="A14" s="667" t="s">
        <v>492</v>
      </c>
      <c r="B14" s="668">
        <v>408</v>
      </c>
      <c r="C14" s="425">
        <v>467</v>
      </c>
      <c r="D14" s="425">
        <v>577</v>
      </c>
      <c r="E14" s="425">
        <v>639</v>
      </c>
      <c r="F14" s="425">
        <v>362</v>
      </c>
      <c r="G14" s="425">
        <v>362</v>
      </c>
      <c r="H14" s="425">
        <v>352</v>
      </c>
      <c r="I14" s="288">
        <v>348</v>
      </c>
      <c r="J14" s="288">
        <v>315</v>
      </c>
      <c r="K14" s="293">
        <v>311</v>
      </c>
      <c r="L14" s="669" t="s">
        <v>123</v>
      </c>
      <c r="M14" s="302" t="s">
        <v>123</v>
      </c>
    </row>
    <row r="15" spans="1:15" s="649" customFormat="1" ht="17.25" customHeight="1">
      <c r="A15" s="667" t="s">
        <v>493</v>
      </c>
      <c r="B15" s="668">
        <v>924</v>
      </c>
      <c r="C15" s="425">
        <v>1630</v>
      </c>
      <c r="D15" s="425">
        <v>2231</v>
      </c>
      <c r="E15" s="425">
        <v>2736</v>
      </c>
      <c r="F15" s="425">
        <v>2586</v>
      </c>
      <c r="G15" s="425">
        <v>2797</v>
      </c>
      <c r="H15" s="425">
        <v>2823</v>
      </c>
      <c r="I15" s="288">
        <v>2315</v>
      </c>
      <c r="J15" s="288">
        <v>2274</v>
      </c>
      <c r="K15" s="293">
        <v>2299</v>
      </c>
      <c r="L15" s="293">
        <v>2240</v>
      </c>
      <c r="M15" s="595">
        <f>L15/B15</f>
        <v>2.4242424242424243</v>
      </c>
    </row>
    <row r="16" spans="1:15" s="649" customFormat="1" ht="17.25" customHeight="1">
      <c r="A16" s="667" t="s">
        <v>494</v>
      </c>
      <c r="B16" s="668">
        <v>448</v>
      </c>
      <c r="C16" s="425">
        <v>437</v>
      </c>
      <c r="D16" s="425">
        <v>466</v>
      </c>
      <c r="E16" s="425">
        <v>480</v>
      </c>
      <c r="F16" s="425">
        <v>454</v>
      </c>
      <c r="G16" s="425">
        <v>532</v>
      </c>
      <c r="H16" s="425">
        <v>580</v>
      </c>
      <c r="I16" s="288">
        <v>547</v>
      </c>
      <c r="J16" s="288">
        <v>532</v>
      </c>
      <c r="K16" s="293">
        <v>553</v>
      </c>
      <c r="L16" s="293">
        <v>522</v>
      </c>
      <c r="M16" s="595">
        <f>L16/B16</f>
        <v>1.1651785714285714</v>
      </c>
    </row>
    <row r="17" spans="1:17" s="649" customFormat="1" ht="17.25" customHeight="1">
      <c r="A17" s="667" t="s">
        <v>495</v>
      </c>
      <c r="B17" s="668">
        <v>572</v>
      </c>
      <c r="C17" s="425">
        <v>690</v>
      </c>
      <c r="D17" s="425">
        <v>1096</v>
      </c>
      <c r="E17" s="425">
        <v>1140</v>
      </c>
      <c r="F17" s="425">
        <v>1247</v>
      </c>
      <c r="G17" s="425">
        <v>1681</v>
      </c>
      <c r="H17" s="425">
        <v>1486</v>
      </c>
      <c r="I17" s="288">
        <v>1255</v>
      </c>
      <c r="J17" s="288">
        <v>993</v>
      </c>
      <c r="K17" s="669" t="s">
        <v>123</v>
      </c>
      <c r="L17" s="669" t="s">
        <v>123</v>
      </c>
      <c r="M17" s="302" t="s">
        <v>123</v>
      </c>
      <c r="N17" s="670"/>
      <c r="O17" s="670"/>
      <c r="P17" s="670"/>
      <c r="Q17" s="670"/>
    </row>
    <row r="18" spans="1:17" s="649" customFormat="1" ht="17.25" customHeight="1">
      <c r="A18" s="667" t="s">
        <v>496</v>
      </c>
      <c r="B18" s="668">
        <v>319</v>
      </c>
      <c r="C18" s="425">
        <v>467</v>
      </c>
      <c r="D18" s="425">
        <v>534</v>
      </c>
      <c r="E18" s="425">
        <v>870</v>
      </c>
      <c r="F18" s="425">
        <v>1064</v>
      </c>
      <c r="G18" s="425">
        <v>1155</v>
      </c>
      <c r="H18" s="425">
        <v>1163</v>
      </c>
      <c r="I18" s="288">
        <v>1149</v>
      </c>
      <c r="J18" s="288">
        <v>1026</v>
      </c>
      <c r="K18" s="293">
        <v>888</v>
      </c>
      <c r="L18" s="293">
        <v>747</v>
      </c>
      <c r="M18" s="595">
        <f t="shared" ref="M18:M35" si="0">L18/B18</f>
        <v>2.3416927899686519</v>
      </c>
    </row>
    <row r="19" spans="1:17" s="649" customFormat="1" ht="17.25" customHeight="1">
      <c r="A19" s="667" t="s">
        <v>497</v>
      </c>
      <c r="B19" s="668">
        <v>435</v>
      </c>
      <c r="C19" s="425">
        <v>460</v>
      </c>
      <c r="D19" s="425">
        <v>433</v>
      </c>
      <c r="E19" s="425">
        <v>469</v>
      </c>
      <c r="F19" s="425">
        <v>428</v>
      </c>
      <c r="G19" s="425">
        <v>341</v>
      </c>
      <c r="H19" s="425">
        <v>277</v>
      </c>
      <c r="I19" s="288">
        <v>240</v>
      </c>
      <c r="J19" s="288">
        <v>188</v>
      </c>
      <c r="K19" s="293">
        <v>179</v>
      </c>
      <c r="L19" s="293">
        <v>285</v>
      </c>
      <c r="M19" s="595">
        <f t="shared" si="0"/>
        <v>0.65517241379310343</v>
      </c>
    </row>
    <row r="20" spans="1:17" s="649" customFormat="1" ht="17.25" customHeight="1">
      <c r="A20" s="667" t="s">
        <v>498</v>
      </c>
      <c r="B20" s="668">
        <v>532</v>
      </c>
      <c r="C20" s="425">
        <v>574</v>
      </c>
      <c r="D20" s="425">
        <v>631</v>
      </c>
      <c r="E20" s="425">
        <v>607</v>
      </c>
      <c r="F20" s="425">
        <v>579</v>
      </c>
      <c r="G20" s="425">
        <v>545</v>
      </c>
      <c r="H20" s="425">
        <v>447</v>
      </c>
      <c r="I20" s="288">
        <v>434</v>
      </c>
      <c r="J20" s="288">
        <v>375</v>
      </c>
      <c r="K20" s="293">
        <v>365</v>
      </c>
      <c r="L20" s="293">
        <v>351</v>
      </c>
      <c r="M20" s="595">
        <f t="shared" si="0"/>
        <v>0.65977443609022557</v>
      </c>
    </row>
    <row r="21" spans="1:17" s="649" customFormat="1" ht="17.25" customHeight="1">
      <c r="A21" s="667" t="s">
        <v>499</v>
      </c>
      <c r="B21" s="668">
        <v>116</v>
      </c>
      <c r="C21" s="425">
        <v>358</v>
      </c>
      <c r="D21" s="425">
        <v>524</v>
      </c>
      <c r="E21" s="425">
        <v>694</v>
      </c>
      <c r="F21" s="425">
        <v>639</v>
      </c>
      <c r="G21" s="425">
        <v>543</v>
      </c>
      <c r="H21" s="425">
        <v>350</v>
      </c>
      <c r="I21" s="288">
        <v>202</v>
      </c>
      <c r="J21" s="288">
        <v>403</v>
      </c>
      <c r="K21" s="293">
        <v>778</v>
      </c>
      <c r="L21" s="293">
        <v>1292</v>
      </c>
      <c r="M21" s="595">
        <f t="shared" si="0"/>
        <v>11.137931034482758</v>
      </c>
    </row>
    <row r="22" spans="1:17" s="649" customFormat="1" ht="17.25" customHeight="1">
      <c r="A22" s="667" t="s">
        <v>500</v>
      </c>
      <c r="B22" s="668">
        <v>18</v>
      </c>
      <c r="C22" s="425">
        <v>47</v>
      </c>
      <c r="D22" s="425">
        <v>94</v>
      </c>
      <c r="E22" s="425">
        <v>137</v>
      </c>
      <c r="F22" s="425">
        <v>187</v>
      </c>
      <c r="G22" s="425">
        <v>204</v>
      </c>
      <c r="H22" s="425">
        <v>204</v>
      </c>
      <c r="I22" s="288">
        <v>174</v>
      </c>
      <c r="J22" s="288">
        <v>163</v>
      </c>
      <c r="K22" s="293">
        <v>142</v>
      </c>
      <c r="L22" s="293">
        <v>127</v>
      </c>
      <c r="M22" s="595">
        <f t="shared" si="0"/>
        <v>7.0555555555555554</v>
      </c>
    </row>
    <row r="23" spans="1:17" s="649" customFormat="1" ht="17.25" customHeight="1">
      <c r="A23" s="671" t="s">
        <v>501</v>
      </c>
      <c r="B23" s="668">
        <v>145</v>
      </c>
      <c r="C23" s="425">
        <v>184</v>
      </c>
      <c r="D23" s="425">
        <v>238</v>
      </c>
      <c r="E23" s="425">
        <v>267</v>
      </c>
      <c r="F23" s="425">
        <v>288</v>
      </c>
      <c r="G23" s="425">
        <v>315</v>
      </c>
      <c r="H23" s="425">
        <v>352</v>
      </c>
      <c r="I23" s="288">
        <v>434</v>
      </c>
      <c r="J23" s="288">
        <v>455</v>
      </c>
      <c r="K23" s="293">
        <v>446</v>
      </c>
      <c r="L23" s="293">
        <v>529</v>
      </c>
      <c r="M23" s="595">
        <f t="shared" si="0"/>
        <v>3.6482758620689655</v>
      </c>
    </row>
    <row r="24" spans="1:17" s="649" customFormat="1" ht="17.25" customHeight="1">
      <c r="A24" s="667" t="s">
        <v>502</v>
      </c>
      <c r="B24" s="668">
        <v>220</v>
      </c>
      <c r="C24" s="425">
        <v>312</v>
      </c>
      <c r="D24" s="425">
        <v>320</v>
      </c>
      <c r="E24" s="425">
        <v>281</v>
      </c>
      <c r="F24" s="425">
        <v>223</v>
      </c>
      <c r="G24" s="425">
        <v>232</v>
      </c>
      <c r="H24" s="425">
        <v>340</v>
      </c>
      <c r="I24" s="288">
        <v>495</v>
      </c>
      <c r="J24" s="288">
        <v>758</v>
      </c>
      <c r="K24" s="293">
        <v>855</v>
      </c>
      <c r="L24" s="293">
        <v>877</v>
      </c>
      <c r="M24" s="595">
        <f t="shared" si="0"/>
        <v>3.9863636363636363</v>
      </c>
    </row>
    <row r="25" spans="1:17" s="649" customFormat="1" ht="17.25" customHeight="1">
      <c r="A25" s="667" t="s">
        <v>503</v>
      </c>
      <c r="B25" s="668">
        <v>399</v>
      </c>
      <c r="C25" s="425">
        <v>649</v>
      </c>
      <c r="D25" s="425">
        <v>899</v>
      </c>
      <c r="E25" s="425">
        <v>1033</v>
      </c>
      <c r="F25" s="425">
        <v>1007</v>
      </c>
      <c r="G25" s="425">
        <v>846</v>
      </c>
      <c r="H25" s="425">
        <v>831</v>
      </c>
      <c r="I25" s="288">
        <v>877</v>
      </c>
      <c r="J25" s="288">
        <v>792</v>
      </c>
      <c r="K25" s="293">
        <v>721</v>
      </c>
      <c r="L25" s="293">
        <v>734</v>
      </c>
      <c r="M25" s="595">
        <f t="shared" si="0"/>
        <v>1.8395989974937343</v>
      </c>
    </row>
    <row r="26" spans="1:17" s="649" customFormat="1" ht="17.25" customHeight="1">
      <c r="A26" s="667" t="s">
        <v>504</v>
      </c>
      <c r="B26" s="668">
        <v>349</v>
      </c>
      <c r="C26" s="425">
        <v>445</v>
      </c>
      <c r="D26" s="425">
        <v>368</v>
      </c>
      <c r="E26" s="425">
        <v>303</v>
      </c>
      <c r="F26" s="425">
        <v>361</v>
      </c>
      <c r="G26" s="425">
        <v>445</v>
      </c>
      <c r="H26" s="425">
        <v>481</v>
      </c>
      <c r="I26" s="288">
        <v>514</v>
      </c>
      <c r="J26" s="288">
        <v>590</v>
      </c>
      <c r="K26" s="293">
        <v>641</v>
      </c>
      <c r="L26" s="293">
        <v>629</v>
      </c>
      <c r="M26" s="595">
        <f t="shared" si="0"/>
        <v>1.8022922636103151</v>
      </c>
    </row>
    <row r="27" spans="1:17" s="649" customFormat="1" ht="17.25" customHeight="1">
      <c r="A27" s="667" t="s">
        <v>505</v>
      </c>
      <c r="B27" s="668">
        <v>302</v>
      </c>
      <c r="C27" s="425">
        <v>445</v>
      </c>
      <c r="D27" s="425">
        <v>526</v>
      </c>
      <c r="E27" s="425">
        <v>484</v>
      </c>
      <c r="F27" s="425">
        <v>479</v>
      </c>
      <c r="G27" s="425">
        <v>473</v>
      </c>
      <c r="H27" s="425">
        <v>423</v>
      </c>
      <c r="I27" s="288">
        <v>366</v>
      </c>
      <c r="J27" s="288">
        <v>307</v>
      </c>
      <c r="K27" s="293">
        <v>285</v>
      </c>
      <c r="L27" s="293">
        <v>196</v>
      </c>
      <c r="M27" s="595">
        <f t="shared" si="0"/>
        <v>0.64900662251655628</v>
      </c>
    </row>
    <row r="28" spans="1:17" s="649" customFormat="1" ht="17.25" customHeight="1">
      <c r="A28" s="667" t="s">
        <v>506</v>
      </c>
      <c r="B28" s="668">
        <v>375</v>
      </c>
      <c r="C28" s="425">
        <v>356</v>
      </c>
      <c r="D28" s="425">
        <v>337</v>
      </c>
      <c r="E28" s="425">
        <v>395</v>
      </c>
      <c r="F28" s="425">
        <v>425</v>
      </c>
      <c r="G28" s="425">
        <v>387</v>
      </c>
      <c r="H28" s="425">
        <v>341</v>
      </c>
      <c r="I28" s="288">
        <v>287</v>
      </c>
      <c r="J28" s="288">
        <v>243</v>
      </c>
      <c r="K28" s="293">
        <v>229</v>
      </c>
      <c r="L28" s="293">
        <v>217</v>
      </c>
      <c r="M28" s="595">
        <f t="shared" si="0"/>
        <v>0.57866666666666666</v>
      </c>
    </row>
    <row r="29" spans="1:17" s="649" customFormat="1" ht="17.25" customHeight="1">
      <c r="A29" s="667" t="s">
        <v>507</v>
      </c>
      <c r="B29" s="668">
        <v>851</v>
      </c>
      <c r="C29" s="425">
        <v>1702</v>
      </c>
      <c r="D29" s="425">
        <v>2317</v>
      </c>
      <c r="E29" s="425">
        <v>2847</v>
      </c>
      <c r="F29" s="425">
        <v>3058</v>
      </c>
      <c r="G29" s="425">
        <v>3283</v>
      </c>
      <c r="H29" s="425">
        <v>3254</v>
      </c>
      <c r="I29" s="288">
        <v>3261</v>
      </c>
      <c r="J29" s="288">
        <v>3124</v>
      </c>
      <c r="K29" s="293">
        <v>2858</v>
      </c>
      <c r="L29" s="293">
        <v>2500</v>
      </c>
      <c r="M29" s="595">
        <f t="shared" si="0"/>
        <v>2.9377203290246769</v>
      </c>
    </row>
    <row r="30" spans="1:17" s="649" customFormat="1" ht="17.25" customHeight="1">
      <c r="A30" s="667" t="s">
        <v>508</v>
      </c>
      <c r="B30" s="668">
        <v>670</v>
      </c>
      <c r="C30" s="425">
        <v>857</v>
      </c>
      <c r="D30" s="425">
        <v>835</v>
      </c>
      <c r="E30" s="425">
        <v>941</v>
      </c>
      <c r="F30" s="425">
        <v>1136</v>
      </c>
      <c r="G30" s="425">
        <v>1240</v>
      </c>
      <c r="H30" s="425">
        <v>1135</v>
      </c>
      <c r="I30" s="288">
        <v>707</v>
      </c>
      <c r="J30" s="288">
        <v>637</v>
      </c>
      <c r="K30" s="293">
        <v>682</v>
      </c>
      <c r="L30" s="293">
        <v>513</v>
      </c>
      <c r="M30" s="595">
        <f t="shared" si="0"/>
        <v>0.76567164179104474</v>
      </c>
    </row>
    <row r="31" spans="1:17" s="649" customFormat="1" ht="17.25" customHeight="1">
      <c r="A31" s="667" t="s">
        <v>509</v>
      </c>
      <c r="B31" s="668">
        <v>1378</v>
      </c>
      <c r="C31" s="425">
        <v>2725</v>
      </c>
      <c r="D31" s="425">
        <v>4237</v>
      </c>
      <c r="E31" s="425">
        <v>5168</v>
      </c>
      <c r="F31" s="425">
        <v>5583</v>
      </c>
      <c r="G31" s="425">
        <v>5826</v>
      </c>
      <c r="H31" s="425">
        <v>5723</v>
      </c>
      <c r="I31" s="288">
        <v>5673</v>
      </c>
      <c r="J31" s="288">
        <v>5368</v>
      </c>
      <c r="K31" s="293">
        <v>5105</v>
      </c>
      <c r="L31" s="293">
        <v>4569</v>
      </c>
      <c r="M31" s="595">
        <f t="shared" si="0"/>
        <v>3.3156748911465894</v>
      </c>
    </row>
    <row r="32" spans="1:17" s="649" customFormat="1" ht="17.25" customHeight="1">
      <c r="A32" s="667" t="s">
        <v>510</v>
      </c>
      <c r="B32" s="668">
        <v>5251</v>
      </c>
      <c r="C32" s="425">
        <v>6811</v>
      </c>
      <c r="D32" s="425">
        <v>8419</v>
      </c>
      <c r="E32" s="425">
        <v>10310</v>
      </c>
      <c r="F32" s="425">
        <v>11288</v>
      </c>
      <c r="G32" s="425">
        <v>9815</v>
      </c>
      <c r="H32" s="425">
        <v>8055</v>
      </c>
      <c r="I32" s="288">
        <v>6600</v>
      </c>
      <c r="J32" s="288">
        <v>6076</v>
      </c>
      <c r="K32" s="293">
        <v>3565</v>
      </c>
      <c r="L32" s="293">
        <v>2603</v>
      </c>
      <c r="M32" s="595">
        <f t="shared" si="0"/>
        <v>0.49571510188535517</v>
      </c>
    </row>
    <row r="33" spans="1:13" s="649" customFormat="1" ht="17.25" customHeight="1">
      <c r="A33" s="667" t="s">
        <v>511</v>
      </c>
      <c r="B33" s="668">
        <v>266</v>
      </c>
      <c r="C33" s="425">
        <v>391</v>
      </c>
      <c r="D33" s="425">
        <v>501</v>
      </c>
      <c r="E33" s="425">
        <v>578</v>
      </c>
      <c r="F33" s="425">
        <v>649</v>
      </c>
      <c r="G33" s="425">
        <v>680</v>
      </c>
      <c r="H33" s="425">
        <v>680</v>
      </c>
      <c r="I33" s="288">
        <v>607</v>
      </c>
      <c r="J33" s="288">
        <v>434</v>
      </c>
      <c r="K33" s="293">
        <v>411</v>
      </c>
      <c r="L33" s="293">
        <v>400</v>
      </c>
      <c r="M33" s="595">
        <f t="shared" si="0"/>
        <v>1.5037593984962405</v>
      </c>
    </row>
    <row r="34" spans="1:13" s="649" customFormat="1" ht="17.25" customHeight="1">
      <c r="A34" s="667" t="s">
        <v>512</v>
      </c>
      <c r="B34" s="668">
        <v>310</v>
      </c>
      <c r="C34" s="425">
        <v>434</v>
      </c>
      <c r="D34" s="425">
        <v>346</v>
      </c>
      <c r="E34" s="425">
        <v>411</v>
      </c>
      <c r="F34" s="425">
        <v>448</v>
      </c>
      <c r="G34" s="425">
        <v>480</v>
      </c>
      <c r="H34" s="425">
        <v>516</v>
      </c>
      <c r="I34" s="288">
        <v>517</v>
      </c>
      <c r="J34" s="288">
        <v>568</v>
      </c>
      <c r="K34" s="293">
        <v>593</v>
      </c>
      <c r="L34" s="293">
        <v>513</v>
      </c>
      <c r="M34" s="595">
        <f t="shared" si="0"/>
        <v>1.6548387096774193</v>
      </c>
    </row>
    <row r="35" spans="1:13" s="649" customFormat="1" ht="17.25" customHeight="1">
      <c r="A35" s="667" t="s">
        <v>513</v>
      </c>
      <c r="B35" s="668">
        <v>99</v>
      </c>
      <c r="C35" s="425">
        <v>151</v>
      </c>
      <c r="D35" s="425">
        <v>194</v>
      </c>
      <c r="E35" s="425">
        <v>192</v>
      </c>
      <c r="F35" s="425">
        <v>226</v>
      </c>
      <c r="G35" s="425">
        <v>275</v>
      </c>
      <c r="H35" s="425">
        <v>334</v>
      </c>
      <c r="I35" s="288">
        <v>368</v>
      </c>
      <c r="J35" s="288">
        <v>391</v>
      </c>
      <c r="K35" s="293">
        <v>404</v>
      </c>
      <c r="L35" s="293">
        <v>398</v>
      </c>
      <c r="M35" s="595">
        <f t="shared" si="0"/>
        <v>4.0202020202020199</v>
      </c>
    </row>
    <row r="36" spans="1:13" s="649" customFormat="1" ht="17.25" customHeight="1">
      <c r="A36" s="667" t="s">
        <v>514</v>
      </c>
      <c r="B36" s="668">
        <v>70</v>
      </c>
      <c r="C36" s="425">
        <v>99</v>
      </c>
      <c r="D36" s="425">
        <v>355</v>
      </c>
      <c r="E36" s="425">
        <v>520</v>
      </c>
      <c r="F36" s="425">
        <v>491</v>
      </c>
      <c r="G36" s="425">
        <v>537</v>
      </c>
      <c r="H36" s="425">
        <v>452</v>
      </c>
      <c r="I36" s="288">
        <v>241</v>
      </c>
      <c r="J36" s="288">
        <v>82</v>
      </c>
      <c r="K36" s="293">
        <v>23</v>
      </c>
      <c r="L36" s="669" t="s">
        <v>123</v>
      </c>
      <c r="M36" s="595">
        <v>0.32857142857142857</v>
      </c>
    </row>
    <row r="37" spans="1:13" s="649" customFormat="1" ht="17.25" customHeight="1">
      <c r="A37" s="667" t="s">
        <v>515</v>
      </c>
      <c r="B37" s="668">
        <v>322</v>
      </c>
      <c r="C37" s="425">
        <v>568</v>
      </c>
      <c r="D37" s="425">
        <v>688</v>
      </c>
      <c r="E37" s="425">
        <v>789</v>
      </c>
      <c r="F37" s="425">
        <v>815</v>
      </c>
      <c r="G37" s="425">
        <v>758</v>
      </c>
      <c r="H37" s="425">
        <v>657</v>
      </c>
      <c r="I37" s="288">
        <v>511</v>
      </c>
      <c r="J37" s="288">
        <v>463</v>
      </c>
      <c r="K37" s="293">
        <v>468</v>
      </c>
      <c r="L37" s="293">
        <v>485</v>
      </c>
      <c r="M37" s="595">
        <f>L37/B37</f>
        <v>1.5062111801242235</v>
      </c>
    </row>
    <row r="38" spans="1:13" s="649" customFormat="1" ht="17.25" customHeight="1">
      <c r="A38" s="667" t="s">
        <v>516</v>
      </c>
      <c r="B38" s="668">
        <v>263</v>
      </c>
      <c r="C38" s="425">
        <v>499</v>
      </c>
      <c r="D38" s="425">
        <v>673</v>
      </c>
      <c r="E38" s="425">
        <v>739</v>
      </c>
      <c r="F38" s="425">
        <v>775</v>
      </c>
      <c r="G38" s="425">
        <v>738</v>
      </c>
      <c r="H38" s="425">
        <v>666</v>
      </c>
      <c r="I38" s="288">
        <v>560</v>
      </c>
      <c r="J38" s="288">
        <v>432</v>
      </c>
      <c r="K38" s="293">
        <v>355</v>
      </c>
      <c r="L38" s="293">
        <v>280</v>
      </c>
      <c r="M38" s="595">
        <f>L38/B38</f>
        <v>1.064638783269962</v>
      </c>
    </row>
    <row r="39" spans="1:13" s="649" customFormat="1" ht="17.25" customHeight="1">
      <c r="A39" s="667" t="s">
        <v>517</v>
      </c>
      <c r="B39" s="668">
        <v>91</v>
      </c>
      <c r="C39" s="425">
        <v>150</v>
      </c>
      <c r="D39" s="425">
        <v>273</v>
      </c>
      <c r="E39" s="425">
        <v>421</v>
      </c>
      <c r="F39" s="425">
        <v>517</v>
      </c>
      <c r="G39" s="425">
        <v>572</v>
      </c>
      <c r="H39" s="425">
        <v>681</v>
      </c>
      <c r="I39" s="288">
        <v>829</v>
      </c>
      <c r="J39" s="288">
        <v>880</v>
      </c>
      <c r="K39" s="293">
        <v>872</v>
      </c>
      <c r="L39" s="293">
        <v>781</v>
      </c>
      <c r="M39" s="595">
        <f>L39/B39</f>
        <v>8.5824175824175821</v>
      </c>
    </row>
    <row r="40" spans="1:13" s="649" customFormat="1" ht="17.25" customHeight="1">
      <c r="A40" s="667" t="s">
        <v>518</v>
      </c>
      <c r="B40" s="381" t="s">
        <v>123</v>
      </c>
      <c r="C40" s="425">
        <v>90</v>
      </c>
      <c r="D40" s="425">
        <v>220</v>
      </c>
      <c r="E40" s="425">
        <v>237</v>
      </c>
      <c r="F40" s="425">
        <v>297</v>
      </c>
      <c r="G40" s="425">
        <v>278</v>
      </c>
      <c r="H40" s="425">
        <v>362</v>
      </c>
      <c r="I40" s="288">
        <v>366</v>
      </c>
      <c r="J40" s="288">
        <v>355</v>
      </c>
      <c r="K40" s="293">
        <v>311</v>
      </c>
      <c r="L40" s="293">
        <v>333</v>
      </c>
      <c r="M40" s="383" t="s">
        <v>123</v>
      </c>
    </row>
    <row r="41" spans="1:13" s="649" customFormat="1" ht="17.25" customHeight="1">
      <c r="A41" s="667" t="s">
        <v>519</v>
      </c>
      <c r="B41" s="381" t="s">
        <v>123</v>
      </c>
      <c r="C41" s="425">
        <v>80</v>
      </c>
      <c r="D41" s="425">
        <v>209</v>
      </c>
      <c r="E41" s="425">
        <v>359</v>
      </c>
      <c r="F41" s="425">
        <v>443</v>
      </c>
      <c r="G41" s="425">
        <v>484</v>
      </c>
      <c r="H41" s="425">
        <v>433</v>
      </c>
      <c r="I41" s="288">
        <v>387</v>
      </c>
      <c r="J41" s="288">
        <v>333</v>
      </c>
      <c r="K41" s="293">
        <v>319</v>
      </c>
      <c r="L41" s="293">
        <v>304</v>
      </c>
      <c r="M41" s="383" t="s">
        <v>123</v>
      </c>
    </row>
    <row r="42" spans="1:13" s="649" customFormat="1" ht="17.25" customHeight="1">
      <c r="A42" s="667" t="s">
        <v>520</v>
      </c>
      <c r="B42" s="381" t="s">
        <v>123</v>
      </c>
      <c r="C42" s="382" t="s">
        <v>123</v>
      </c>
      <c r="D42" s="425">
        <v>7</v>
      </c>
      <c r="E42" s="425">
        <v>20</v>
      </c>
      <c r="F42" s="425">
        <v>33</v>
      </c>
      <c r="G42" s="425">
        <v>26</v>
      </c>
      <c r="H42" s="425">
        <v>31</v>
      </c>
      <c r="I42" s="288">
        <v>14</v>
      </c>
      <c r="J42" s="288">
        <v>8</v>
      </c>
      <c r="K42" s="293">
        <v>1</v>
      </c>
      <c r="L42" s="418" t="s">
        <v>123</v>
      </c>
      <c r="M42" s="383" t="s">
        <v>123</v>
      </c>
    </row>
    <row r="43" spans="1:13" s="649" customFormat="1" ht="17.25" customHeight="1">
      <c r="A43" s="667" t="s">
        <v>521</v>
      </c>
      <c r="B43" s="381" t="s">
        <v>123</v>
      </c>
      <c r="C43" s="382" t="s">
        <v>123</v>
      </c>
      <c r="D43" s="425">
        <v>167</v>
      </c>
      <c r="E43" s="425">
        <v>261</v>
      </c>
      <c r="F43" s="425">
        <v>404</v>
      </c>
      <c r="G43" s="425">
        <v>399</v>
      </c>
      <c r="H43" s="425">
        <v>347</v>
      </c>
      <c r="I43" s="288">
        <v>253</v>
      </c>
      <c r="J43" s="288">
        <v>220</v>
      </c>
      <c r="K43" s="293">
        <v>229</v>
      </c>
      <c r="L43" s="293">
        <v>251</v>
      </c>
      <c r="M43" s="383" t="s">
        <v>123</v>
      </c>
    </row>
    <row r="44" spans="1:13" s="649" customFormat="1" ht="17.25" customHeight="1">
      <c r="A44" s="667" t="s">
        <v>522</v>
      </c>
      <c r="B44" s="381" t="s">
        <v>123</v>
      </c>
      <c r="C44" s="382" t="s">
        <v>123</v>
      </c>
      <c r="D44" s="425">
        <v>12</v>
      </c>
      <c r="E44" s="425">
        <v>29</v>
      </c>
      <c r="F44" s="425">
        <v>40</v>
      </c>
      <c r="G44" s="425">
        <v>74</v>
      </c>
      <c r="H44" s="425">
        <v>85</v>
      </c>
      <c r="I44" s="288">
        <v>113</v>
      </c>
      <c r="J44" s="288">
        <v>127</v>
      </c>
      <c r="K44" s="293">
        <v>113</v>
      </c>
      <c r="L44" s="293">
        <v>97</v>
      </c>
      <c r="M44" s="383" t="s">
        <v>123</v>
      </c>
    </row>
    <row r="45" spans="1:13" s="649" customFormat="1" ht="17.25" customHeight="1">
      <c r="A45" s="667" t="s">
        <v>523</v>
      </c>
      <c r="B45" s="381" t="s">
        <v>123</v>
      </c>
      <c r="C45" s="382" t="s">
        <v>123</v>
      </c>
      <c r="D45" s="382" t="s">
        <v>123</v>
      </c>
      <c r="E45" s="382" t="s">
        <v>123</v>
      </c>
      <c r="F45" s="382" t="s">
        <v>123</v>
      </c>
      <c r="G45" s="425">
        <v>27</v>
      </c>
      <c r="H45" s="425">
        <v>40</v>
      </c>
      <c r="I45" s="288">
        <v>44</v>
      </c>
      <c r="J45" s="288">
        <v>41</v>
      </c>
      <c r="K45" s="293">
        <v>59</v>
      </c>
      <c r="L45" s="293">
        <v>70</v>
      </c>
      <c r="M45" s="383" t="s">
        <v>123</v>
      </c>
    </row>
    <row r="46" spans="1:13" s="649" customFormat="1" ht="17.25" customHeight="1">
      <c r="A46" s="667" t="s">
        <v>524</v>
      </c>
      <c r="B46" s="381" t="s">
        <v>123</v>
      </c>
      <c r="C46" s="382" t="s">
        <v>123</v>
      </c>
      <c r="D46" s="382" t="s">
        <v>123</v>
      </c>
      <c r="E46" s="382" t="s">
        <v>123</v>
      </c>
      <c r="F46" s="382" t="s">
        <v>123</v>
      </c>
      <c r="G46" s="382" t="s">
        <v>123</v>
      </c>
      <c r="H46" s="425">
        <v>20</v>
      </c>
      <c r="I46" s="288">
        <v>43</v>
      </c>
      <c r="J46" s="288">
        <v>113</v>
      </c>
      <c r="K46" s="293">
        <v>116</v>
      </c>
      <c r="L46" s="293">
        <v>120</v>
      </c>
      <c r="M46" s="383" t="s">
        <v>123</v>
      </c>
    </row>
    <row r="47" spans="1:13" s="649" customFormat="1" ht="17.25" customHeight="1">
      <c r="A47" s="667" t="s">
        <v>525</v>
      </c>
      <c r="B47" s="381" t="s">
        <v>123</v>
      </c>
      <c r="C47" s="382" t="s">
        <v>123</v>
      </c>
      <c r="D47" s="382" t="s">
        <v>123</v>
      </c>
      <c r="E47" s="382" t="s">
        <v>123</v>
      </c>
      <c r="F47" s="382" t="s">
        <v>123</v>
      </c>
      <c r="G47" s="382" t="s">
        <v>123</v>
      </c>
      <c r="H47" s="382" t="s">
        <v>123</v>
      </c>
      <c r="I47" s="382" t="s">
        <v>123</v>
      </c>
      <c r="J47" s="288">
        <v>68</v>
      </c>
      <c r="K47" s="293">
        <v>90</v>
      </c>
      <c r="L47" s="293">
        <v>128</v>
      </c>
      <c r="M47" s="383" t="s">
        <v>123</v>
      </c>
    </row>
    <row r="48" spans="1:13" s="133" customFormat="1" ht="17.25" customHeight="1">
      <c r="A48" s="90" t="s">
        <v>526</v>
      </c>
      <c r="B48" s="311">
        <v>565</v>
      </c>
      <c r="C48" s="341">
        <v>742</v>
      </c>
      <c r="D48" s="341">
        <v>800</v>
      </c>
      <c r="E48" s="341">
        <v>829</v>
      </c>
      <c r="F48" s="341">
        <v>859</v>
      </c>
      <c r="G48" s="341">
        <v>978</v>
      </c>
      <c r="H48" s="341">
        <v>1105</v>
      </c>
      <c r="I48" s="382" t="s">
        <v>123</v>
      </c>
      <c r="J48" s="382" t="s">
        <v>123</v>
      </c>
      <c r="K48" s="418" t="s">
        <v>123</v>
      </c>
      <c r="L48" s="418" t="s">
        <v>123</v>
      </c>
      <c r="M48" s="383" t="s">
        <v>123</v>
      </c>
    </row>
    <row r="49" spans="1:13" s="649" customFormat="1" ht="17.25" customHeight="1">
      <c r="A49" s="667" t="s">
        <v>527</v>
      </c>
      <c r="B49" s="381" t="s">
        <v>123</v>
      </c>
      <c r="C49" s="382" t="s">
        <v>123</v>
      </c>
      <c r="D49" s="382" t="s">
        <v>123</v>
      </c>
      <c r="E49" s="382" t="s">
        <v>123</v>
      </c>
      <c r="F49" s="382" t="s">
        <v>123</v>
      </c>
      <c r="G49" s="382" t="s">
        <v>123</v>
      </c>
      <c r="H49" s="382" t="s">
        <v>123</v>
      </c>
      <c r="I49" s="288">
        <v>1195</v>
      </c>
      <c r="J49" s="288">
        <v>1154</v>
      </c>
      <c r="K49" s="293">
        <v>1068</v>
      </c>
      <c r="L49" s="293">
        <v>1036</v>
      </c>
      <c r="M49" s="383" t="s">
        <v>123</v>
      </c>
    </row>
    <row r="50" spans="1:13" s="133" customFormat="1" ht="17.25" customHeight="1">
      <c r="A50" s="90" t="s">
        <v>528</v>
      </c>
      <c r="B50" s="311">
        <v>353</v>
      </c>
      <c r="C50" s="341">
        <v>537</v>
      </c>
      <c r="D50" s="382" t="s">
        <v>123</v>
      </c>
      <c r="E50" s="382" t="s">
        <v>123</v>
      </c>
      <c r="F50" s="382" t="s">
        <v>123</v>
      </c>
      <c r="G50" s="382" t="s">
        <v>123</v>
      </c>
      <c r="H50" s="382" t="s">
        <v>123</v>
      </c>
      <c r="I50" s="382" t="s">
        <v>123</v>
      </c>
      <c r="J50" s="382" t="s">
        <v>123</v>
      </c>
      <c r="K50" s="418" t="s">
        <v>123</v>
      </c>
      <c r="L50" s="418" t="s">
        <v>123</v>
      </c>
      <c r="M50" s="383" t="s">
        <v>123</v>
      </c>
    </row>
    <row r="51" spans="1:13" s="133" customFormat="1" ht="17.25" customHeight="1">
      <c r="A51" s="90" t="s">
        <v>529</v>
      </c>
      <c r="B51" s="311">
        <v>25</v>
      </c>
      <c r="C51" s="341">
        <v>28</v>
      </c>
      <c r="D51" s="341">
        <v>30</v>
      </c>
      <c r="E51" s="341">
        <v>41</v>
      </c>
      <c r="F51" s="341">
        <v>43</v>
      </c>
      <c r="G51" s="341">
        <v>29</v>
      </c>
      <c r="H51" s="341">
        <v>28</v>
      </c>
      <c r="I51" s="341">
        <v>9</v>
      </c>
      <c r="J51" s="341">
        <v>1</v>
      </c>
      <c r="K51" s="418" t="s">
        <v>123</v>
      </c>
      <c r="L51" s="418" t="s">
        <v>123</v>
      </c>
      <c r="M51" s="383" t="s">
        <v>123</v>
      </c>
    </row>
    <row r="52" spans="1:13" s="133" customFormat="1" ht="17.25" customHeight="1">
      <c r="A52" s="90" t="s">
        <v>530</v>
      </c>
      <c r="B52" s="311">
        <v>350</v>
      </c>
      <c r="C52" s="341">
        <v>380</v>
      </c>
      <c r="D52" s="341">
        <v>506</v>
      </c>
      <c r="E52" s="341">
        <v>651</v>
      </c>
      <c r="F52" s="341">
        <v>689</v>
      </c>
      <c r="G52" s="341">
        <v>9</v>
      </c>
      <c r="H52" s="382" t="s">
        <v>123</v>
      </c>
      <c r="I52" s="382" t="s">
        <v>123</v>
      </c>
      <c r="J52" s="382" t="s">
        <v>123</v>
      </c>
      <c r="K52" s="418" t="s">
        <v>123</v>
      </c>
      <c r="L52" s="418" t="s">
        <v>123</v>
      </c>
      <c r="M52" s="383" t="s">
        <v>123</v>
      </c>
    </row>
    <row r="53" spans="1:13" s="133" customFormat="1" ht="17.25" customHeight="1">
      <c r="A53" s="90" t="s">
        <v>531</v>
      </c>
      <c r="B53" s="311">
        <v>197</v>
      </c>
      <c r="C53" s="341">
        <v>231</v>
      </c>
      <c r="D53" s="341">
        <v>330</v>
      </c>
      <c r="E53" s="341">
        <v>462</v>
      </c>
      <c r="F53" s="341">
        <v>520</v>
      </c>
      <c r="G53" s="341">
        <v>203</v>
      </c>
      <c r="H53" s="341">
        <v>50</v>
      </c>
      <c r="I53" s="341">
        <v>7</v>
      </c>
      <c r="J53" s="382" t="s">
        <v>123</v>
      </c>
      <c r="K53" s="418" t="s">
        <v>123</v>
      </c>
      <c r="L53" s="418" t="s">
        <v>123</v>
      </c>
      <c r="M53" s="383" t="s">
        <v>123</v>
      </c>
    </row>
    <row r="54" spans="1:13" s="133" customFormat="1" ht="17.25" customHeight="1">
      <c r="A54" s="90" t="s">
        <v>532</v>
      </c>
      <c r="B54" s="381" t="s">
        <v>123</v>
      </c>
      <c r="C54" s="341">
        <v>3</v>
      </c>
      <c r="D54" s="341">
        <v>27</v>
      </c>
      <c r="E54" s="341">
        <v>79</v>
      </c>
      <c r="F54" s="341">
        <v>50</v>
      </c>
      <c r="G54" s="341">
        <v>30</v>
      </c>
      <c r="H54" s="382" t="s">
        <v>123</v>
      </c>
      <c r="I54" s="382" t="s">
        <v>123</v>
      </c>
      <c r="J54" s="382" t="s">
        <v>123</v>
      </c>
      <c r="K54" s="418" t="s">
        <v>123</v>
      </c>
      <c r="L54" s="418" t="s">
        <v>123</v>
      </c>
      <c r="M54" s="383" t="s">
        <v>123</v>
      </c>
    </row>
    <row r="55" spans="1:13" s="133" customFormat="1" ht="17.25" customHeight="1">
      <c r="A55" s="90" t="s">
        <v>533</v>
      </c>
      <c r="B55" s="311">
        <v>60</v>
      </c>
      <c r="C55" s="341">
        <v>73</v>
      </c>
      <c r="D55" s="382" t="s">
        <v>123</v>
      </c>
      <c r="E55" s="382" t="s">
        <v>123</v>
      </c>
      <c r="F55" s="382" t="s">
        <v>123</v>
      </c>
      <c r="G55" s="382" t="s">
        <v>123</v>
      </c>
      <c r="H55" s="382" t="s">
        <v>123</v>
      </c>
      <c r="I55" s="382" t="s">
        <v>123</v>
      </c>
      <c r="J55" s="382" t="s">
        <v>123</v>
      </c>
      <c r="K55" s="418" t="s">
        <v>123</v>
      </c>
      <c r="L55" s="418" t="s">
        <v>123</v>
      </c>
      <c r="M55" s="383" t="s">
        <v>123</v>
      </c>
    </row>
    <row r="56" spans="1:13" s="133" customFormat="1" ht="17.25" customHeight="1">
      <c r="A56" s="90" t="s">
        <v>534</v>
      </c>
      <c r="B56" s="381" t="s">
        <v>123</v>
      </c>
      <c r="C56" s="341">
        <v>29</v>
      </c>
      <c r="D56" s="341">
        <v>21</v>
      </c>
      <c r="E56" s="341">
        <v>96</v>
      </c>
      <c r="F56" s="382" t="s">
        <v>123</v>
      </c>
      <c r="G56" s="382" t="s">
        <v>123</v>
      </c>
      <c r="H56" s="382" t="s">
        <v>123</v>
      </c>
      <c r="I56" s="382" t="s">
        <v>123</v>
      </c>
      <c r="J56" s="382" t="s">
        <v>123</v>
      </c>
      <c r="K56" s="418" t="s">
        <v>123</v>
      </c>
      <c r="L56" s="418" t="s">
        <v>123</v>
      </c>
      <c r="M56" s="383" t="s">
        <v>123</v>
      </c>
    </row>
    <row r="57" spans="1:13" s="133" customFormat="1" ht="17.25" customHeight="1">
      <c r="A57" s="90" t="s">
        <v>535</v>
      </c>
      <c r="B57" s="381" t="s">
        <v>123</v>
      </c>
      <c r="C57" s="382" t="s">
        <v>123</v>
      </c>
      <c r="D57" s="341">
        <v>103</v>
      </c>
      <c r="E57" s="382" t="s">
        <v>123</v>
      </c>
      <c r="F57" s="382" t="s">
        <v>123</v>
      </c>
      <c r="G57" s="382" t="s">
        <v>123</v>
      </c>
      <c r="H57" s="382" t="s">
        <v>123</v>
      </c>
      <c r="I57" s="382" t="s">
        <v>123</v>
      </c>
      <c r="J57" s="382" t="s">
        <v>123</v>
      </c>
      <c r="K57" s="418" t="s">
        <v>123</v>
      </c>
      <c r="L57" s="418" t="s">
        <v>123</v>
      </c>
      <c r="M57" s="383" t="s">
        <v>123</v>
      </c>
    </row>
    <row r="58" spans="1:13" s="133" customFormat="1" ht="17.25" customHeight="1" thickBot="1">
      <c r="A58" s="102" t="s">
        <v>536</v>
      </c>
      <c r="B58" s="672" t="s">
        <v>123</v>
      </c>
      <c r="C58" s="673" t="s">
        <v>123</v>
      </c>
      <c r="D58" s="673" t="s">
        <v>123</v>
      </c>
      <c r="E58" s="673" t="s">
        <v>123</v>
      </c>
      <c r="F58" s="673" t="s">
        <v>123</v>
      </c>
      <c r="G58" s="673" t="s">
        <v>123</v>
      </c>
      <c r="H58" s="673" t="s">
        <v>123</v>
      </c>
      <c r="I58" s="673" t="s">
        <v>123</v>
      </c>
      <c r="J58" s="673" t="s">
        <v>123</v>
      </c>
      <c r="K58" s="147">
        <v>1857</v>
      </c>
      <c r="L58" s="147">
        <v>1445</v>
      </c>
      <c r="M58" s="656" t="s">
        <v>123</v>
      </c>
    </row>
    <row r="59" spans="1:13" s="31" customFormat="1" ht="15" customHeight="1">
      <c r="A59" s="30" t="s">
        <v>537</v>
      </c>
    </row>
    <row r="60" spans="1:13" s="31" customFormat="1" ht="12" customHeight="1">
      <c r="A60" s="33" t="s">
        <v>412</v>
      </c>
    </row>
    <row r="61" spans="1:13" s="31" customFormat="1" ht="12" customHeight="1">
      <c r="A61" s="30" t="s">
        <v>538</v>
      </c>
      <c r="B61" s="674"/>
    </row>
  </sheetData>
  <mergeCells count="13">
    <mergeCell ref="J3:J5"/>
    <mergeCell ref="K3:K5"/>
    <mergeCell ref="M3:M5"/>
    <mergeCell ref="A1:K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21" right="0.2" top="0.19685039370078741" bottom="0.19685039370078741" header="0.78740157480314965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List54">
    <tabColor rgb="FF00B0F0"/>
  </sheetPr>
  <dimension ref="A1:O23"/>
  <sheetViews>
    <sheetView workbookViewId="0"/>
  </sheetViews>
  <sheetFormatPr defaultRowHeight="15"/>
  <cols>
    <col min="1" max="1" width="14.140625" customWidth="1"/>
    <col min="2" max="7" width="9.5703125" customWidth="1"/>
    <col min="8" max="8" width="10.140625" customWidth="1"/>
    <col min="9" max="14" width="9.5703125" customWidth="1"/>
  </cols>
  <sheetData>
    <row r="1" spans="1:15" s="148" customFormat="1">
      <c r="A1" s="2" t="s">
        <v>671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s="3" customFormat="1" ht="12" thickBot="1"/>
    <row r="3" spans="1:15" ht="15" customHeight="1">
      <c r="A3" s="1243" t="s">
        <v>415</v>
      </c>
      <c r="B3" s="1243" t="s">
        <v>3</v>
      </c>
      <c r="C3" s="1243" t="s">
        <v>433</v>
      </c>
      <c r="D3" s="1014" t="s">
        <v>539</v>
      </c>
      <c r="E3" s="1014"/>
      <c r="F3" s="1014"/>
      <c r="G3" s="1014"/>
      <c r="H3" s="1014"/>
      <c r="I3" s="1014"/>
      <c r="J3" s="1014"/>
      <c r="K3" s="1014"/>
      <c r="L3" s="1014"/>
      <c r="M3" s="884"/>
      <c r="N3" s="885"/>
    </row>
    <row r="4" spans="1:15" ht="21.75" customHeight="1">
      <c r="A4" s="1244"/>
      <c r="B4" s="1244"/>
      <c r="C4" s="1244"/>
      <c r="D4" s="1270" t="s">
        <v>268</v>
      </c>
      <c r="E4" s="1251" t="s">
        <v>11</v>
      </c>
      <c r="F4" s="1249"/>
      <c r="G4" s="1251" t="s">
        <v>436</v>
      </c>
      <c r="H4" s="1249"/>
      <c r="I4" s="1251" t="s">
        <v>540</v>
      </c>
      <c r="J4" s="1253"/>
      <c r="K4" s="1272"/>
      <c r="L4" s="1249"/>
      <c r="M4" s="910" t="s">
        <v>541</v>
      </c>
      <c r="N4" s="912"/>
    </row>
    <row r="5" spans="1:15">
      <c r="A5" s="1244"/>
      <c r="B5" s="1244"/>
      <c r="C5" s="1244"/>
      <c r="D5" s="1270"/>
      <c r="E5" s="1251" t="s">
        <v>19</v>
      </c>
      <c r="F5" s="1249" t="s">
        <v>18</v>
      </c>
      <c r="G5" s="1251" t="s">
        <v>438</v>
      </c>
      <c r="H5" s="1249" t="s">
        <v>439</v>
      </c>
      <c r="I5" s="1275" t="s">
        <v>542</v>
      </c>
      <c r="J5" s="1268" t="s">
        <v>543</v>
      </c>
      <c r="K5" s="1268" t="s">
        <v>544</v>
      </c>
      <c r="L5" s="1273" t="s">
        <v>545</v>
      </c>
      <c r="M5" s="910" t="s">
        <v>546</v>
      </c>
      <c r="N5" s="912" t="s">
        <v>547</v>
      </c>
    </row>
    <row r="6" spans="1:15" ht="36.75" customHeight="1" thickBot="1">
      <c r="A6" s="1245"/>
      <c r="B6" s="1245"/>
      <c r="C6" s="1245"/>
      <c r="D6" s="1271"/>
      <c r="E6" s="1252"/>
      <c r="F6" s="1250"/>
      <c r="G6" s="1252"/>
      <c r="H6" s="1250"/>
      <c r="I6" s="1276"/>
      <c r="J6" s="1269"/>
      <c r="K6" s="1269"/>
      <c r="L6" s="1274"/>
      <c r="M6" s="958"/>
      <c r="N6" s="994"/>
    </row>
    <row r="7" spans="1:15" s="133" customFormat="1" ht="18" customHeight="1">
      <c r="A7" s="631">
        <v>2006</v>
      </c>
      <c r="B7" s="632">
        <v>2</v>
      </c>
      <c r="C7" s="632">
        <v>3</v>
      </c>
      <c r="D7" s="633">
        <v>3711</v>
      </c>
      <c r="E7" s="634">
        <v>1258</v>
      </c>
      <c r="F7" s="635">
        <v>16</v>
      </c>
      <c r="G7" s="634">
        <v>1631</v>
      </c>
      <c r="H7" s="635">
        <v>2080</v>
      </c>
      <c r="I7" s="634">
        <v>2669</v>
      </c>
      <c r="J7" s="636">
        <v>125</v>
      </c>
      <c r="K7" s="636">
        <v>601</v>
      </c>
      <c r="L7" s="635">
        <v>316</v>
      </c>
      <c r="M7" s="130">
        <v>2495</v>
      </c>
      <c r="N7" s="465">
        <v>1216</v>
      </c>
      <c r="O7" s="419"/>
    </row>
    <row r="8" spans="1:15" s="133" customFormat="1" ht="18" customHeight="1">
      <c r="A8" s="631">
        <v>2007</v>
      </c>
      <c r="B8" s="632">
        <v>2</v>
      </c>
      <c r="C8" s="632">
        <v>3</v>
      </c>
      <c r="D8" s="633">
        <v>4005</v>
      </c>
      <c r="E8" s="634">
        <v>1355</v>
      </c>
      <c r="F8" s="635">
        <v>26</v>
      </c>
      <c r="G8" s="634">
        <v>1711</v>
      </c>
      <c r="H8" s="635">
        <v>2294</v>
      </c>
      <c r="I8" s="634">
        <v>2746</v>
      </c>
      <c r="J8" s="636">
        <v>120</v>
      </c>
      <c r="K8" s="636">
        <v>794</v>
      </c>
      <c r="L8" s="635">
        <v>345</v>
      </c>
      <c r="M8" s="130">
        <v>2695</v>
      </c>
      <c r="N8" s="465">
        <v>1310</v>
      </c>
      <c r="O8" s="419"/>
    </row>
    <row r="9" spans="1:15" s="133" customFormat="1" ht="18" customHeight="1">
      <c r="A9" s="631">
        <v>2008</v>
      </c>
      <c r="B9" s="632">
        <v>2</v>
      </c>
      <c r="C9" s="632">
        <v>5</v>
      </c>
      <c r="D9" s="633">
        <v>4445</v>
      </c>
      <c r="E9" s="634">
        <v>1507</v>
      </c>
      <c r="F9" s="635">
        <v>48</v>
      </c>
      <c r="G9" s="634">
        <v>1854</v>
      </c>
      <c r="H9" s="635">
        <v>2591</v>
      </c>
      <c r="I9" s="634">
        <v>2811</v>
      </c>
      <c r="J9" s="636">
        <v>121</v>
      </c>
      <c r="K9" s="636">
        <v>1145</v>
      </c>
      <c r="L9" s="635">
        <v>368</v>
      </c>
      <c r="M9" s="130">
        <v>2907</v>
      </c>
      <c r="N9" s="465">
        <v>1538</v>
      </c>
      <c r="O9" s="419"/>
    </row>
    <row r="10" spans="1:15" s="133" customFormat="1" ht="18" customHeight="1">
      <c r="A10" s="631">
        <v>2009</v>
      </c>
      <c r="B10" s="632">
        <v>2</v>
      </c>
      <c r="C10" s="632">
        <v>5</v>
      </c>
      <c r="D10" s="633">
        <v>4918</v>
      </c>
      <c r="E10" s="634">
        <v>1638</v>
      </c>
      <c r="F10" s="635">
        <v>70</v>
      </c>
      <c r="G10" s="634">
        <v>2086</v>
      </c>
      <c r="H10" s="635">
        <v>2832</v>
      </c>
      <c r="I10" s="634">
        <v>3122</v>
      </c>
      <c r="J10" s="636">
        <v>134</v>
      </c>
      <c r="K10" s="636">
        <v>1237</v>
      </c>
      <c r="L10" s="635">
        <v>425</v>
      </c>
      <c r="M10" s="130">
        <v>3074</v>
      </c>
      <c r="N10" s="465">
        <v>1844</v>
      </c>
      <c r="O10" s="419"/>
    </row>
    <row r="11" spans="1:15" s="133" customFormat="1" ht="18" customHeight="1">
      <c r="A11" s="631">
        <v>2010</v>
      </c>
      <c r="B11" s="632">
        <v>2</v>
      </c>
      <c r="C11" s="632">
        <v>5</v>
      </c>
      <c r="D11" s="633">
        <v>5163</v>
      </c>
      <c r="E11" s="634">
        <v>1738</v>
      </c>
      <c r="F11" s="635">
        <v>109</v>
      </c>
      <c r="G11" s="634">
        <v>2298</v>
      </c>
      <c r="H11" s="635">
        <v>2865</v>
      </c>
      <c r="I11" s="634">
        <v>3432</v>
      </c>
      <c r="J11" s="636">
        <v>138</v>
      </c>
      <c r="K11" s="636">
        <v>1148</v>
      </c>
      <c r="L11" s="635">
        <v>445</v>
      </c>
      <c r="M11" s="130">
        <v>3129</v>
      </c>
      <c r="N11" s="465">
        <v>2034</v>
      </c>
      <c r="O11" s="419"/>
    </row>
    <row r="12" spans="1:15" s="133" customFormat="1" ht="18" customHeight="1">
      <c r="A12" s="631">
        <v>2011</v>
      </c>
      <c r="B12" s="632">
        <v>2</v>
      </c>
      <c r="C12" s="632">
        <v>5</v>
      </c>
      <c r="D12" s="633">
        <v>5091</v>
      </c>
      <c r="E12" s="634">
        <v>1735</v>
      </c>
      <c r="F12" s="635">
        <v>130</v>
      </c>
      <c r="G12" s="634">
        <v>2358</v>
      </c>
      <c r="H12" s="635">
        <v>2733</v>
      </c>
      <c r="I12" s="634">
        <v>3387</v>
      </c>
      <c r="J12" s="636">
        <v>142</v>
      </c>
      <c r="K12" s="636">
        <v>1118</v>
      </c>
      <c r="L12" s="635">
        <v>444</v>
      </c>
      <c r="M12" s="130">
        <v>2917</v>
      </c>
      <c r="N12" s="465">
        <v>2174</v>
      </c>
      <c r="O12" s="419"/>
    </row>
    <row r="13" spans="1:15" s="133" customFormat="1" ht="18" customHeight="1">
      <c r="A13" s="631">
        <v>2012</v>
      </c>
      <c r="B13" s="632">
        <v>2</v>
      </c>
      <c r="C13" s="632">
        <v>5</v>
      </c>
      <c r="D13" s="633">
        <v>4788</v>
      </c>
      <c r="E13" s="634">
        <v>1712</v>
      </c>
      <c r="F13" s="635">
        <v>141</v>
      </c>
      <c r="G13" s="634">
        <v>2306</v>
      </c>
      <c r="H13" s="635">
        <v>2482</v>
      </c>
      <c r="I13" s="634">
        <v>3075</v>
      </c>
      <c r="J13" s="636">
        <v>140</v>
      </c>
      <c r="K13" s="636">
        <v>1182</v>
      </c>
      <c r="L13" s="635">
        <v>391</v>
      </c>
      <c r="M13" s="291">
        <v>2694</v>
      </c>
      <c r="N13" s="131">
        <v>2094</v>
      </c>
      <c r="O13" s="419"/>
    </row>
    <row r="14" spans="1:15" s="133" customFormat="1" ht="18" customHeight="1">
      <c r="A14" s="631">
        <v>2013</v>
      </c>
      <c r="B14" s="632">
        <v>2</v>
      </c>
      <c r="C14" s="632">
        <v>5</v>
      </c>
      <c r="D14" s="633">
        <v>4304</v>
      </c>
      <c r="E14" s="634">
        <v>1549</v>
      </c>
      <c r="F14" s="635">
        <v>125</v>
      </c>
      <c r="G14" s="634">
        <v>2193</v>
      </c>
      <c r="H14" s="635">
        <v>2111</v>
      </c>
      <c r="I14" s="634">
        <v>2650</v>
      </c>
      <c r="J14" s="636">
        <v>144</v>
      </c>
      <c r="K14" s="636">
        <v>1144</v>
      </c>
      <c r="L14" s="635">
        <v>366</v>
      </c>
      <c r="M14" s="676">
        <v>2336</v>
      </c>
      <c r="N14" s="131">
        <v>1968</v>
      </c>
      <c r="O14" s="419"/>
    </row>
    <row r="15" spans="1:15" s="133" customFormat="1" ht="18" customHeight="1">
      <c r="A15" s="631">
        <v>2014</v>
      </c>
      <c r="B15" s="632">
        <v>2</v>
      </c>
      <c r="C15" s="632">
        <v>5</v>
      </c>
      <c r="D15" s="633">
        <v>4179</v>
      </c>
      <c r="E15" s="634">
        <v>1518</v>
      </c>
      <c r="F15" s="635">
        <v>119</v>
      </c>
      <c r="G15" s="634">
        <v>2096</v>
      </c>
      <c r="H15" s="635">
        <v>2083</v>
      </c>
      <c r="I15" s="634">
        <v>2228</v>
      </c>
      <c r="J15" s="636">
        <v>382</v>
      </c>
      <c r="K15" s="636">
        <v>1198</v>
      </c>
      <c r="L15" s="635">
        <v>371</v>
      </c>
      <c r="M15" s="677">
        <v>2270</v>
      </c>
      <c r="N15" s="131">
        <v>1909</v>
      </c>
      <c r="O15" s="419"/>
    </row>
    <row r="16" spans="1:15" s="133" customFormat="1" ht="18" customHeight="1">
      <c r="A16" s="631">
        <v>2015</v>
      </c>
      <c r="B16" s="632">
        <v>2</v>
      </c>
      <c r="C16" s="632">
        <v>5</v>
      </c>
      <c r="D16" s="633">
        <v>3883</v>
      </c>
      <c r="E16" s="634">
        <v>1363</v>
      </c>
      <c r="F16" s="635">
        <v>97</v>
      </c>
      <c r="G16" s="634">
        <v>1863</v>
      </c>
      <c r="H16" s="635">
        <v>2020</v>
      </c>
      <c r="I16" s="634">
        <v>1869</v>
      </c>
      <c r="J16" s="636">
        <v>485</v>
      </c>
      <c r="K16" s="636">
        <v>1207</v>
      </c>
      <c r="L16" s="635">
        <v>322</v>
      </c>
      <c r="M16" s="676">
        <v>2065</v>
      </c>
      <c r="N16" s="131">
        <v>1818</v>
      </c>
      <c r="O16" s="419"/>
    </row>
    <row r="17" spans="1:15" s="133" customFormat="1" ht="18" customHeight="1">
      <c r="A17" s="631">
        <v>2016</v>
      </c>
      <c r="B17" s="632">
        <v>2</v>
      </c>
      <c r="C17" s="632">
        <v>5</v>
      </c>
      <c r="D17" s="633">
        <v>4228</v>
      </c>
      <c r="E17" s="634">
        <v>1409</v>
      </c>
      <c r="F17" s="635">
        <v>102</v>
      </c>
      <c r="G17" s="634">
        <v>1901</v>
      </c>
      <c r="H17" s="635">
        <v>2327</v>
      </c>
      <c r="I17" s="634">
        <v>1920</v>
      </c>
      <c r="J17" s="636">
        <v>657</v>
      </c>
      <c r="K17" s="636">
        <v>1293</v>
      </c>
      <c r="L17" s="635">
        <v>358</v>
      </c>
      <c r="M17" s="676">
        <v>2388</v>
      </c>
      <c r="N17" s="131">
        <v>1840</v>
      </c>
      <c r="O17" s="419"/>
    </row>
    <row r="18" spans="1:15" s="133" customFormat="1" ht="18" customHeight="1" thickBot="1">
      <c r="A18" s="72" t="s">
        <v>110</v>
      </c>
      <c r="B18" s="449">
        <f>B17/B7</f>
        <v>1</v>
      </c>
      <c r="C18" s="449">
        <f t="shared" ref="C18:N18" si="0">C17/C7</f>
        <v>1.6666666666666667</v>
      </c>
      <c r="D18" s="449">
        <f t="shared" si="0"/>
        <v>1.1393155483697117</v>
      </c>
      <c r="E18" s="76">
        <f t="shared" si="0"/>
        <v>1.1200317965023847</v>
      </c>
      <c r="F18" s="780">
        <f t="shared" si="0"/>
        <v>6.375</v>
      </c>
      <c r="G18" s="76">
        <f t="shared" si="0"/>
        <v>1.1655426118945433</v>
      </c>
      <c r="H18" s="780">
        <f t="shared" si="0"/>
        <v>1.1187499999999999</v>
      </c>
      <c r="I18" s="76">
        <f t="shared" si="0"/>
        <v>0.71937055076807788</v>
      </c>
      <c r="J18" s="74">
        <f t="shared" si="0"/>
        <v>5.2560000000000002</v>
      </c>
      <c r="K18" s="74">
        <f t="shared" si="0"/>
        <v>2.1514143094841929</v>
      </c>
      <c r="L18" s="780">
        <f t="shared" si="0"/>
        <v>1.1329113924050633</v>
      </c>
      <c r="M18" s="76">
        <f t="shared" si="0"/>
        <v>0.95711422845691385</v>
      </c>
      <c r="N18" s="780">
        <f t="shared" si="0"/>
        <v>1.513157894736842</v>
      </c>
      <c r="O18" s="419"/>
    </row>
    <row r="19" spans="1:15" s="31" customFormat="1" ht="15" customHeight="1">
      <c r="A19" s="33" t="s">
        <v>548</v>
      </c>
    </row>
    <row r="20" spans="1:15" s="31" customFormat="1" ht="12" customHeight="1">
      <c r="A20" s="33" t="s">
        <v>549</v>
      </c>
    </row>
    <row r="21" spans="1:15">
      <c r="A21" s="33" t="s">
        <v>550</v>
      </c>
    </row>
    <row r="22" spans="1:15">
      <c r="A22" s="33" t="s">
        <v>446</v>
      </c>
    </row>
    <row r="23" spans="1:15">
      <c r="B23" s="678"/>
    </row>
  </sheetData>
  <mergeCells count="19">
    <mergeCell ref="H5:H6"/>
    <mergeCell ref="I5:I6"/>
    <mergeCell ref="J5:J6"/>
    <mergeCell ref="K5:K6"/>
    <mergeCell ref="A3:A6"/>
    <mergeCell ref="B3:B6"/>
    <mergeCell ref="C3:C6"/>
    <mergeCell ref="D3:N3"/>
    <mergeCell ref="D4:D6"/>
    <mergeCell ref="E4:F4"/>
    <mergeCell ref="G4:H4"/>
    <mergeCell ref="I4:L4"/>
    <mergeCell ref="M4:N4"/>
    <mergeCell ref="E5:E6"/>
    <mergeCell ref="L5:L6"/>
    <mergeCell ref="M5:M6"/>
    <mergeCell ref="N5:N6"/>
    <mergeCell ref="F5:F6"/>
    <mergeCell ref="G5:G6"/>
  </mergeCells>
  <pageMargins left="0.32" right="0.31" top="0.78740157499999996" bottom="0.78740157499999996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List55">
    <tabColor rgb="FF00B0F0"/>
  </sheetPr>
  <dimension ref="A1:N20"/>
  <sheetViews>
    <sheetView workbookViewId="0"/>
  </sheetViews>
  <sheetFormatPr defaultColWidth="9.140625" defaultRowHeight="11.25"/>
  <cols>
    <col min="1" max="1" width="15.28515625" style="16" customWidth="1"/>
    <col min="2" max="13" width="9.85546875" style="16" customWidth="1"/>
    <col min="14" max="14" width="8.7109375" style="16" customWidth="1"/>
    <col min="15" max="16384" width="9.140625" style="16"/>
  </cols>
  <sheetData>
    <row r="1" spans="1:14" s="148" customFormat="1" ht="12.75">
      <c r="A1" s="2" t="s">
        <v>551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s="3" customFormat="1" ht="12" thickBot="1"/>
    <row r="3" spans="1:14" ht="15" customHeight="1">
      <c r="A3" s="850" t="s">
        <v>38</v>
      </c>
      <c r="B3" s="850" t="s">
        <v>3</v>
      </c>
      <c r="C3" s="850" t="s">
        <v>552</v>
      </c>
      <c r="D3" s="1277" t="s">
        <v>141</v>
      </c>
      <c r="E3" s="1278"/>
      <c r="F3" s="1278"/>
      <c r="G3" s="1278"/>
      <c r="H3" s="1278"/>
      <c r="I3" s="1278"/>
      <c r="J3" s="1278"/>
      <c r="K3" s="1278"/>
      <c r="L3" s="1278"/>
      <c r="M3" s="1279"/>
    </row>
    <row r="4" spans="1:14" ht="15" customHeight="1">
      <c r="A4" s="851"/>
      <c r="B4" s="851"/>
      <c r="C4" s="851"/>
      <c r="D4" s="1280" t="s">
        <v>7</v>
      </c>
      <c r="E4" s="861" t="s">
        <v>171</v>
      </c>
      <c r="F4" s="867" t="s">
        <v>11</v>
      </c>
      <c r="G4" s="868"/>
      <c r="H4" s="868"/>
      <c r="I4" s="868"/>
      <c r="J4" s="868"/>
      <c r="K4" s="868"/>
      <c r="L4" s="868"/>
      <c r="M4" s="869"/>
    </row>
    <row r="5" spans="1:14" ht="15" customHeight="1">
      <c r="A5" s="851"/>
      <c r="B5" s="851"/>
      <c r="C5" s="851"/>
      <c r="D5" s="1280"/>
      <c r="E5" s="1282"/>
      <c r="F5" s="1160" t="s">
        <v>553</v>
      </c>
      <c r="G5" s="1160" t="s">
        <v>72</v>
      </c>
      <c r="H5" s="1160" t="s">
        <v>554</v>
      </c>
      <c r="I5" s="1160" t="s">
        <v>72</v>
      </c>
      <c r="J5" s="1160" t="s">
        <v>555</v>
      </c>
      <c r="K5" s="1160" t="s">
        <v>72</v>
      </c>
      <c r="L5" s="1178" t="s">
        <v>556</v>
      </c>
      <c r="M5" s="864" t="s">
        <v>72</v>
      </c>
      <c r="N5" s="183"/>
    </row>
    <row r="6" spans="1:14" ht="32.450000000000003" customHeight="1" thickBot="1">
      <c r="A6" s="852"/>
      <c r="B6" s="852"/>
      <c r="C6" s="852"/>
      <c r="D6" s="1281"/>
      <c r="E6" s="863"/>
      <c r="F6" s="1283"/>
      <c r="G6" s="1283"/>
      <c r="H6" s="1283"/>
      <c r="I6" s="1283"/>
      <c r="J6" s="1283"/>
      <c r="K6" s="1283"/>
      <c r="L6" s="1284"/>
      <c r="M6" s="866"/>
      <c r="N6" s="183"/>
    </row>
    <row r="7" spans="1:14" ht="18" customHeight="1">
      <c r="A7" s="511" t="s">
        <v>21</v>
      </c>
      <c r="B7" s="679">
        <v>476</v>
      </c>
      <c r="C7" s="679">
        <v>556</v>
      </c>
      <c r="D7" s="680">
        <v>218822</v>
      </c>
      <c r="E7" s="681">
        <v>155358</v>
      </c>
      <c r="F7" s="682">
        <v>25574</v>
      </c>
      <c r="G7" s="682">
        <v>24073</v>
      </c>
      <c r="H7" s="682">
        <v>44632</v>
      </c>
      <c r="I7" s="682">
        <v>32212</v>
      </c>
      <c r="J7" s="682">
        <v>7446</v>
      </c>
      <c r="K7" s="682">
        <v>5284</v>
      </c>
      <c r="L7" s="681">
        <v>141170</v>
      </c>
      <c r="M7" s="492">
        <v>93789</v>
      </c>
      <c r="N7" s="183"/>
    </row>
    <row r="8" spans="1:14" ht="18" customHeight="1">
      <c r="A8" s="68" t="s">
        <v>22</v>
      </c>
      <c r="B8" s="683">
        <v>478</v>
      </c>
      <c r="C8" s="683">
        <v>738</v>
      </c>
      <c r="D8" s="495">
        <v>222517</v>
      </c>
      <c r="E8" s="491">
        <v>156865</v>
      </c>
      <c r="F8" s="684">
        <v>26244</v>
      </c>
      <c r="G8" s="684">
        <v>24702</v>
      </c>
      <c r="H8" s="684">
        <v>44827</v>
      </c>
      <c r="I8" s="684">
        <v>32241</v>
      </c>
      <c r="J8" s="684">
        <v>7601</v>
      </c>
      <c r="K8" s="684">
        <v>5348</v>
      </c>
      <c r="L8" s="491">
        <v>143845</v>
      </c>
      <c r="M8" s="494">
        <v>94574</v>
      </c>
    </row>
    <row r="9" spans="1:14" ht="18" customHeight="1">
      <c r="A9" s="68" t="s">
        <v>23</v>
      </c>
      <c r="B9" s="683">
        <v>478</v>
      </c>
      <c r="C9" s="683">
        <v>710</v>
      </c>
      <c r="D9" s="495">
        <v>225997</v>
      </c>
      <c r="E9" s="491">
        <v>158883</v>
      </c>
      <c r="F9" s="684">
        <v>26990</v>
      </c>
      <c r="G9" s="684">
        <v>25232</v>
      </c>
      <c r="H9" s="684">
        <v>45337</v>
      </c>
      <c r="I9" s="684">
        <v>32580</v>
      </c>
      <c r="J9" s="684">
        <v>7856</v>
      </c>
      <c r="K9" s="684">
        <v>5543</v>
      </c>
      <c r="L9" s="491">
        <v>145814</v>
      </c>
      <c r="M9" s="494">
        <v>95528</v>
      </c>
    </row>
    <row r="10" spans="1:14" ht="18" customHeight="1">
      <c r="A10" s="68" t="s">
        <v>24</v>
      </c>
      <c r="B10" s="683">
        <v>482</v>
      </c>
      <c r="C10" s="683">
        <v>696</v>
      </c>
      <c r="D10" s="495">
        <v>230352</v>
      </c>
      <c r="E10" s="491">
        <v>161161</v>
      </c>
      <c r="F10" s="684">
        <v>27852</v>
      </c>
      <c r="G10" s="684">
        <v>26153</v>
      </c>
      <c r="H10" s="684">
        <v>45363</v>
      </c>
      <c r="I10" s="684">
        <v>32588</v>
      </c>
      <c r="J10" s="684">
        <v>8351</v>
      </c>
      <c r="K10" s="684">
        <v>5822</v>
      </c>
      <c r="L10" s="491">
        <v>148786</v>
      </c>
      <c r="M10" s="494">
        <v>96598</v>
      </c>
    </row>
    <row r="11" spans="1:14" ht="18" customHeight="1">
      <c r="A11" s="68" t="s">
        <v>25</v>
      </c>
      <c r="B11" s="683">
        <v>485</v>
      </c>
      <c r="C11" s="683">
        <v>821</v>
      </c>
      <c r="D11" s="495">
        <v>234565</v>
      </c>
      <c r="E11" s="491">
        <v>163426</v>
      </c>
      <c r="F11" s="684">
        <v>28284</v>
      </c>
      <c r="G11" s="684">
        <v>26501</v>
      </c>
      <c r="H11" s="684">
        <v>46175</v>
      </c>
      <c r="I11" s="684">
        <v>33322</v>
      </c>
      <c r="J11" s="684">
        <v>8586</v>
      </c>
      <c r="K11" s="684">
        <v>5984</v>
      </c>
      <c r="L11" s="491">
        <v>151520</v>
      </c>
      <c r="M11" s="494">
        <v>97619</v>
      </c>
    </row>
    <row r="12" spans="1:14" ht="18" customHeight="1">
      <c r="A12" s="68" t="s">
        <v>26</v>
      </c>
      <c r="B12" s="683">
        <v>485</v>
      </c>
      <c r="C12" s="683">
        <v>837</v>
      </c>
      <c r="D12" s="495">
        <v>237309</v>
      </c>
      <c r="E12" s="491">
        <v>164198</v>
      </c>
      <c r="F12" s="684">
        <v>27664</v>
      </c>
      <c r="G12" s="684">
        <v>25876</v>
      </c>
      <c r="H12" s="684">
        <v>47041</v>
      </c>
      <c r="I12" s="684">
        <v>33916</v>
      </c>
      <c r="J12" s="684">
        <v>8771</v>
      </c>
      <c r="K12" s="684">
        <v>6017</v>
      </c>
      <c r="L12" s="491">
        <v>153833</v>
      </c>
      <c r="M12" s="494">
        <v>98389</v>
      </c>
    </row>
    <row r="13" spans="1:14" ht="18" customHeight="1">
      <c r="A13" s="68" t="s">
        <v>27</v>
      </c>
      <c r="B13" s="683">
        <v>486</v>
      </c>
      <c r="C13" s="683">
        <v>839</v>
      </c>
      <c r="D13" s="495">
        <v>240794</v>
      </c>
      <c r="E13" s="491">
        <v>166490</v>
      </c>
      <c r="F13" s="684">
        <v>27358</v>
      </c>
      <c r="G13" s="684">
        <v>25685</v>
      </c>
      <c r="H13" s="684">
        <v>48016</v>
      </c>
      <c r="I13" s="684">
        <v>34796</v>
      </c>
      <c r="J13" s="684">
        <v>9263</v>
      </c>
      <c r="K13" s="684">
        <v>6428</v>
      </c>
      <c r="L13" s="491">
        <v>156157</v>
      </c>
      <c r="M13" s="494">
        <v>99581</v>
      </c>
    </row>
    <row r="14" spans="1:14" ht="18" customHeight="1">
      <c r="A14" s="68" t="s">
        <v>28</v>
      </c>
      <c r="B14" s="683">
        <v>486</v>
      </c>
      <c r="C14" s="683">
        <v>905</v>
      </c>
      <c r="D14" s="495">
        <v>242837</v>
      </c>
      <c r="E14" s="491">
        <v>167822</v>
      </c>
      <c r="F14" s="684">
        <v>26981</v>
      </c>
      <c r="G14" s="684">
        <v>25284</v>
      </c>
      <c r="H14" s="684">
        <v>48568</v>
      </c>
      <c r="I14" s="684">
        <v>35261</v>
      </c>
      <c r="J14" s="684">
        <v>9452</v>
      </c>
      <c r="K14" s="684">
        <v>6512</v>
      </c>
      <c r="L14" s="491">
        <v>157836</v>
      </c>
      <c r="M14" s="494">
        <v>100765</v>
      </c>
    </row>
    <row r="15" spans="1:14" ht="18" customHeight="1">
      <c r="A15" s="68" t="s">
        <v>29</v>
      </c>
      <c r="B15" s="683">
        <v>487</v>
      </c>
      <c r="C15" s="683">
        <v>915</v>
      </c>
      <c r="D15" s="495">
        <v>244349</v>
      </c>
      <c r="E15" s="491">
        <v>169462</v>
      </c>
      <c r="F15" s="684">
        <v>26768</v>
      </c>
      <c r="G15" s="684">
        <v>25290</v>
      </c>
      <c r="H15" s="684">
        <v>48557</v>
      </c>
      <c r="I15" s="684">
        <v>35822</v>
      </c>
      <c r="J15" s="517">
        <v>9552</v>
      </c>
      <c r="K15" s="684">
        <v>6563</v>
      </c>
      <c r="L15" s="491">
        <v>159472</v>
      </c>
      <c r="M15" s="494">
        <v>101787</v>
      </c>
    </row>
    <row r="16" spans="1:14" ht="18" customHeight="1">
      <c r="A16" s="68" t="s">
        <v>30</v>
      </c>
      <c r="B16" s="685">
        <v>488</v>
      </c>
      <c r="C16" s="685">
        <v>961</v>
      </c>
      <c r="D16" s="686">
        <v>246943</v>
      </c>
      <c r="E16" s="684">
        <v>171394</v>
      </c>
      <c r="F16" s="684">
        <v>26902</v>
      </c>
      <c r="G16" s="684">
        <v>25329</v>
      </c>
      <c r="H16" s="684">
        <v>49034</v>
      </c>
      <c r="I16" s="684">
        <v>36440</v>
      </c>
      <c r="J16" s="684">
        <v>9598</v>
      </c>
      <c r="K16" s="684">
        <v>6589</v>
      </c>
      <c r="L16" s="684">
        <v>161409</v>
      </c>
      <c r="M16" s="221">
        <v>103036</v>
      </c>
    </row>
    <row r="17" spans="1:13" ht="18" customHeight="1">
      <c r="A17" s="68" t="s">
        <v>31</v>
      </c>
      <c r="B17" s="687">
        <v>489</v>
      </c>
      <c r="C17" s="687">
        <v>965</v>
      </c>
      <c r="D17" s="688">
        <v>248524</v>
      </c>
      <c r="E17" s="689">
        <v>172744</v>
      </c>
      <c r="F17" s="689">
        <v>26766</v>
      </c>
      <c r="G17" s="689">
        <v>25304</v>
      </c>
      <c r="H17" s="689">
        <v>49591</v>
      </c>
      <c r="I17" s="689">
        <v>37203</v>
      </c>
      <c r="J17" s="689">
        <v>9750</v>
      </c>
      <c r="K17" s="689">
        <v>6708</v>
      </c>
      <c r="L17" s="689">
        <v>162417</v>
      </c>
      <c r="M17" s="690">
        <v>103529</v>
      </c>
    </row>
    <row r="18" spans="1:13" ht="18" customHeight="1" thickBot="1">
      <c r="A18" s="505" t="s">
        <v>94</v>
      </c>
      <c r="B18" s="691">
        <f t="shared" ref="B18:M18" si="0">B17/B7</f>
        <v>1.0273109243697478</v>
      </c>
      <c r="C18" s="691">
        <f t="shared" si="0"/>
        <v>1.735611510791367</v>
      </c>
      <c r="D18" s="692">
        <f t="shared" si="0"/>
        <v>1.1357358949282979</v>
      </c>
      <c r="E18" s="693">
        <f t="shared" si="0"/>
        <v>1.1119092676270292</v>
      </c>
      <c r="F18" s="693">
        <f t="shared" si="0"/>
        <v>1.0466098381168374</v>
      </c>
      <c r="G18" s="693">
        <f t="shared" si="0"/>
        <v>1.0511361276118474</v>
      </c>
      <c r="H18" s="693">
        <f t="shared" si="0"/>
        <v>1.1111086216167771</v>
      </c>
      <c r="I18" s="693">
        <f t="shared" si="0"/>
        <v>1.1549422575437724</v>
      </c>
      <c r="J18" s="693">
        <f t="shared" si="0"/>
        <v>1.3094278807413375</v>
      </c>
      <c r="K18" s="693">
        <f t="shared" si="0"/>
        <v>1.2694928084784254</v>
      </c>
      <c r="L18" s="693">
        <f t="shared" si="0"/>
        <v>1.1505064815470709</v>
      </c>
      <c r="M18" s="694">
        <f t="shared" si="0"/>
        <v>1.1038501316785549</v>
      </c>
    </row>
    <row r="19" spans="1:13" s="31" customFormat="1" ht="15" customHeight="1">
      <c r="A19" s="33" t="s">
        <v>95</v>
      </c>
    </row>
    <row r="20" spans="1:13">
      <c r="A20" s="114"/>
    </row>
  </sheetData>
  <mergeCells count="15">
    <mergeCell ref="A3:A6"/>
    <mergeCell ref="B3:B6"/>
    <mergeCell ref="C3:C6"/>
    <mergeCell ref="D3:M3"/>
    <mergeCell ref="D4:D6"/>
    <mergeCell ref="E4:E6"/>
    <mergeCell ref="F4:M4"/>
    <mergeCell ref="F5:F6"/>
    <mergeCell ref="G5:G6"/>
    <mergeCell ref="H5:H6"/>
    <mergeCell ref="I5:I6"/>
    <mergeCell ref="J5:J6"/>
    <mergeCell ref="K5:K6"/>
    <mergeCell ref="L5:L6"/>
    <mergeCell ref="M5:M6"/>
  </mergeCells>
  <pageMargins left="0.45" right="0.53" top="0.78740157480314965" bottom="0.78740157480314965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List56">
    <tabColor rgb="FF00B0F0"/>
  </sheetPr>
  <dimension ref="A1:Q31"/>
  <sheetViews>
    <sheetView workbookViewId="0"/>
  </sheetViews>
  <sheetFormatPr defaultRowHeight="15"/>
  <cols>
    <col min="1" max="1" width="18.140625" customWidth="1"/>
    <col min="2" max="13" width="9.5703125" customWidth="1"/>
  </cols>
  <sheetData>
    <row r="1" spans="1:17" s="148" customFormat="1" ht="12.75">
      <c r="A1" s="2" t="s">
        <v>557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7" s="3" customFormat="1" ht="12" thickBot="1"/>
    <row r="3" spans="1:17" s="127" customFormat="1" ht="12" customHeight="1">
      <c r="A3" s="850" t="s">
        <v>38</v>
      </c>
      <c r="B3" s="850" t="s">
        <v>3</v>
      </c>
      <c r="C3" s="850" t="s">
        <v>552</v>
      </c>
      <c r="D3" s="1277" t="s">
        <v>141</v>
      </c>
      <c r="E3" s="1278"/>
      <c r="F3" s="1278"/>
      <c r="G3" s="1278"/>
      <c r="H3" s="1278"/>
      <c r="I3" s="1278"/>
      <c r="J3" s="1278"/>
      <c r="K3" s="1278"/>
      <c r="L3" s="1278"/>
      <c r="M3" s="1279"/>
    </row>
    <row r="4" spans="1:17" s="127" customFormat="1" ht="12" customHeight="1">
      <c r="A4" s="851"/>
      <c r="B4" s="851"/>
      <c r="C4" s="851"/>
      <c r="D4" s="1280" t="s">
        <v>7</v>
      </c>
      <c r="E4" s="861" t="s">
        <v>171</v>
      </c>
      <c r="F4" s="867" t="s">
        <v>81</v>
      </c>
      <c r="G4" s="868"/>
      <c r="H4" s="868"/>
      <c r="I4" s="868"/>
      <c r="J4" s="868"/>
      <c r="K4" s="868"/>
      <c r="L4" s="868"/>
      <c r="M4" s="869"/>
      <c r="O4" s="642"/>
      <c r="P4" s="642"/>
      <c r="Q4" s="642"/>
    </row>
    <row r="5" spans="1:17" s="127" customFormat="1" ht="12" customHeight="1">
      <c r="A5" s="851"/>
      <c r="B5" s="851"/>
      <c r="C5" s="851"/>
      <c r="D5" s="1280"/>
      <c r="E5" s="1282"/>
      <c r="F5" s="1160" t="s">
        <v>553</v>
      </c>
      <c r="G5" s="1160" t="s">
        <v>72</v>
      </c>
      <c r="H5" s="1160" t="s">
        <v>554</v>
      </c>
      <c r="I5" s="1160" t="s">
        <v>72</v>
      </c>
      <c r="J5" s="1160" t="s">
        <v>555</v>
      </c>
      <c r="K5" s="1160" t="s">
        <v>72</v>
      </c>
      <c r="L5" s="1178" t="s">
        <v>556</v>
      </c>
      <c r="M5" s="864" t="s">
        <v>72</v>
      </c>
      <c r="N5" s="125"/>
    </row>
    <row r="6" spans="1:17" s="127" customFormat="1" ht="40.15" customHeight="1" thickBot="1">
      <c r="A6" s="852"/>
      <c r="B6" s="852"/>
      <c r="C6" s="852"/>
      <c r="D6" s="1281"/>
      <c r="E6" s="863"/>
      <c r="F6" s="1283"/>
      <c r="G6" s="1283"/>
      <c r="H6" s="1283"/>
      <c r="I6" s="1283"/>
      <c r="J6" s="1283"/>
      <c r="K6" s="1283"/>
      <c r="L6" s="1284"/>
      <c r="M6" s="866"/>
      <c r="N6" s="125"/>
    </row>
    <row r="7" spans="1:17" s="560" customFormat="1" ht="18" customHeight="1">
      <c r="A7" s="81" t="s">
        <v>42</v>
      </c>
      <c r="B7" s="695">
        <v>489</v>
      </c>
      <c r="C7" s="695">
        <v>965</v>
      </c>
      <c r="D7" s="308">
        <v>248524</v>
      </c>
      <c r="E7" s="344">
        <v>172744</v>
      </c>
      <c r="F7" s="344">
        <v>26766</v>
      </c>
      <c r="G7" s="344">
        <v>25304</v>
      </c>
      <c r="H7" s="344">
        <v>49591</v>
      </c>
      <c r="I7" s="344">
        <v>37203</v>
      </c>
      <c r="J7" s="344">
        <v>9750</v>
      </c>
      <c r="K7" s="344">
        <v>6708</v>
      </c>
      <c r="L7" s="344">
        <v>162417</v>
      </c>
      <c r="M7" s="309">
        <v>103529</v>
      </c>
    </row>
    <row r="8" spans="1:17" s="560" customFormat="1" ht="18" customHeight="1">
      <c r="A8" s="90" t="s">
        <v>43</v>
      </c>
      <c r="B8" s="471">
        <v>36</v>
      </c>
      <c r="C8" s="471">
        <v>28</v>
      </c>
      <c r="D8" s="311">
        <v>25403</v>
      </c>
      <c r="E8" s="341">
        <v>16723</v>
      </c>
      <c r="F8" s="341">
        <v>2185</v>
      </c>
      <c r="G8" s="341">
        <v>1974</v>
      </c>
      <c r="H8" s="341">
        <v>4679</v>
      </c>
      <c r="I8" s="341">
        <v>3551</v>
      </c>
      <c r="J8" s="341">
        <v>1007</v>
      </c>
      <c r="K8" s="341">
        <v>697</v>
      </c>
      <c r="L8" s="341">
        <v>17532</v>
      </c>
      <c r="M8" s="312">
        <v>10501</v>
      </c>
    </row>
    <row r="9" spans="1:17" s="560" customFormat="1" ht="18" customHeight="1">
      <c r="A9" s="90" t="s">
        <v>44</v>
      </c>
      <c r="B9" s="471">
        <v>57</v>
      </c>
      <c r="C9" s="471">
        <v>82</v>
      </c>
      <c r="D9" s="311">
        <v>28841</v>
      </c>
      <c r="E9" s="341">
        <v>20041</v>
      </c>
      <c r="F9" s="341">
        <v>3387</v>
      </c>
      <c r="G9" s="341">
        <v>3192</v>
      </c>
      <c r="H9" s="341">
        <v>5970</v>
      </c>
      <c r="I9" s="341">
        <v>4467</v>
      </c>
      <c r="J9" s="341">
        <v>1233</v>
      </c>
      <c r="K9" s="341">
        <v>878</v>
      </c>
      <c r="L9" s="341">
        <v>18251</v>
      </c>
      <c r="M9" s="312">
        <v>11504</v>
      </c>
    </row>
    <row r="10" spans="1:17" s="560" customFormat="1" ht="18" customHeight="1">
      <c r="A10" s="90" t="s">
        <v>45</v>
      </c>
      <c r="B10" s="471">
        <v>35</v>
      </c>
      <c r="C10" s="471">
        <v>58</v>
      </c>
      <c r="D10" s="311">
        <v>13887</v>
      </c>
      <c r="E10" s="341">
        <v>9408</v>
      </c>
      <c r="F10" s="341">
        <v>908</v>
      </c>
      <c r="G10" s="341">
        <v>851</v>
      </c>
      <c r="H10" s="341">
        <v>2785</v>
      </c>
      <c r="I10" s="341">
        <v>2040</v>
      </c>
      <c r="J10" s="341">
        <v>366</v>
      </c>
      <c r="K10" s="341">
        <v>251</v>
      </c>
      <c r="L10" s="341">
        <v>9828</v>
      </c>
      <c r="M10" s="312">
        <v>6266</v>
      </c>
    </row>
    <row r="11" spans="1:17" s="560" customFormat="1" ht="18" customHeight="1">
      <c r="A11" s="90" t="s">
        <v>46</v>
      </c>
      <c r="B11" s="471">
        <v>35</v>
      </c>
      <c r="C11" s="471">
        <v>54</v>
      </c>
      <c r="D11" s="311">
        <v>15028</v>
      </c>
      <c r="E11" s="341">
        <v>10474</v>
      </c>
      <c r="F11" s="341">
        <v>828</v>
      </c>
      <c r="G11" s="341">
        <v>785</v>
      </c>
      <c r="H11" s="341">
        <v>3372</v>
      </c>
      <c r="I11" s="341">
        <v>2572</v>
      </c>
      <c r="J11" s="341">
        <v>574</v>
      </c>
      <c r="K11" s="341">
        <v>396</v>
      </c>
      <c r="L11" s="341">
        <v>10254</v>
      </c>
      <c r="M11" s="312">
        <v>6721</v>
      </c>
    </row>
    <row r="12" spans="1:17" s="560" customFormat="1" ht="18" customHeight="1">
      <c r="A12" s="90" t="s">
        <v>47</v>
      </c>
      <c r="B12" s="471">
        <v>20</v>
      </c>
      <c r="C12" s="471">
        <v>24</v>
      </c>
      <c r="D12" s="311">
        <v>9404</v>
      </c>
      <c r="E12" s="341">
        <v>6415</v>
      </c>
      <c r="F12" s="341">
        <v>1013</v>
      </c>
      <c r="G12" s="341">
        <v>949</v>
      </c>
      <c r="H12" s="341">
        <v>1911</v>
      </c>
      <c r="I12" s="341">
        <v>1364</v>
      </c>
      <c r="J12" s="341">
        <v>563</v>
      </c>
      <c r="K12" s="341">
        <v>366</v>
      </c>
      <c r="L12" s="341">
        <v>5917</v>
      </c>
      <c r="M12" s="312">
        <v>3736</v>
      </c>
    </row>
    <row r="13" spans="1:17" s="560" customFormat="1" ht="18" customHeight="1">
      <c r="A13" s="90" t="s">
        <v>48</v>
      </c>
      <c r="B13" s="471">
        <v>31</v>
      </c>
      <c r="C13" s="471">
        <v>48</v>
      </c>
      <c r="D13" s="311">
        <v>15280</v>
      </c>
      <c r="E13" s="341">
        <v>10871</v>
      </c>
      <c r="F13" s="341">
        <v>1770</v>
      </c>
      <c r="G13" s="341">
        <v>1652</v>
      </c>
      <c r="H13" s="341">
        <v>3362</v>
      </c>
      <c r="I13" s="341">
        <v>2528</v>
      </c>
      <c r="J13" s="341">
        <v>836</v>
      </c>
      <c r="K13" s="341">
        <v>556</v>
      </c>
      <c r="L13" s="341">
        <v>9312</v>
      </c>
      <c r="M13" s="312">
        <v>6135</v>
      </c>
    </row>
    <row r="14" spans="1:17" s="560" customFormat="1" ht="18" customHeight="1">
      <c r="A14" s="90" t="s">
        <v>49</v>
      </c>
      <c r="B14" s="471">
        <v>20</v>
      </c>
      <c r="C14" s="471">
        <v>27</v>
      </c>
      <c r="D14" s="311">
        <v>9535</v>
      </c>
      <c r="E14" s="341">
        <v>6849</v>
      </c>
      <c r="F14" s="341">
        <v>1005</v>
      </c>
      <c r="G14" s="341">
        <v>936</v>
      </c>
      <c r="H14" s="341">
        <v>2000</v>
      </c>
      <c r="I14" s="341">
        <v>1527</v>
      </c>
      <c r="J14" s="341">
        <v>411</v>
      </c>
      <c r="K14" s="341">
        <v>257</v>
      </c>
      <c r="L14" s="341">
        <v>6119</v>
      </c>
      <c r="M14" s="312">
        <v>4129</v>
      </c>
    </row>
    <row r="15" spans="1:17" s="560" customFormat="1" ht="18" customHeight="1">
      <c r="A15" s="90" t="s">
        <v>50</v>
      </c>
      <c r="B15" s="471">
        <v>31</v>
      </c>
      <c r="C15" s="471">
        <v>25</v>
      </c>
      <c r="D15" s="311">
        <v>15736</v>
      </c>
      <c r="E15" s="341">
        <v>10888</v>
      </c>
      <c r="F15" s="341">
        <v>2308</v>
      </c>
      <c r="G15" s="341">
        <v>2201</v>
      </c>
      <c r="H15" s="341">
        <v>3093</v>
      </c>
      <c r="I15" s="341">
        <v>2227</v>
      </c>
      <c r="J15" s="341">
        <v>796</v>
      </c>
      <c r="K15" s="341">
        <v>548</v>
      </c>
      <c r="L15" s="341">
        <v>9539</v>
      </c>
      <c r="M15" s="312">
        <v>5912</v>
      </c>
    </row>
    <row r="16" spans="1:17" s="560" customFormat="1" ht="18" customHeight="1">
      <c r="A16" s="90" t="s">
        <v>51</v>
      </c>
      <c r="B16" s="471">
        <v>30</v>
      </c>
      <c r="C16" s="471">
        <v>35</v>
      </c>
      <c r="D16" s="311">
        <v>15134</v>
      </c>
      <c r="E16" s="341">
        <v>10596</v>
      </c>
      <c r="F16" s="341">
        <v>2153</v>
      </c>
      <c r="G16" s="341">
        <v>2034</v>
      </c>
      <c r="H16" s="341">
        <v>2958</v>
      </c>
      <c r="I16" s="341">
        <v>2162</v>
      </c>
      <c r="J16" s="341">
        <v>509</v>
      </c>
      <c r="K16" s="341">
        <v>366</v>
      </c>
      <c r="L16" s="341">
        <v>9514</v>
      </c>
      <c r="M16" s="312">
        <v>6034</v>
      </c>
    </row>
    <row r="17" spans="1:13" s="560" customFormat="1" ht="18" customHeight="1">
      <c r="A17" s="90" t="s">
        <v>52</v>
      </c>
      <c r="B17" s="471">
        <v>24</v>
      </c>
      <c r="C17" s="471">
        <v>27</v>
      </c>
      <c r="D17" s="311">
        <v>11593</v>
      </c>
      <c r="E17" s="341">
        <v>8267</v>
      </c>
      <c r="F17" s="341">
        <v>1310</v>
      </c>
      <c r="G17" s="341">
        <v>1252</v>
      </c>
      <c r="H17" s="341">
        <v>2576</v>
      </c>
      <c r="I17" s="341">
        <v>1982</v>
      </c>
      <c r="J17" s="341">
        <v>335</v>
      </c>
      <c r="K17" s="341">
        <v>215</v>
      </c>
      <c r="L17" s="341">
        <v>7372</v>
      </c>
      <c r="M17" s="312">
        <v>4818</v>
      </c>
    </row>
    <row r="18" spans="1:13" s="560" customFormat="1" ht="18" customHeight="1">
      <c r="A18" s="90" t="s">
        <v>53</v>
      </c>
      <c r="B18" s="471">
        <v>64</v>
      </c>
      <c r="C18" s="471">
        <v>152</v>
      </c>
      <c r="D18" s="311">
        <v>28932</v>
      </c>
      <c r="E18" s="341">
        <v>20304</v>
      </c>
      <c r="F18" s="341">
        <v>4437</v>
      </c>
      <c r="G18" s="341">
        <v>4226</v>
      </c>
      <c r="H18" s="341">
        <v>5039</v>
      </c>
      <c r="I18" s="341">
        <v>3803</v>
      </c>
      <c r="J18" s="341">
        <v>882</v>
      </c>
      <c r="K18" s="341">
        <v>611</v>
      </c>
      <c r="L18" s="341">
        <v>18574</v>
      </c>
      <c r="M18" s="312">
        <v>11664</v>
      </c>
    </row>
    <row r="19" spans="1:13" s="560" customFormat="1" ht="18" customHeight="1">
      <c r="A19" s="90" t="s">
        <v>54</v>
      </c>
      <c r="B19" s="471">
        <v>27</v>
      </c>
      <c r="C19" s="471">
        <v>85</v>
      </c>
      <c r="D19" s="311">
        <v>14313</v>
      </c>
      <c r="E19" s="341">
        <v>9965</v>
      </c>
      <c r="F19" s="341">
        <v>1372</v>
      </c>
      <c r="G19" s="341">
        <v>1322</v>
      </c>
      <c r="H19" s="341">
        <v>2766</v>
      </c>
      <c r="I19" s="341">
        <v>2055</v>
      </c>
      <c r="J19" s="341">
        <v>537</v>
      </c>
      <c r="K19" s="341">
        <v>394</v>
      </c>
      <c r="L19" s="341">
        <v>9638</v>
      </c>
      <c r="M19" s="312">
        <v>6194</v>
      </c>
    </row>
    <row r="20" spans="1:13" s="560" customFormat="1" ht="18" customHeight="1">
      <c r="A20" s="90" t="s">
        <v>55</v>
      </c>
      <c r="B20" s="471">
        <v>28</v>
      </c>
      <c r="C20" s="471">
        <v>146</v>
      </c>
      <c r="D20" s="311">
        <v>18620</v>
      </c>
      <c r="E20" s="341">
        <v>13042</v>
      </c>
      <c r="F20" s="341">
        <v>1685</v>
      </c>
      <c r="G20" s="341">
        <v>1625</v>
      </c>
      <c r="H20" s="341">
        <v>4090</v>
      </c>
      <c r="I20" s="341">
        <v>3085</v>
      </c>
      <c r="J20" s="341">
        <v>830</v>
      </c>
      <c r="K20" s="341">
        <v>556</v>
      </c>
      <c r="L20" s="341">
        <v>12015</v>
      </c>
      <c r="M20" s="312">
        <v>7776</v>
      </c>
    </row>
    <row r="21" spans="1:13" s="560" customFormat="1" ht="18" customHeight="1" thickBot="1">
      <c r="A21" s="102" t="s">
        <v>56</v>
      </c>
      <c r="B21" s="696">
        <v>51</v>
      </c>
      <c r="C21" s="696">
        <v>174</v>
      </c>
      <c r="D21" s="111">
        <v>26818</v>
      </c>
      <c r="E21" s="112">
        <v>18901</v>
      </c>
      <c r="F21" s="112">
        <v>2405</v>
      </c>
      <c r="G21" s="112">
        <v>2305</v>
      </c>
      <c r="H21" s="112">
        <v>4990</v>
      </c>
      <c r="I21" s="112">
        <v>3840</v>
      </c>
      <c r="J21" s="112">
        <v>871</v>
      </c>
      <c r="K21" s="112">
        <v>617</v>
      </c>
      <c r="L21" s="112">
        <v>18552</v>
      </c>
      <c r="M21" s="110">
        <v>12139</v>
      </c>
    </row>
    <row r="22" spans="1:13" s="31" customFormat="1" ht="11.25">
      <c r="A22" s="928"/>
      <c r="B22" s="928"/>
      <c r="C22" s="928"/>
      <c r="D22" s="928"/>
      <c r="E22" s="928"/>
      <c r="F22" s="928"/>
      <c r="G22" s="928"/>
      <c r="H22" s="928"/>
      <c r="I22" s="928"/>
      <c r="J22" s="928"/>
      <c r="K22" s="928"/>
      <c r="L22" s="928"/>
      <c r="M22" s="928"/>
    </row>
    <row r="23" spans="1:13" s="194" customFormat="1" ht="14.45" customHeight="1">
      <c r="M23" s="697"/>
    </row>
    <row r="24" spans="1:13" s="194" customFormat="1" ht="14.45" customHeight="1"/>
    <row r="25" spans="1:13" s="194" customFormat="1" ht="15" customHeight="1"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</row>
    <row r="26" spans="1:13" s="194" customFormat="1" ht="15" customHeight="1"/>
    <row r="27" spans="1:13" s="194" customFormat="1" ht="15.75" customHeight="1"/>
    <row r="28" spans="1:13" s="194" customFormat="1" ht="14.45" customHeight="1"/>
    <row r="30" spans="1:13" ht="15" customHeight="1"/>
    <row r="31" spans="1:13" ht="15" customHeight="1"/>
  </sheetData>
  <mergeCells count="16">
    <mergeCell ref="A22:M22"/>
    <mergeCell ref="A3:A6"/>
    <mergeCell ref="B3:B6"/>
    <mergeCell ref="C3:C6"/>
    <mergeCell ref="D3:M3"/>
    <mergeCell ref="D4:D6"/>
    <mergeCell ref="E4:E6"/>
    <mergeCell ref="F4:M4"/>
    <mergeCell ref="F5:F6"/>
    <mergeCell ref="G5:G6"/>
    <mergeCell ref="H5:H6"/>
    <mergeCell ref="I5:I6"/>
    <mergeCell ref="J5:J6"/>
    <mergeCell ref="K5:K6"/>
    <mergeCell ref="L5:L6"/>
    <mergeCell ref="M5:M6"/>
  </mergeCells>
  <pageMargins left="0.44" right="0.70866141732283472" top="0.78740157480314965" bottom="0.78740157480314965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List57">
    <tabColor rgb="FF00B0F0"/>
  </sheetPr>
  <dimension ref="A1:U23"/>
  <sheetViews>
    <sheetView workbookViewId="0"/>
  </sheetViews>
  <sheetFormatPr defaultRowHeight="15"/>
  <cols>
    <col min="1" max="1" width="12.85546875" customWidth="1"/>
    <col min="2" max="13" width="10.28515625" customWidth="1"/>
  </cols>
  <sheetData>
    <row r="1" spans="1:21" s="148" customFormat="1" ht="12.75">
      <c r="A1" s="2" t="s">
        <v>558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1" s="3" customFormat="1" ht="12" thickBot="1"/>
    <row r="3" spans="1:21" ht="25.5" customHeight="1">
      <c r="A3" s="850" t="s">
        <v>80</v>
      </c>
      <c r="B3" s="850" t="s">
        <v>559</v>
      </c>
      <c r="C3" s="850" t="s">
        <v>560</v>
      </c>
      <c r="D3" s="853" t="s">
        <v>561</v>
      </c>
      <c r="E3" s="854"/>
      <c r="F3" s="854"/>
      <c r="G3" s="854"/>
      <c r="H3" s="854"/>
      <c r="I3" s="855"/>
      <c r="J3" s="1285" t="s">
        <v>562</v>
      </c>
      <c r="K3" s="1279"/>
      <c r="L3" s="1277" t="s">
        <v>563</v>
      </c>
      <c r="M3" s="1279"/>
    </row>
    <row r="4" spans="1:21" ht="15.75" customHeight="1">
      <c r="A4" s="851"/>
      <c r="B4" s="851"/>
      <c r="C4" s="851"/>
      <c r="D4" s="1287" t="s">
        <v>7</v>
      </c>
      <c r="E4" s="867" t="s">
        <v>11</v>
      </c>
      <c r="F4" s="1289"/>
      <c r="G4" s="1289"/>
      <c r="H4" s="1289"/>
      <c r="I4" s="1290"/>
      <c r="J4" s="1287" t="s">
        <v>7</v>
      </c>
      <c r="K4" s="1161" t="s">
        <v>121</v>
      </c>
      <c r="L4" s="1280" t="s">
        <v>7</v>
      </c>
      <c r="M4" s="1161" t="s">
        <v>121</v>
      </c>
    </row>
    <row r="5" spans="1:21" ht="15" customHeight="1">
      <c r="A5" s="851"/>
      <c r="B5" s="851"/>
      <c r="C5" s="851"/>
      <c r="D5" s="1287"/>
      <c r="E5" s="1178" t="s">
        <v>16</v>
      </c>
      <c r="F5" s="1178" t="s">
        <v>18</v>
      </c>
      <c r="G5" s="1178" t="s">
        <v>564</v>
      </c>
      <c r="H5" s="698" t="s">
        <v>11</v>
      </c>
      <c r="I5" s="1161" t="s">
        <v>565</v>
      </c>
      <c r="J5" s="1287"/>
      <c r="K5" s="1161"/>
      <c r="L5" s="1280"/>
      <c r="M5" s="1161"/>
    </row>
    <row r="6" spans="1:21" ht="30.6" customHeight="1" thickBot="1">
      <c r="A6" s="852"/>
      <c r="B6" s="852"/>
      <c r="C6" s="852"/>
      <c r="D6" s="1288"/>
      <c r="E6" s="1198"/>
      <c r="F6" s="1198"/>
      <c r="G6" s="1198"/>
      <c r="H6" s="699" t="s">
        <v>566</v>
      </c>
      <c r="I6" s="1286"/>
      <c r="J6" s="1288"/>
      <c r="K6" s="1286"/>
      <c r="L6" s="1281"/>
      <c r="M6" s="1286"/>
    </row>
    <row r="7" spans="1:21" ht="18" customHeight="1">
      <c r="A7" s="68" t="s">
        <v>21</v>
      </c>
      <c r="B7" s="700">
        <v>4114</v>
      </c>
      <c r="C7" s="701">
        <v>8684</v>
      </c>
      <c r="D7" s="702">
        <v>221827</v>
      </c>
      <c r="E7" s="703">
        <v>108565</v>
      </c>
      <c r="F7" s="703">
        <v>2692</v>
      </c>
      <c r="G7" s="703">
        <v>216646</v>
      </c>
      <c r="H7" s="703">
        <v>126478</v>
      </c>
      <c r="I7" s="704">
        <v>5181</v>
      </c>
      <c r="J7" s="705">
        <v>9241</v>
      </c>
      <c r="K7" s="704">
        <v>9089</v>
      </c>
      <c r="L7" s="706">
        <v>926</v>
      </c>
      <c r="M7" s="704">
        <v>759</v>
      </c>
    </row>
    <row r="8" spans="1:21" ht="18" customHeight="1">
      <c r="A8" s="68" t="s">
        <v>22</v>
      </c>
      <c r="B8" s="700">
        <v>4101</v>
      </c>
      <c r="C8" s="701">
        <v>8836</v>
      </c>
      <c r="D8" s="702">
        <v>228135</v>
      </c>
      <c r="E8" s="703">
        <v>111057</v>
      </c>
      <c r="F8" s="703">
        <v>3182</v>
      </c>
      <c r="G8" s="703">
        <v>223274</v>
      </c>
      <c r="H8" s="703">
        <v>131070</v>
      </c>
      <c r="I8" s="704">
        <v>4861</v>
      </c>
      <c r="J8" s="705">
        <v>9430</v>
      </c>
      <c r="K8" s="704">
        <v>9289</v>
      </c>
      <c r="L8" s="706">
        <v>958</v>
      </c>
      <c r="M8" s="704">
        <v>792</v>
      </c>
    </row>
    <row r="9" spans="1:21" ht="18" customHeight="1">
      <c r="A9" s="68" t="s">
        <v>23</v>
      </c>
      <c r="B9" s="700">
        <v>3963</v>
      </c>
      <c r="C9" s="701">
        <v>9109</v>
      </c>
      <c r="D9" s="702">
        <v>234566</v>
      </c>
      <c r="E9" s="703">
        <v>115037</v>
      </c>
      <c r="F9" s="703">
        <v>3535</v>
      </c>
      <c r="G9" s="703">
        <v>230092</v>
      </c>
      <c r="H9" s="703">
        <v>135578</v>
      </c>
      <c r="I9" s="704">
        <v>4474</v>
      </c>
      <c r="J9" s="705">
        <v>9725</v>
      </c>
      <c r="K9" s="704">
        <v>9559</v>
      </c>
      <c r="L9" s="706">
        <v>876</v>
      </c>
      <c r="M9" s="704">
        <v>715</v>
      </c>
    </row>
    <row r="10" spans="1:21" ht="18" customHeight="1">
      <c r="A10" s="68" t="s">
        <v>24</v>
      </c>
      <c r="B10" s="700">
        <v>3976</v>
      </c>
      <c r="C10" s="701">
        <v>9308</v>
      </c>
      <c r="D10" s="702">
        <v>239878</v>
      </c>
      <c r="E10" s="703">
        <v>116931</v>
      </c>
      <c r="F10" s="703">
        <v>3805</v>
      </c>
      <c r="G10" s="703">
        <v>235761</v>
      </c>
      <c r="H10" s="703">
        <v>139765</v>
      </c>
      <c r="I10" s="704">
        <v>4117</v>
      </c>
      <c r="J10" s="705">
        <v>9958</v>
      </c>
      <c r="K10" s="704">
        <v>9772</v>
      </c>
      <c r="L10" s="706">
        <v>893</v>
      </c>
      <c r="M10" s="704">
        <v>729</v>
      </c>
      <c r="N10" s="239"/>
    </row>
    <row r="11" spans="1:21" ht="18" customHeight="1">
      <c r="A11" s="68" t="s">
        <v>25</v>
      </c>
      <c r="B11" s="700">
        <v>3979</v>
      </c>
      <c r="C11" s="701">
        <v>9597</v>
      </c>
      <c r="D11" s="702">
        <v>247093</v>
      </c>
      <c r="E11" s="703">
        <v>120545</v>
      </c>
      <c r="F11" s="703">
        <v>4000</v>
      </c>
      <c r="G11" s="703">
        <v>242881</v>
      </c>
      <c r="H11" s="703">
        <v>144558</v>
      </c>
      <c r="I11" s="704">
        <v>4212</v>
      </c>
      <c r="J11" s="705">
        <v>10308</v>
      </c>
      <c r="K11" s="704">
        <v>10089</v>
      </c>
      <c r="L11" s="706">
        <v>817</v>
      </c>
      <c r="M11" s="704">
        <v>677</v>
      </c>
      <c r="N11" s="239"/>
    </row>
    <row r="12" spans="1:21" ht="18" customHeight="1">
      <c r="A12" s="68" t="s">
        <v>26</v>
      </c>
      <c r="B12" s="700">
        <v>3970</v>
      </c>
      <c r="C12" s="701">
        <v>9942</v>
      </c>
      <c r="D12" s="702">
        <v>258370</v>
      </c>
      <c r="E12" s="703">
        <v>127075</v>
      </c>
      <c r="F12" s="703">
        <v>4218</v>
      </c>
      <c r="G12" s="703">
        <v>252913</v>
      </c>
      <c r="H12" s="703">
        <v>152533</v>
      </c>
      <c r="I12" s="704">
        <v>4040</v>
      </c>
      <c r="J12" s="705">
        <v>10664</v>
      </c>
      <c r="K12" s="704">
        <v>10417</v>
      </c>
      <c r="L12" s="706">
        <v>854</v>
      </c>
      <c r="M12" s="704">
        <v>708</v>
      </c>
    </row>
    <row r="13" spans="1:21" ht="18" customHeight="1">
      <c r="A13" s="68" t="s">
        <v>27</v>
      </c>
      <c r="B13" s="700">
        <v>3974</v>
      </c>
      <c r="C13" s="701">
        <v>10337</v>
      </c>
      <c r="D13" s="702">
        <v>269935</v>
      </c>
      <c r="E13" s="703">
        <v>132454</v>
      </c>
      <c r="F13" s="703">
        <v>4454</v>
      </c>
      <c r="G13" s="703">
        <v>264017</v>
      </c>
      <c r="H13" s="703">
        <v>161499</v>
      </c>
      <c r="I13" s="704">
        <v>4031</v>
      </c>
      <c r="J13" s="705">
        <v>11049</v>
      </c>
      <c r="K13" s="704">
        <v>10773</v>
      </c>
      <c r="L13" s="706">
        <v>827</v>
      </c>
      <c r="M13" s="704">
        <v>690</v>
      </c>
      <c r="N13" s="239"/>
    </row>
    <row r="14" spans="1:21" ht="18" customHeight="1">
      <c r="A14" s="68" t="s">
        <v>28</v>
      </c>
      <c r="B14" s="700">
        <v>3981</v>
      </c>
      <c r="C14" s="701">
        <v>10863</v>
      </c>
      <c r="D14" s="702">
        <v>284177</v>
      </c>
      <c r="E14" s="703">
        <v>139001</v>
      </c>
      <c r="F14" s="703">
        <v>4861</v>
      </c>
      <c r="G14" s="703">
        <v>278280</v>
      </c>
      <c r="H14" s="703">
        <v>171576</v>
      </c>
      <c r="I14" s="704">
        <v>4064</v>
      </c>
      <c r="J14" s="705">
        <v>11650</v>
      </c>
      <c r="K14" s="704">
        <v>11325</v>
      </c>
      <c r="L14" s="706">
        <v>886</v>
      </c>
      <c r="M14" s="704">
        <v>735</v>
      </c>
    </row>
    <row r="15" spans="1:21" ht="18" customHeight="1">
      <c r="A15" s="68" t="s">
        <v>29</v>
      </c>
      <c r="B15" s="700">
        <v>4004</v>
      </c>
      <c r="C15" s="701">
        <v>11560</v>
      </c>
      <c r="D15" s="702">
        <v>301990</v>
      </c>
      <c r="E15" s="703">
        <v>147688</v>
      </c>
      <c r="F15" s="703">
        <v>5383</v>
      </c>
      <c r="G15" s="703">
        <v>295914</v>
      </c>
      <c r="H15" s="703">
        <v>184328</v>
      </c>
      <c r="I15" s="704">
        <v>3981</v>
      </c>
      <c r="J15" s="705">
        <v>12439</v>
      </c>
      <c r="K15" s="704">
        <v>12073</v>
      </c>
      <c r="L15" s="706">
        <v>876</v>
      </c>
      <c r="M15" s="704">
        <v>734</v>
      </c>
    </row>
    <row r="16" spans="1:21" ht="18" customHeight="1">
      <c r="A16" s="68" t="s">
        <v>30</v>
      </c>
      <c r="B16" s="700">
        <v>4020</v>
      </c>
      <c r="C16" s="701">
        <v>12168</v>
      </c>
      <c r="D16" s="702">
        <v>317740</v>
      </c>
      <c r="E16" s="703">
        <v>155529</v>
      </c>
      <c r="F16" s="703">
        <v>6328</v>
      </c>
      <c r="G16" s="703">
        <v>311354</v>
      </c>
      <c r="H16" s="703">
        <v>193383</v>
      </c>
      <c r="I16" s="704">
        <v>3679</v>
      </c>
      <c r="J16" s="705">
        <v>13018</v>
      </c>
      <c r="K16" s="704">
        <v>12608</v>
      </c>
      <c r="L16" s="706">
        <v>944</v>
      </c>
      <c r="M16" s="704">
        <v>789</v>
      </c>
      <c r="Q16" s="239"/>
      <c r="R16" s="239"/>
      <c r="S16" s="239"/>
      <c r="T16" s="239"/>
      <c r="U16" s="239"/>
    </row>
    <row r="17" spans="1:21" ht="18" customHeight="1">
      <c r="A17" s="68" t="s">
        <v>31</v>
      </c>
      <c r="B17" s="700">
        <v>4045</v>
      </c>
      <c r="C17" s="701">
        <v>12703</v>
      </c>
      <c r="D17" s="702">
        <v>330094</v>
      </c>
      <c r="E17" s="703">
        <v>162430</v>
      </c>
      <c r="F17" s="703">
        <v>7238</v>
      </c>
      <c r="G17" s="703">
        <v>323277</v>
      </c>
      <c r="H17" s="703">
        <v>196501</v>
      </c>
      <c r="I17" s="704">
        <v>3866</v>
      </c>
      <c r="J17" s="705">
        <v>13664</v>
      </c>
      <c r="K17" s="704">
        <v>13203</v>
      </c>
      <c r="L17" s="706">
        <v>995</v>
      </c>
      <c r="M17" s="704">
        <v>830</v>
      </c>
      <c r="Q17" s="239"/>
      <c r="R17" s="239"/>
      <c r="S17" s="239"/>
      <c r="T17" s="239"/>
      <c r="U17" s="239"/>
    </row>
    <row r="18" spans="1:21" ht="18" customHeight="1" thickBot="1">
      <c r="A18" s="505" t="s">
        <v>65</v>
      </c>
      <c r="B18" s="707">
        <f>B17/B7</f>
        <v>0.98322800194457949</v>
      </c>
      <c r="C18" s="707">
        <f>C17/C7</f>
        <v>1.4628051589129434</v>
      </c>
      <c r="D18" s="547">
        <f>D17/D7</f>
        <v>1.4880695316620609</v>
      </c>
      <c r="E18" s="507">
        <f t="shared" ref="E18:M18" si="0">E17/E7</f>
        <v>1.4961543775618293</v>
      </c>
      <c r="F18" s="507">
        <f t="shared" si="0"/>
        <v>2.6887072808320953</v>
      </c>
      <c r="G18" s="507">
        <f>G17/G7</f>
        <v>1.492190024279239</v>
      </c>
      <c r="H18" s="507">
        <f t="shared" si="0"/>
        <v>1.553637786808773</v>
      </c>
      <c r="I18" s="508">
        <f t="shared" si="0"/>
        <v>0.74618799459563789</v>
      </c>
      <c r="J18" s="547">
        <f t="shared" si="0"/>
        <v>1.4786278541283411</v>
      </c>
      <c r="K18" s="508">
        <f t="shared" si="0"/>
        <v>1.4526350533612058</v>
      </c>
      <c r="L18" s="506">
        <f t="shared" si="0"/>
        <v>1.0745140388768899</v>
      </c>
      <c r="M18" s="508">
        <f t="shared" si="0"/>
        <v>1.0935441370223979</v>
      </c>
      <c r="Q18" s="239"/>
      <c r="R18" s="239"/>
      <c r="S18" s="239"/>
      <c r="T18" s="239"/>
      <c r="U18" s="239"/>
    </row>
    <row r="19" spans="1:21" s="31" customFormat="1" ht="15" customHeight="1">
      <c r="A19" s="33" t="s">
        <v>567</v>
      </c>
    </row>
    <row r="20" spans="1:21" s="31" customFormat="1" ht="12" customHeight="1">
      <c r="A20" s="33" t="s">
        <v>66</v>
      </c>
    </row>
    <row r="23" spans="1:21">
      <c r="J23" s="239"/>
    </row>
  </sheetData>
  <mergeCells count="16">
    <mergeCell ref="L3:M3"/>
    <mergeCell ref="D4:D6"/>
    <mergeCell ref="E4:I4"/>
    <mergeCell ref="J4:J6"/>
    <mergeCell ref="K4:K6"/>
    <mergeCell ref="L4:L6"/>
    <mergeCell ref="M4:M6"/>
    <mergeCell ref="A3:A6"/>
    <mergeCell ref="B3:B6"/>
    <mergeCell ref="C3:C6"/>
    <mergeCell ref="D3:I3"/>
    <mergeCell ref="J3:K3"/>
    <mergeCell ref="E5:E6"/>
    <mergeCell ref="F5:F6"/>
    <mergeCell ref="G5:G6"/>
    <mergeCell ref="I5:I6"/>
  </mergeCells>
  <pageMargins left="0.36" right="0.36" top="0.78740157499999996" bottom="0.78740157499999996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List58">
    <tabColor rgb="FF00B0F0"/>
  </sheetPr>
  <dimension ref="A1:M26"/>
  <sheetViews>
    <sheetView workbookViewId="0"/>
  </sheetViews>
  <sheetFormatPr defaultRowHeight="15"/>
  <cols>
    <col min="1" max="1" width="22" customWidth="1"/>
    <col min="2" max="13" width="9.85546875" customWidth="1"/>
  </cols>
  <sheetData>
    <row r="1" spans="1:13" s="148" customFormat="1" ht="12.75">
      <c r="A1" s="2" t="s">
        <v>568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3" customFormat="1" ht="12" thickBot="1"/>
    <row r="3" spans="1:13" ht="30" customHeight="1">
      <c r="A3" s="1291" t="s">
        <v>38</v>
      </c>
      <c r="B3" s="1291" t="s">
        <v>559</v>
      </c>
      <c r="C3" s="1291" t="s">
        <v>560</v>
      </c>
      <c r="D3" s="854" t="s">
        <v>561</v>
      </c>
      <c r="E3" s="854"/>
      <c r="F3" s="854"/>
      <c r="G3" s="854"/>
      <c r="H3" s="854"/>
      <c r="I3" s="854"/>
      <c r="J3" s="1285" t="s">
        <v>562</v>
      </c>
      <c r="K3" s="1279"/>
      <c r="L3" s="1277" t="s">
        <v>563</v>
      </c>
      <c r="M3" s="1279"/>
    </row>
    <row r="4" spans="1:13">
      <c r="A4" s="1292"/>
      <c r="B4" s="1292"/>
      <c r="C4" s="1292"/>
      <c r="D4" s="1280" t="s">
        <v>7</v>
      </c>
      <c r="E4" s="867" t="s">
        <v>11</v>
      </c>
      <c r="F4" s="1289"/>
      <c r="G4" s="1289"/>
      <c r="H4" s="1289"/>
      <c r="I4" s="1289"/>
      <c r="J4" s="1295" t="s">
        <v>7</v>
      </c>
      <c r="K4" s="1297" t="s">
        <v>121</v>
      </c>
      <c r="L4" s="1299" t="s">
        <v>7</v>
      </c>
      <c r="M4" s="1297" t="s">
        <v>121</v>
      </c>
    </row>
    <row r="5" spans="1:13" ht="15" customHeight="1">
      <c r="A5" s="1292"/>
      <c r="B5" s="1292"/>
      <c r="C5" s="1292"/>
      <c r="D5" s="1280"/>
      <c r="E5" s="1178" t="s">
        <v>16</v>
      </c>
      <c r="F5" s="1178" t="s">
        <v>18</v>
      </c>
      <c r="G5" s="1178" t="s">
        <v>564</v>
      </c>
      <c r="H5" s="698" t="s">
        <v>569</v>
      </c>
      <c r="I5" s="867" t="s">
        <v>565</v>
      </c>
      <c r="J5" s="1295"/>
      <c r="K5" s="1297"/>
      <c r="L5" s="1299"/>
      <c r="M5" s="1297"/>
    </row>
    <row r="6" spans="1:13" ht="32.25" customHeight="1" thickBot="1">
      <c r="A6" s="1293"/>
      <c r="B6" s="1293"/>
      <c r="C6" s="1293"/>
      <c r="D6" s="1281"/>
      <c r="E6" s="1198"/>
      <c r="F6" s="1198"/>
      <c r="G6" s="1198"/>
      <c r="H6" s="699" t="s">
        <v>566</v>
      </c>
      <c r="I6" s="1294"/>
      <c r="J6" s="1296"/>
      <c r="K6" s="1298"/>
      <c r="L6" s="1300"/>
      <c r="M6" s="1298"/>
    </row>
    <row r="7" spans="1:13" s="133" customFormat="1" ht="18" customHeight="1">
      <c r="A7" s="531" t="s">
        <v>42</v>
      </c>
      <c r="B7" s="368">
        <v>4045</v>
      </c>
      <c r="C7" s="368">
        <v>12703</v>
      </c>
      <c r="D7" s="182">
        <v>330094</v>
      </c>
      <c r="E7" s="306">
        <v>155529</v>
      </c>
      <c r="F7" s="306">
        <v>6328</v>
      </c>
      <c r="G7" s="306">
        <v>323277</v>
      </c>
      <c r="H7" s="306">
        <v>196501</v>
      </c>
      <c r="I7" s="708">
        <v>3866</v>
      </c>
      <c r="J7" s="85">
        <v>13664</v>
      </c>
      <c r="K7" s="307">
        <v>13203</v>
      </c>
      <c r="L7" s="182">
        <v>995</v>
      </c>
      <c r="M7" s="307">
        <v>830</v>
      </c>
    </row>
    <row r="8" spans="1:13" s="133" customFormat="1" ht="18" customHeight="1">
      <c r="A8" s="90" t="s">
        <v>43</v>
      </c>
      <c r="B8" s="369">
        <v>259</v>
      </c>
      <c r="C8" s="369">
        <v>1698</v>
      </c>
      <c r="D8" s="173">
        <v>44756</v>
      </c>
      <c r="E8" s="502" t="s">
        <v>122</v>
      </c>
      <c r="F8" s="502" t="s">
        <v>122</v>
      </c>
      <c r="G8" s="171">
        <v>43495</v>
      </c>
      <c r="H8" s="171">
        <v>25821</v>
      </c>
      <c r="I8" s="242">
        <v>291</v>
      </c>
      <c r="J8" s="93">
        <v>1799</v>
      </c>
      <c r="K8" s="191">
        <v>1699</v>
      </c>
      <c r="L8" s="173">
        <v>149</v>
      </c>
      <c r="M8" s="191">
        <v>102</v>
      </c>
    </row>
    <row r="9" spans="1:13" s="133" customFormat="1" ht="18" customHeight="1">
      <c r="A9" s="90" t="s">
        <v>44</v>
      </c>
      <c r="B9" s="369">
        <v>540</v>
      </c>
      <c r="C9" s="369">
        <v>1754</v>
      </c>
      <c r="D9" s="173">
        <v>45772</v>
      </c>
      <c r="E9" s="502" t="s">
        <v>122</v>
      </c>
      <c r="F9" s="502" t="s">
        <v>122</v>
      </c>
      <c r="G9" s="171">
        <v>45012</v>
      </c>
      <c r="H9" s="171">
        <v>28323</v>
      </c>
      <c r="I9" s="242">
        <v>416</v>
      </c>
      <c r="J9" s="93">
        <v>1958</v>
      </c>
      <c r="K9" s="191">
        <v>1906</v>
      </c>
      <c r="L9" s="173">
        <v>130</v>
      </c>
      <c r="M9" s="191">
        <v>113</v>
      </c>
    </row>
    <row r="10" spans="1:13" s="133" customFormat="1" ht="18" customHeight="1">
      <c r="A10" s="90" t="s">
        <v>45</v>
      </c>
      <c r="B10" s="369">
        <v>247</v>
      </c>
      <c r="C10" s="369">
        <v>783</v>
      </c>
      <c r="D10" s="173">
        <v>20788</v>
      </c>
      <c r="E10" s="502" t="s">
        <v>122</v>
      </c>
      <c r="F10" s="502" t="s">
        <v>122</v>
      </c>
      <c r="G10" s="171">
        <v>20357</v>
      </c>
      <c r="H10" s="171">
        <v>11932</v>
      </c>
      <c r="I10" s="242">
        <v>394</v>
      </c>
      <c r="J10" s="93">
        <v>813</v>
      </c>
      <c r="K10" s="191">
        <v>789</v>
      </c>
      <c r="L10" s="173">
        <v>64</v>
      </c>
      <c r="M10" s="191">
        <v>56</v>
      </c>
    </row>
    <row r="11" spans="1:13" s="133" customFormat="1" ht="18" customHeight="1">
      <c r="A11" s="90" t="s">
        <v>46</v>
      </c>
      <c r="B11" s="369">
        <v>213</v>
      </c>
      <c r="C11" s="369">
        <v>675</v>
      </c>
      <c r="D11" s="173">
        <v>17634</v>
      </c>
      <c r="E11" s="502" t="s">
        <v>122</v>
      </c>
      <c r="F11" s="502" t="s">
        <v>122</v>
      </c>
      <c r="G11" s="171">
        <v>17369</v>
      </c>
      <c r="H11" s="171">
        <v>10225</v>
      </c>
      <c r="I11" s="242">
        <v>175</v>
      </c>
      <c r="J11" s="93">
        <v>700</v>
      </c>
      <c r="K11" s="191">
        <v>695</v>
      </c>
      <c r="L11" s="173">
        <v>52</v>
      </c>
      <c r="M11" s="191">
        <v>44</v>
      </c>
    </row>
    <row r="12" spans="1:13" s="133" customFormat="1" ht="18" customHeight="1">
      <c r="A12" s="90" t="s">
        <v>47</v>
      </c>
      <c r="B12" s="369">
        <v>107</v>
      </c>
      <c r="C12" s="369">
        <v>308</v>
      </c>
      <c r="D12" s="173">
        <v>7939</v>
      </c>
      <c r="E12" s="502" t="s">
        <v>122</v>
      </c>
      <c r="F12" s="502" t="s">
        <v>122</v>
      </c>
      <c r="G12" s="171">
        <v>7621</v>
      </c>
      <c r="H12" s="171">
        <v>4835</v>
      </c>
      <c r="I12" s="242">
        <v>83</v>
      </c>
      <c r="J12" s="93">
        <v>329</v>
      </c>
      <c r="K12" s="191">
        <v>318</v>
      </c>
      <c r="L12" s="173">
        <v>3</v>
      </c>
      <c r="M12" s="191">
        <v>3</v>
      </c>
    </row>
    <row r="13" spans="1:13" s="133" customFormat="1" ht="18" customHeight="1">
      <c r="A13" s="90" t="s">
        <v>48</v>
      </c>
      <c r="B13" s="369">
        <v>266</v>
      </c>
      <c r="C13" s="369">
        <v>845</v>
      </c>
      <c r="D13" s="173">
        <v>22332</v>
      </c>
      <c r="E13" s="502" t="s">
        <v>122</v>
      </c>
      <c r="F13" s="502" t="s">
        <v>122</v>
      </c>
      <c r="G13" s="171">
        <v>21643</v>
      </c>
      <c r="H13" s="171">
        <v>13589</v>
      </c>
      <c r="I13" s="242">
        <v>256</v>
      </c>
      <c r="J13" s="93">
        <v>902</v>
      </c>
      <c r="K13" s="191">
        <v>877</v>
      </c>
      <c r="L13" s="173">
        <v>68</v>
      </c>
      <c r="M13" s="191">
        <v>61</v>
      </c>
    </row>
    <row r="14" spans="1:13" s="133" customFormat="1" ht="18" customHeight="1">
      <c r="A14" s="90" t="s">
        <v>49</v>
      </c>
      <c r="B14" s="369">
        <v>196</v>
      </c>
      <c r="C14" s="369">
        <v>486</v>
      </c>
      <c r="D14" s="173">
        <v>12414</v>
      </c>
      <c r="E14" s="502" t="s">
        <v>122</v>
      </c>
      <c r="F14" s="502" t="s">
        <v>122</v>
      </c>
      <c r="G14" s="171">
        <v>12255</v>
      </c>
      <c r="H14" s="171">
        <v>8401</v>
      </c>
      <c r="I14" s="242">
        <v>84</v>
      </c>
      <c r="J14" s="93">
        <v>528</v>
      </c>
      <c r="K14" s="191">
        <v>516</v>
      </c>
      <c r="L14" s="173">
        <v>45</v>
      </c>
      <c r="M14" s="191">
        <v>41</v>
      </c>
    </row>
    <row r="15" spans="1:13" s="133" customFormat="1" ht="18" customHeight="1">
      <c r="A15" s="90" t="s">
        <v>50</v>
      </c>
      <c r="B15" s="369">
        <v>263</v>
      </c>
      <c r="C15" s="369">
        <v>679</v>
      </c>
      <c r="D15" s="173">
        <v>17216</v>
      </c>
      <c r="E15" s="502" t="s">
        <v>122</v>
      </c>
      <c r="F15" s="502" t="s">
        <v>122</v>
      </c>
      <c r="G15" s="171">
        <v>16999</v>
      </c>
      <c r="H15" s="171">
        <v>10664</v>
      </c>
      <c r="I15" s="242">
        <v>205</v>
      </c>
      <c r="J15" s="93">
        <v>728</v>
      </c>
      <c r="K15" s="191">
        <v>708</v>
      </c>
      <c r="L15" s="173">
        <v>52</v>
      </c>
      <c r="M15" s="191">
        <v>48</v>
      </c>
    </row>
    <row r="16" spans="1:13" s="133" customFormat="1" ht="18" customHeight="1">
      <c r="A16" s="90" t="s">
        <v>51</v>
      </c>
      <c r="B16" s="369">
        <v>252</v>
      </c>
      <c r="C16" s="369">
        <v>589</v>
      </c>
      <c r="D16" s="173">
        <v>15178</v>
      </c>
      <c r="E16" s="502" t="s">
        <v>122</v>
      </c>
      <c r="F16" s="502" t="s">
        <v>122</v>
      </c>
      <c r="G16" s="171">
        <v>14906</v>
      </c>
      <c r="H16" s="171">
        <v>9795</v>
      </c>
      <c r="I16" s="242">
        <v>182</v>
      </c>
      <c r="J16" s="93">
        <v>637</v>
      </c>
      <c r="K16" s="191">
        <v>615</v>
      </c>
      <c r="L16" s="173">
        <v>72</v>
      </c>
      <c r="M16" s="191">
        <v>59</v>
      </c>
    </row>
    <row r="17" spans="1:13" s="133" customFormat="1" ht="18" customHeight="1">
      <c r="A17" s="90" t="s">
        <v>52</v>
      </c>
      <c r="B17" s="369">
        <v>253</v>
      </c>
      <c r="C17" s="369">
        <v>602</v>
      </c>
      <c r="D17" s="173">
        <v>15574</v>
      </c>
      <c r="E17" s="502" t="s">
        <v>122</v>
      </c>
      <c r="F17" s="502" t="s">
        <v>122</v>
      </c>
      <c r="G17" s="171">
        <v>15198</v>
      </c>
      <c r="H17" s="171">
        <v>8785</v>
      </c>
      <c r="I17" s="242">
        <v>287</v>
      </c>
      <c r="J17" s="93">
        <v>661</v>
      </c>
      <c r="K17" s="191">
        <v>635</v>
      </c>
      <c r="L17" s="173">
        <v>80</v>
      </c>
      <c r="M17" s="191">
        <v>66</v>
      </c>
    </row>
    <row r="18" spans="1:13" s="133" customFormat="1" ht="18" customHeight="1">
      <c r="A18" s="90" t="s">
        <v>53</v>
      </c>
      <c r="B18" s="369">
        <v>469</v>
      </c>
      <c r="C18" s="369">
        <v>1435</v>
      </c>
      <c r="D18" s="173">
        <v>37053</v>
      </c>
      <c r="E18" s="502" t="s">
        <v>122</v>
      </c>
      <c r="F18" s="502" t="s">
        <v>122</v>
      </c>
      <c r="G18" s="171">
        <v>36301</v>
      </c>
      <c r="H18" s="171">
        <v>22191</v>
      </c>
      <c r="I18" s="242">
        <v>434</v>
      </c>
      <c r="J18" s="93">
        <v>1552</v>
      </c>
      <c r="K18" s="191">
        <v>1492</v>
      </c>
      <c r="L18" s="311">
        <v>83</v>
      </c>
      <c r="M18" s="312">
        <v>74</v>
      </c>
    </row>
    <row r="19" spans="1:13" s="133" customFormat="1" ht="18" customHeight="1">
      <c r="A19" s="90" t="s">
        <v>54</v>
      </c>
      <c r="B19" s="369">
        <v>291</v>
      </c>
      <c r="C19" s="369">
        <v>796</v>
      </c>
      <c r="D19" s="173">
        <v>20834</v>
      </c>
      <c r="E19" s="502" t="s">
        <v>122</v>
      </c>
      <c r="F19" s="502" t="s">
        <v>122</v>
      </c>
      <c r="G19" s="171">
        <v>20487</v>
      </c>
      <c r="H19" s="171">
        <v>11815</v>
      </c>
      <c r="I19" s="242">
        <v>302</v>
      </c>
      <c r="J19" s="93">
        <v>849</v>
      </c>
      <c r="K19" s="191">
        <v>824</v>
      </c>
      <c r="L19" s="173">
        <v>40</v>
      </c>
      <c r="M19" s="312">
        <v>36</v>
      </c>
    </row>
    <row r="20" spans="1:13" s="133" customFormat="1" ht="18" customHeight="1">
      <c r="A20" s="90" t="s">
        <v>55</v>
      </c>
      <c r="B20" s="369">
        <v>258</v>
      </c>
      <c r="C20" s="369">
        <v>647</v>
      </c>
      <c r="D20" s="173">
        <v>16724</v>
      </c>
      <c r="E20" s="502" t="s">
        <v>122</v>
      </c>
      <c r="F20" s="502" t="s">
        <v>122</v>
      </c>
      <c r="G20" s="171">
        <v>16507</v>
      </c>
      <c r="H20" s="171">
        <v>10358</v>
      </c>
      <c r="I20" s="242">
        <v>189</v>
      </c>
      <c r="J20" s="93">
        <v>700</v>
      </c>
      <c r="K20" s="191">
        <v>682</v>
      </c>
      <c r="L20" s="311">
        <v>84</v>
      </c>
      <c r="M20" s="312">
        <v>63</v>
      </c>
    </row>
    <row r="21" spans="1:13" s="133" customFormat="1" ht="18" customHeight="1" thickBot="1">
      <c r="A21" s="102" t="s">
        <v>56</v>
      </c>
      <c r="B21" s="370">
        <v>431</v>
      </c>
      <c r="C21" s="370">
        <v>1406</v>
      </c>
      <c r="D21" s="106">
        <v>35880</v>
      </c>
      <c r="E21" s="709" t="s">
        <v>122</v>
      </c>
      <c r="F21" s="709" t="s">
        <v>122</v>
      </c>
      <c r="G21" s="109">
        <v>35127</v>
      </c>
      <c r="H21" s="109">
        <v>19767</v>
      </c>
      <c r="I21" s="107">
        <v>568</v>
      </c>
      <c r="J21" s="108">
        <v>1508</v>
      </c>
      <c r="K21" s="124">
        <v>1447</v>
      </c>
      <c r="L21" s="106">
        <v>73</v>
      </c>
      <c r="M21" s="110">
        <v>64</v>
      </c>
    </row>
    <row r="22" spans="1:13" s="31" customFormat="1" ht="15" customHeight="1">
      <c r="A22" s="33" t="s">
        <v>567</v>
      </c>
    </row>
    <row r="23" spans="1:13" s="31" customFormat="1" ht="12" customHeight="1">
      <c r="A23" s="33" t="s">
        <v>245</v>
      </c>
    </row>
    <row r="25" spans="1:13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13" ht="14.45" customHeight="1"/>
  </sheetData>
  <mergeCells count="16">
    <mergeCell ref="L3:M3"/>
    <mergeCell ref="D4:D6"/>
    <mergeCell ref="E4:I4"/>
    <mergeCell ref="J4:J6"/>
    <mergeCell ref="K4:K6"/>
    <mergeCell ref="L4:L6"/>
    <mergeCell ref="M4:M6"/>
    <mergeCell ref="A3:A6"/>
    <mergeCell ref="B3:B6"/>
    <mergeCell ref="C3:C6"/>
    <mergeCell ref="D3:I3"/>
    <mergeCell ref="J3:K3"/>
    <mergeCell ref="E5:E6"/>
    <mergeCell ref="F5:F6"/>
    <mergeCell ref="G5:G6"/>
    <mergeCell ref="I5:I6"/>
  </mergeCells>
  <pageMargins left="0.35" right="0.34" top="0.78740157499999996" bottom="0.78740157499999996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List59">
    <tabColor rgb="FF00B0F0"/>
  </sheetPr>
  <dimension ref="A1:M21"/>
  <sheetViews>
    <sheetView workbookViewId="0"/>
  </sheetViews>
  <sheetFormatPr defaultRowHeight="15"/>
  <cols>
    <col min="1" max="1" width="15.28515625" customWidth="1"/>
    <col min="2" max="12" width="10.7109375" customWidth="1"/>
  </cols>
  <sheetData>
    <row r="1" spans="1:13" s="148" customFormat="1" ht="14.25">
      <c r="A1" s="2" t="s">
        <v>570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3" customFormat="1" ht="12" thickBot="1"/>
    <row r="3" spans="1:13" ht="24" customHeight="1">
      <c r="A3" s="940" t="s">
        <v>80</v>
      </c>
      <c r="B3" s="940" t="s">
        <v>571</v>
      </c>
      <c r="C3" s="1302" t="s">
        <v>572</v>
      </c>
      <c r="D3" s="1303"/>
      <c r="E3" s="1303"/>
      <c r="F3" s="1305"/>
      <c r="G3" s="940" t="s">
        <v>573</v>
      </c>
      <c r="H3" s="940" t="s">
        <v>574</v>
      </c>
      <c r="I3" s="1302" t="s">
        <v>575</v>
      </c>
      <c r="J3" s="1303"/>
      <c r="K3" s="1304"/>
      <c r="L3" s="940" t="s">
        <v>576</v>
      </c>
      <c r="M3" s="343"/>
    </row>
    <row r="4" spans="1:13">
      <c r="A4" s="941"/>
      <c r="B4" s="941"/>
      <c r="C4" s="1301" t="s">
        <v>7</v>
      </c>
      <c r="D4" s="1144" t="s">
        <v>81</v>
      </c>
      <c r="E4" s="1144"/>
      <c r="F4" s="1145"/>
      <c r="G4" s="941"/>
      <c r="H4" s="941"/>
      <c r="I4" s="1301" t="s">
        <v>7</v>
      </c>
      <c r="J4" s="1144" t="s">
        <v>81</v>
      </c>
      <c r="K4" s="938"/>
      <c r="L4" s="941"/>
      <c r="M4" s="343"/>
    </row>
    <row r="5" spans="1:13" ht="45" customHeight="1" thickBot="1">
      <c r="A5" s="942"/>
      <c r="B5" s="942"/>
      <c r="C5" s="945"/>
      <c r="D5" s="710" t="s">
        <v>577</v>
      </c>
      <c r="E5" s="710" t="s">
        <v>578</v>
      </c>
      <c r="F5" s="711" t="s">
        <v>579</v>
      </c>
      <c r="G5" s="941"/>
      <c r="H5" s="941"/>
      <c r="I5" s="945"/>
      <c r="J5" s="710" t="s">
        <v>580</v>
      </c>
      <c r="K5" s="712" t="s">
        <v>581</v>
      </c>
      <c r="L5" s="942"/>
      <c r="M5" s="713"/>
    </row>
    <row r="6" spans="1:13" s="133" customFormat="1" ht="18" customHeight="1">
      <c r="A6" s="348" t="s">
        <v>21</v>
      </c>
      <c r="B6" s="369">
        <v>4204</v>
      </c>
      <c r="C6" s="173">
        <v>14359475</v>
      </c>
      <c r="D6" s="171">
        <v>13867931</v>
      </c>
      <c r="E6" s="171">
        <v>254792</v>
      </c>
      <c r="F6" s="191">
        <v>236752</v>
      </c>
      <c r="G6" s="714" t="s">
        <v>122</v>
      </c>
      <c r="H6" s="715">
        <v>49260302</v>
      </c>
      <c r="I6" s="173">
        <v>1368498</v>
      </c>
      <c r="J6" s="382" t="s">
        <v>122</v>
      </c>
      <c r="K6" s="418" t="s">
        <v>122</v>
      </c>
      <c r="L6" s="716">
        <v>3333245</v>
      </c>
      <c r="M6" s="717"/>
    </row>
    <row r="7" spans="1:13" s="133" customFormat="1" ht="18" customHeight="1">
      <c r="A7" s="348" t="s">
        <v>22</v>
      </c>
      <c r="B7" s="369">
        <v>4149</v>
      </c>
      <c r="C7" s="173">
        <v>14448102</v>
      </c>
      <c r="D7" s="171">
        <v>13935487</v>
      </c>
      <c r="E7" s="171">
        <v>272366</v>
      </c>
      <c r="F7" s="191">
        <v>240249</v>
      </c>
      <c r="G7" s="718" t="s">
        <v>122</v>
      </c>
      <c r="H7" s="369">
        <v>48329892</v>
      </c>
      <c r="I7" s="173">
        <v>1414856</v>
      </c>
      <c r="J7" s="382" t="s">
        <v>122</v>
      </c>
      <c r="K7" s="418" t="s">
        <v>122</v>
      </c>
      <c r="L7" s="471">
        <v>2864986</v>
      </c>
      <c r="M7" s="717"/>
    </row>
    <row r="8" spans="1:13" s="133" customFormat="1" ht="18" customHeight="1">
      <c r="A8" s="348" t="s">
        <v>23</v>
      </c>
      <c r="B8" s="369">
        <v>4087</v>
      </c>
      <c r="C8" s="173">
        <v>14389949</v>
      </c>
      <c r="D8" s="171">
        <v>13833497</v>
      </c>
      <c r="E8" s="171">
        <v>316439</v>
      </c>
      <c r="F8" s="191">
        <v>240013</v>
      </c>
      <c r="G8" s="718" t="s">
        <v>122</v>
      </c>
      <c r="H8" s="369">
        <v>47023926</v>
      </c>
      <c r="I8" s="311">
        <v>1261859</v>
      </c>
      <c r="J8" s="382" t="s">
        <v>122</v>
      </c>
      <c r="K8" s="418" t="s">
        <v>122</v>
      </c>
      <c r="L8" s="471">
        <v>2801361</v>
      </c>
      <c r="M8" s="717"/>
    </row>
    <row r="9" spans="1:13" s="133" customFormat="1" ht="18" customHeight="1">
      <c r="A9" s="348" t="s">
        <v>24</v>
      </c>
      <c r="B9" s="369">
        <v>4045</v>
      </c>
      <c r="C9" s="173">
        <v>14686112</v>
      </c>
      <c r="D9" s="171">
        <v>14130207</v>
      </c>
      <c r="E9" s="171">
        <v>304867</v>
      </c>
      <c r="F9" s="191">
        <v>251038</v>
      </c>
      <c r="G9" s="718" t="s">
        <v>122</v>
      </c>
      <c r="H9" s="471">
        <v>45259536</v>
      </c>
      <c r="I9" s="173">
        <v>1238109</v>
      </c>
      <c r="J9" s="382" t="s">
        <v>122</v>
      </c>
      <c r="K9" s="418" t="s">
        <v>122</v>
      </c>
      <c r="L9" s="369">
        <v>2688415</v>
      </c>
      <c r="M9" s="719"/>
    </row>
    <row r="10" spans="1:13" s="133" customFormat="1" ht="18" customHeight="1">
      <c r="A10" s="348" t="s">
        <v>25</v>
      </c>
      <c r="B10" s="369">
        <v>3973</v>
      </c>
      <c r="C10" s="173">
        <v>14322378</v>
      </c>
      <c r="D10" s="171">
        <v>13744945</v>
      </c>
      <c r="E10" s="171">
        <v>311731</v>
      </c>
      <c r="F10" s="191">
        <v>265702</v>
      </c>
      <c r="G10" s="718" t="s">
        <v>122</v>
      </c>
      <c r="H10" s="471">
        <v>43263559</v>
      </c>
      <c r="I10" s="311">
        <v>1242570</v>
      </c>
      <c r="J10" s="382" t="s">
        <v>122</v>
      </c>
      <c r="K10" s="418" t="s">
        <v>122</v>
      </c>
      <c r="L10" s="471">
        <v>2745476</v>
      </c>
      <c r="M10" s="717"/>
    </row>
    <row r="11" spans="1:13" s="133" customFormat="1" ht="18" customHeight="1">
      <c r="A11" s="348" t="s">
        <v>26</v>
      </c>
      <c r="B11" s="369">
        <v>3896</v>
      </c>
      <c r="C11" s="173">
        <v>14355006</v>
      </c>
      <c r="D11" s="171">
        <v>13768817</v>
      </c>
      <c r="E11" s="171">
        <v>321444</v>
      </c>
      <c r="F11" s="191">
        <v>264745</v>
      </c>
      <c r="G11" s="718" t="s">
        <v>122</v>
      </c>
      <c r="H11" s="471">
        <v>34556172</v>
      </c>
      <c r="I11" s="173">
        <v>1196555</v>
      </c>
      <c r="J11" s="382" t="s">
        <v>122</v>
      </c>
      <c r="K11" s="418" t="s">
        <v>122</v>
      </c>
      <c r="L11" s="369">
        <v>2483742</v>
      </c>
      <c r="M11" s="719"/>
    </row>
    <row r="12" spans="1:13" s="133" customFormat="1" ht="18" customHeight="1">
      <c r="A12" s="348" t="s">
        <v>27</v>
      </c>
      <c r="B12" s="369">
        <v>3851</v>
      </c>
      <c r="C12" s="173">
        <v>14306546</v>
      </c>
      <c r="D12" s="171">
        <v>13738998</v>
      </c>
      <c r="E12" s="171">
        <v>316637</v>
      </c>
      <c r="F12" s="191">
        <v>250911</v>
      </c>
      <c r="G12" s="718" t="s">
        <v>122</v>
      </c>
      <c r="H12" s="471">
        <v>32924762</v>
      </c>
      <c r="I12" s="173">
        <v>1040686</v>
      </c>
      <c r="J12" s="171">
        <v>1034508</v>
      </c>
      <c r="K12" s="242">
        <v>6178</v>
      </c>
      <c r="L12" s="369">
        <v>2400803</v>
      </c>
      <c r="M12" s="719"/>
    </row>
    <row r="13" spans="1:13" s="133" customFormat="1" ht="18" customHeight="1">
      <c r="A13" s="348" t="s">
        <v>28</v>
      </c>
      <c r="B13" s="369">
        <v>8481</v>
      </c>
      <c r="C13" s="173">
        <v>13990611</v>
      </c>
      <c r="D13" s="171">
        <v>13370115</v>
      </c>
      <c r="E13" s="171">
        <v>333276</v>
      </c>
      <c r="F13" s="191">
        <v>287220</v>
      </c>
      <c r="G13" s="369">
        <v>13516</v>
      </c>
      <c r="H13" s="718" t="s">
        <v>122</v>
      </c>
      <c r="I13" s="173">
        <v>1021992</v>
      </c>
      <c r="J13" s="171">
        <v>1016845</v>
      </c>
      <c r="K13" s="242">
        <v>5147</v>
      </c>
      <c r="L13" s="369">
        <v>2292206</v>
      </c>
      <c r="M13" s="719"/>
    </row>
    <row r="14" spans="1:13" s="133" customFormat="1" ht="18" customHeight="1">
      <c r="A14" s="348" t="s">
        <v>29</v>
      </c>
      <c r="B14" s="369">
        <v>3717</v>
      </c>
      <c r="C14" s="173">
        <v>13715482</v>
      </c>
      <c r="D14" s="171">
        <v>13026529</v>
      </c>
      <c r="E14" s="171">
        <v>303193</v>
      </c>
      <c r="F14" s="191">
        <v>385760</v>
      </c>
      <c r="G14" s="369">
        <v>12699</v>
      </c>
      <c r="H14" s="718" t="s">
        <v>122</v>
      </c>
      <c r="I14" s="173">
        <v>1018996</v>
      </c>
      <c r="J14" s="171">
        <v>1014124</v>
      </c>
      <c r="K14" s="242">
        <v>4872</v>
      </c>
      <c r="L14" s="369">
        <v>2323776</v>
      </c>
      <c r="M14" s="719"/>
    </row>
    <row r="15" spans="1:13" s="133" customFormat="1" ht="18" customHeight="1">
      <c r="A15" s="348" t="s">
        <v>30</v>
      </c>
      <c r="B15" s="369">
        <v>3708</v>
      </c>
      <c r="C15" s="173">
        <v>14120330</v>
      </c>
      <c r="D15" s="171">
        <v>13428738</v>
      </c>
      <c r="E15" s="171">
        <v>309238</v>
      </c>
      <c r="F15" s="191">
        <v>382354</v>
      </c>
      <c r="G15" s="369">
        <v>12982</v>
      </c>
      <c r="H15" s="718" t="s">
        <v>122</v>
      </c>
      <c r="I15" s="173">
        <v>1028427</v>
      </c>
      <c r="J15" s="173">
        <v>1023570</v>
      </c>
      <c r="K15" s="242">
        <v>4857</v>
      </c>
      <c r="L15" s="369">
        <v>2439636</v>
      </c>
      <c r="M15" s="419"/>
    </row>
    <row r="16" spans="1:13" s="133" customFormat="1" ht="18" customHeight="1">
      <c r="A16" s="354" t="s">
        <v>31</v>
      </c>
      <c r="B16" s="369">
        <v>3779</v>
      </c>
      <c r="C16" s="173">
        <v>14451637</v>
      </c>
      <c r="D16" s="171">
        <v>13722662</v>
      </c>
      <c r="E16" s="171">
        <v>308997</v>
      </c>
      <c r="F16" s="191">
        <v>419978</v>
      </c>
      <c r="G16" s="369">
        <v>12318</v>
      </c>
      <c r="H16" s="718" t="s">
        <v>122</v>
      </c>
      <c r="I16" s="301" t="s">
        <v>122</v>
      </c>
      <c r="J16" s="502" t="s">
        <v>122</v>
      </c>
      <c r="K16" s="669" t="s">
        <v>122</v>
      </c>
      <c r="L16" s="720" t="s">
        <v>122</v>
      </c>
      <c r="M16" s="419"/>
    </row>
    <row r="17" spans="1:13" s="133" customFormat="1" ht="18" customHeight="1" thickBot="1">
      <c r="A17" s="72" t="s">
        <v>65</v>
      </c>
      <c r="B17" s="384">
        <f>B16/B6</f>
        <v>0.89890580399619413</v>
      </c>
      <c r="C17" s="140">
        <f>C16/C6</f>
        <v>1.0064182012225378</v>
      </c>
      <c r="D17" s="137">
        <f>D16/D6</f>
        <v>0.98952482529657815</v>
      </c>
      <c r="E17" s="137">
        <f>E16/E6</f>
        <v>1.212742158309523</v>
      </c>
      <c r="F17" s="141">
        <f>F16/F6</f>
        <v>1.7739153206731093</v>
      </c>
      <c r="G17" s="721" t="s">
        <v>123</v>
      </c>
      <c r="H17" s="721" t="s">
        <v>123</v>
      </c>
      <c r="I17" s="722" t="s">
        <v>123</v>
      </c>
      <c r="J17" s="723" t="s">
        <v>123</v>
      </c>
      <c r="K17" s="724" t="s">
        <v>123</v>
      </c>
      <c r="L17" s="721" t="s">
        <v>123</v>
      </c>
      <c r="M17" s="419"/>
    </row>
    <row r="18" spans="1:13" s="31" customFormat="1" ht="15" customHeight="1">
      <c r="A18" s="33" t="s">
        <v>582</v>
      </c>
    </row>
    <row r="19" spans="1:13" s="31" customFormat="1" ht="12" customHeight="1">
      <c r="A19" s="33" t="s">
        <v>66</v>
      </c>
    </row>
    <row r="20" spans="1:13" s="31" customFormat="1" ht="12" customHeight="1">
      <c r="A20" s="33" t="s">
        <v>124</v>
      </c>
    </row>
    <row r="21" spans="1:13" s="31" customFormat="1" ht="12" customHeight="1">
      <c r="A21" s="33" t="s">
        <v>245</v>
      </c>
    </row>
  </sheetData>
  <mergeCells count="11">
    <mergeCell ref="A3:A5"/>
    <mergeCell ref="B3:B5"/>
    <mergeCell ref="C3:F3"/>
    <mergeCell ref="G3:G5"/>
    <mergeCell ref="H3:H5"/>
    <mergeCell ref="L3:L5"/>
    <mergeCell ref="C4:C5"/>
    <mergeCell ref="D4:F4"/>
    <mergeCell ref="I4:I5"/>
    <mergeCell ref="J4:K4"/>
    <mergeCell ref="I3:K3"/>
  </mergeCells>
  <pageMargins left="0.39" right="0.44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>
    <tabColor rgb="FF00B0F0"/>
  </sheetPr>
  <dimension ref="A1:Q24"/>
  <sheetViews>
    <sheetView workbookViewId="0"/>
  </sheetViews>
  <sheetFormatPr defaultRowHeight="15"/>
  <cols>
    <col min="1" max="1" width="18" customWidth="1"/>
    <col min="2" max="15" width="8.5703125" customWidth="1"/>
  </cols>
  <sheetData>
    <row r="1" spans="1:17" s="2" customFormat="1" ht="12.75">
      <c r="A1" s="2" t="s">
        <v>71</v>
      </c>
    </row>
    <row r="2" spans="1:17" s="3" customFormat="1" ht="12" thickBot="1">
      <c r="L2" s="3" t="s">
        <v>1</v>
      </c>
    </row>
    <row r="3" spans="1:17" s="117" customFormat="1" ht="15" customHeight="1">
      <c r="A3" s="902" t="s">
        <v>38</v>
      </c>
      <c r="B3" s="905" t="s">
        <v>7</v>
      </c>
      <c r="C3" s="908" t="s">
        <v>72</v>
      </c>
      <c r="D3" s="856" t="s">
        <v>10</v>
      </c>
      <c r="E3" s="856"/>
      <c r="F3" s="856"/>
      <c r="G3" s="856"/>
      <c r="H3" s="856"/>
      <c r="I3" s="856"/>
      <c r="J3" s="856"/>
      <c r="K3" s="856"/>
      <c r="L3" s="856"/>
      <c r="M3" s="856"/>
      <c r="N3" s="856"/>
      <c r="O3" s="857"/>
      <c r="P3" s="115"/>
      <c r="Q3" s="116"/>
    </row>
    <row r="4" spans="1:17" s="117" customFormat="1" ht="15.75" customHeight="1">
      <c r="A4" s="903"/>
      <c r="B4" s="906"/>
      <c r="C4" s="909"/>
      <c r="D4" s="910" t="s">
        <v>73</v>
      </c>
      <c r="E4" s="911"/>
      <c r="F4" s="911" t="s">
        <v>13</v>
      </c>
      <c r="G4" s="911"/>
      <c r="H4" s="911" t="s">
        <v>74</v>
      </c>
      <c r="I4" s="911"/>
      <c r="J4" s="911" t="s">
        <v>75</v>
      </c>
      <c r="K4" s="911"/>
      <c r="L4" s="911" t="s">
        <v>76</v>
      </c>
      <c r="M4" s="911"/>
      <c r="N4" s="911" t="s">
        <v>77</v>
      </c>
      <c r="O4" s="912"/>
      <c r="P4" s="115"/>
      <c r="Q4" s="116"/>
    </row>
    <row r="5" spans="1:17" s="117" customFormat="1" ht="15" customHeight="1">
      <c r="A5" s="903"/>
      <c r="B5" s="906"/>
      <c r="C5" s="909"/>
      <c r="D5" s="900" t="s">
        <v>7</v>
      </c>
      <c r="E5" s="900" t="s">
        <v>78</v>
      </c>
      <c r="F5" s="900" t="s">
        <v>7</v>
      </c>
      <c r="G5" s="900" t="s">
        <v>78</v>
      </c>
      <c r="H5" s="900" t="s">
        <v>7</v>
      </c>
      <c r="I5" s="900" t="s">
        <v>78</v>
      </c>
      <c r="J5" s="900" t="s">
        <v>7</v>
      </c>
      <c r="K5" s="900" t="s">
        <v>78</v>
      </c>
      <c r="L5" s="900" t="s">
        <v>7</v>
      </c>
      <c r="M5" s="900" t="s">
        <v>78</v>
      </c>
      <c r="N5" s="900" t="s">
        <v>7</v>
      </c>
      <c r="O5" s="848" t="s">
        <v>78</v>
      </c>
      <c r="P5" s="115"/>
      <c r="Q5" s="116"/>
    </row>
    <row r="6" spans="1:17" s="117" customFormat="1" ht="33.75" customHeight="1" thickBot="1">
      <c r="A6" s="904"/>
      <c r="B6" s="907"/>
      <c r="C6" s="901"/>
      <c r="D6" s="901"/>
      <c r="E6" s="901"/>
      <c r="F6" s="901"/>
      <c r="G6" s="901"/>
      <c r="H6" s="901"/>
      <c r="I6" s="901"/>
      <c r="J6" s="901"/>
      <c r="K6" s="901"/>
      <c r="L6" s="901"/>
      <c r="M6" s="901"/>
      <c r="N6" s="901"/>
      <c r="O6" s="849"/>
    </row>
    <row r="7" spans="1:17" s="16" customFormat="1" ht="18" customHeight="1">
      <c r="A7" s="81" t="s">
        <v>42</v>
      </c>
      <c r="B7" s="118">
        <v>362653</v>
      </c>
      <c r="C7" s="119">
        <v>174058</v>
      </c>
      <c r="D7" s="120">
        <v>44729</v>
      </c>
      <c r="E7" s="121">
        <v>22295</v>
      </c>
      <c r="F7" s="121">
        <v>91390</v>
      </c>
      <c r="G7" s="121">
        <v>44838</v>
      </c>
      <c r="H7" s="121">
        <v>100118</v>
      </c>
      <c r="I7" s="121">
        <v>48851</v>
      </c>
      <c r="J7" s="121">
        <v>105869</v>
      </c>
      <c r="K7" s="121">
        <v>51252</v>
      </c>
      <c r="L7" s="121">
        <v>20392</v>
      </c>
      <c r="M7" s="121">
        <v>6767</v>
      </c>
      <c r="N7" s="121">
        <v>155</v>
      </c>
      <c r="O7" s="122">
        <v>55</v>
      </c>
    </row>
    <row r="8" spans="1:17" s="16" customFormat="1" ht="18" customHeight="1">
      <c r="A8" s="44" t="s">
        <v>43</v>
      </c>
      <c r="B8" s="93">
        <v>42711</v>
      </c>
      <c r="C8" s="48">
        <v>20503</v>
      </c>
      <c r="D8" s="91">
        <v>3684</v>
      </c>
      <c r="E8" s="94">
        <v>1797</v>
      </c>
      <c r="F8" s="94">
        <v>11569</v>
      </c>
      <c r="G8" s="94">
        <v>5587</v>
      </c>
      <c r="H8" s="94">
        <v>12820</v>
      </c>
      <c r="I8" s="94">
        <v>6303</v>
      </c>
      <c r="J8" s="94">
        <v>12705</v>
      </c>
      <c r="K8" s="94">
        <v>6107</v>
      </c>
      <c r="L8" s="94">
        <v>1919</v>
      </c>
      <c r="M8" s="94">
        <v>701</v>
      </c>
      <c r="N8" s="94">
        <v>14</v>
      </c>
      <c r="O8" s="123">
        <v>8</v>
      </c>
    </row>
    <row r="9" spans="1:17" s="16" customFormat="1" ht="18" customHeight="1">
      <c r="A9" s="44" t="s">
        <v>44</v>
      </c>
      <c r="B9" s="93">
        <v>49771</v>
      </c>
      <c r="C9" s="48">
        <v>23914</v>
      </c>
      <c r="D9" s="91">
        <v>4671</v>
      </c>
      <c r="E9" s="94">
        <v>2353</v>
      </c>
      <c r="F9" s="94">
        <v>12339</v>
      </c>
      <c r="G9" s="94">
        <v>6093</v>
      </c>
      <c r="H9" s="94">
        <v>14370</v>
      </c>
      <c r="I9" s="94">
        <v>7033</v>
      </c>
      <c r="J9" s="94">
        <v>15585</v>
      </c>
      <c r="K9" s="94">
        <v>7548</v>
      </c>
      <c r="L9" s="94">
        <v>2784</v>
      </c>
      <c r="M9" s="94">
        <v>882</v>
      </c>
      <c r="N9" s="94">
        <v>22</v>
      </c>
      <c r="O9" s="123">
        <v>5</v>
      </c>
    </row>
    <row r="10" spans="1:17" s="16" customFormat="1" ht="18" customHeight="1">
      <c r="A10" s="44" t="s">
        <v>45</v>
      </c>
      <c r="B10" s="93">
        <v>23065</v>
      </c>
      <c r="C10" s="48">
        <v>10974</v>
      </c>
      <c r="D10" s="91">
        <v>3292</v>
      </c>
      <c r="E10" s="94">
        <v>1618</v>
      </c>
      <c r="F10" s="94">
        <v>5802</v>
      </c>
      <c r="G10" s="94">
        <v>2826</v>
      </c>
      <c r="H10" s="94">
        <v>6157</v>
      </c>
      <c r="I10" s="94">
        <v>2901</v>
      </c>
      <c r="J10" s="94">
        <v>6385</v>
      </c>
      <c r="K10" s="94">
        <v>3132</v>
      </c>
      <c r="L10" s="94">
        <v>1424</v>
      </c>
      <c r="M10" s="94">
        <v>495</v>
      </c>
      <c r="N10" s="94">
        <v>5</v>
      </c>
      <c r="O10" s="123">
        <v>2</v>
      </c>
    </row>
    <row r="11" spans="1:17" s="16" customFormat="1" ht="18" customHeight="1">
      <c r="A11" s="44" t="s">
        <v>46</v>
      </c>
      <c r="B11" s="93">
        <v>18853</v>
      </c>
      <c r="C11" s="48">
        <v>9172</v>
      </c>
      <c r="D11" s="91">
        <v>1882</v>
      </c>
      <c r="E11" s="94">
        <v>912</v>
      </c>
      <c r="F11" s="94">
        <v>4912</v>
      </c>
      <c r="G11" s="94">
        <v>2440</v>
      </c>
      <c r="H11" s="94">
        <v>5320</v>
      </c>
      <c r="I11" s="94">
        <v>2698</v>
      </c>
      <c r="J11" s="94">
        <v>5590</v>
      </c>
      <c r="K11" s="94">
        <v>2750</v>
      </c>
      <c r="L11" s="94">
        <v>1139</v>
      </c>
      <c r="M11" s="94">
        <v>370</v>
      </c>
      <c r="N11" s="94">
        <v>10</v>
      </c>
      <c r="O11" s="123">
        <v>2</v>
      </c>
    </row>
    <row r="12" spans="1:17" s="16" customFormat="1" ht="18" customHeight="1">
      <c r="A12" s="44" t="s">
        <v>47</v>
      </c>
      <c r="B12" s="93">
        <v>8856</v>
      </c>
      <c r="C12" s="48">
        <v>4246</v>
      </c>
      <c r="D12" s="91">
        <v>1337</v>
      </c>
      <c r="E12" s="94">
        <v>630</v>
      </c>
      <c r="F12" s="94">
        <v>2201</v>
      </c>
      <c r="G12" s="94">
        <v>1104</v>
      </c>
      <c r="H12" s="94">
        <v>2424</v>
      </c>
      <c r="I12" s="94">
        <v>1150</v>
      </c>
      <c r="J12" s="94">
        <v>2483</v>
      </c>
      <c r="K12" s="94">
        <v>1224</v>
      </c>
      <c r="L12" s="94">
        <v>411</v>
      </c>
      <c r="M12" s="94">
        <v>138</v>
      </c>
      <c r="N12" s="94">
        <v>0</v>
      </c>
      <c r="O12" s="123">
        <v>0</v>
      </c>
    </row>
    <row r="13" spans="1:17" s="16" customFormat="1" ht="18" customHeight="1">
      <c r="A13" s="44" t="s">
        <v>48</v>
      </c>
      <c r="B13" s="93">
        <v>25348</v>
      </c>
      <c r="C13" s="48">
        <v>12140</v>
      </c>
      <c r="D13" s="91">
        <v>3489</v>
      </c>
      <c r="E13" s="94">
        <v>1728</v>
      </c>
      <c r="F13" s="94">
        <v>6161</v>
      </c>
      <c r="G13" s="94">
        <v>3074</v>
      </c>
      <c r="H13" s="94">
        <v>6819</v>
      </c>
      <c r="I13" s="94">
        <v>3276</v>
      </c>
      <c r="J13" s="94">
        <v>7622</v>
      </c>
      <c r="K13" s="94">
        <v>3674</v>
      </c>
      <c r="L13" s="94">
        <v>1252</v>
      </c>
      <c r="M13" s="94">
        <v>385</v>
      </c>
      <c r="N13" s="94">
        <v>5</v>
      </c>
      <c r="O13" s="123">
        <v>3</v>
      </c>
    </row>
    <row r="14" spans="1:17" s="16" customFormat="1" ht="18" customHeight="1">
      <c r="A14" s="44" t="s">
        <v>49</v>
      </c>
      <c r="B14" s="93">
        <v>15178</v>
      </c>
      <c r="C14" s="48">
        <v>7252</v>
      </c>
      <c r="D14" s="91">
        <v>1699</v>
      </c>
      <c r="E14" s="94">
        <v>834</v>
      </c>
      <c r="F14" s="94">
        <v>3832</v>
      </c>
      <c r="G14" s="94">
        <v>1884</v>
      </c>
      <c r="H14" s="94">
        <v>4165</v>
      </c>
      <c r="I14" s="94">
        <v>2007</v>
      </c>
      <c r="J14" s="94">
        <v>4468</v>
      </c>
      <c r="K14" s="94">
        <v>2195</v>
      </c>
      <c r="L14" s="94">
        <v>1009</v>
      </c>
      <c r="M14" s="94">
        <v>331</v>
      </c>
      <c r="N14" s="94">
        <v>5</v>
      </c>
      <c r="O14" s="123">
        <v>1</v>
      </c>
    </row>
    <row r="15" spans="1:17" s="16" customFormat="1" ht="18" customHeight="1">
      <c r="A15" s="44" t="s">
        <v>50</v>
      </c>
      <c r="B15" s="93">
        <v>19340</v>
      </c>
      <c r="C15" s="48">
        <v>9232</v>
      </c>
      <c r="D15" s="91">
        <v>2836</v>
      </c>
      <c r="E15" s="94">
        <v>1432</v>
      </c>
      <c r="F15" s="94">
        <v>4792</v>
      </c>
      <c r="G15" s="94">
        <v>2312</v>
      </c>
      <c r="H15" s="94">
        <v>5140</v>
      </c>
      <c r="I15" s="94">
        <v>2517</v>
      </c>
      <c r="J15" s="94">
        <v>5357</v>
      </c>
      <c r="K15" s="94">
        <v>2553</v>
      </c>
      <c r="L15" s="94">
        <v>1205</v>
      </c>
      <c r="M15" s="94">
        <v>412</v>
      </c>
      <c r="N15" s="94">
        <v>10</v>
      </c>
      <c r="O15" s="123">
        <v>6</v>
      </c>
    </row>
    <row r="16" spans="1:17" s="16" customFormat="1" ht="18" customHeight="1">
      <c r="A16" s="44" t="s">
        <v>51</v>
      </c>
      <c r="B16" s="93">
        <v>18562</v>
      </c>
      <c r="C16" s="48">
        <v>8964</v>
      </c>
      <c r="D16" s="91">
        <v>2774</v>
      </c>
      <c r="E16" s="94">
        <v>1413</v>
      </c>
      <c r="F16" s="94">
        <v>4541</v>
      </c>
      <c r="G16" s="94">
        <v>2243</v>
      </c>
      <c r="H16" s="94">
        <v>5036</v>
      </c>
      <c r="I16" s="94">
        <v>2472</v>
      </c>
      <c r="J16" s="94">
        <v>5243</v>
      </c>
      <c r="K16" s="94">
        <v>2530</v>
      </c>
      <c r="L16" s="94">
        <v>962</v>
      </c>
      <c r="M16" s="94">
        <v>304</v>
      </c>
      <c r="N16" s="94">
        <v>6</v>
      </c>
      <c r="O16" s="123">
        <v>2</v>
      </c>
    </row>
    <row r="17" spans="1:15" s="16" customFormat="1" ht="18" customHeight="1">
      <c r="A17" s="44" t="s">
        <v>52</v>
      </c>
      <c r="B17" s="93">
        <v>17821</v>
      </c>
      <c r="C17" s="48">
        <v>8582</v>
      </c>
      <c r="D17" s="91">
        <v>2489</v>
      </c>
      <c r="E17" s="94">
        <v>1235</v>
      </c>
      <c r="F17" s="94">
        <v>4411</v>
      </c>
      <c r="G17" s="94">
        <v>2158</v>
      </c>
      <c r="H17" s="94">
        <v>4951</v>
      </c>
      <c r="I17" s="94">
        <v>2435</v>
      </c>
      <c r="J17" s="94">
        <v>5039</v>
      </c>
      <c r="K17" s="94">
        <v>2436</v>
      </c>
      <c r="L17" s="94">
        <v>926</v>
      </c>
      <c r="M17" s="94">
        <v>317</v>
      </c>
      <c r="N17" s="94">
        <v>5</v>
      </c>
      <c r="O17" s="123">
        <v>1</v>
      </c>
    </row>
    <row r="18" spans="1:15" s="16" customFormat="1" ht="18" customHeight="1">
      <c r="A18" s="44" t="s">
        <v>53</v>
      </c>
      <c r="B18" s="93">
        <v>41129</v>
      </c>
      <c r="C18" s="48">
        <v>19782</v>
      </c>
      <c r="D18" s="91">
        <v>4659</v>
      </c>
      <c r="E18" s="94">
        <v>2363</v>
      </c>
      <c r="F18" s="94">
        <v>10484</v>
      </c>
      <c r="G18" s="94">
        <v>5191</v>
      </c>
      <c r="H18" s="94">
        <v>11550</v>
      </c>
      <c r="I18" s="94">
        <v>5621</v>
      </c>
      <c r="J18" s="94">
        <v>11999</v>
      </c>
      <c r="K18" s="94">
        <v>5807</v>
      </c>
      <c r="L18" s="94">
        <v>2400</v>
      </c>
      <c r="M18" s="94">
        <v>789</v>
      </c>
      <c r="N18" s="94">
        <v>37</v>
      </c>
      <c r="O18" s="123">
        <v>11</v>
      </c>
    </row>
    <row r="19" spans="1:15" s="16" customFormat="1" ht="18" customHeight="1">
      <c r="A19" s="44" t="s">
        <v>54</v>
      </c>
      <c r="B19" s="93">
        <v>22628</v>
      </c>
      <c r="C19" s="48">
        <v>10835</v>
      </c>
      <c r="D19" s="91">
        <v>3503</v>
      </c>
      <c r="E19" s="94">
        <v>1750</v>
      </c>
      <c r="F19" s="94">
        <v>5591</v>
      </c>
      <c r="G19" s="94">
        <v>2739</v>
      </c>
      <c r="H19" s="94">
        <v>5713</v>
      </c>
      <c r="I19" s="94">
        <v>2777</v>
      </c>
      <c r="J19" s="94">
        <v>6334</v>
      </c>
      <c r="K19" s="94">
        <v>3060</v>
      </c>
      <c r="L19" s="94">
        <v>1473</v>
      </c>
      <c r="M19" s="94">
        <v>504</v>
      </c>
      <c r="N19" s="94">
        <v>14</v>
      </c>
      <c r="O19" s="123">
        <v>5</v>
      </c>
    </row>
    <row r="20" spans="1:15" s="16" customFormat="1" ht="18" customHeight="1">
      <c r="A20" s="44" t="s">
        <v>55</v>
      </c>
      <c r="B20" s="93">
        <v>19972</v>
      </c>
      <c r="C20" s="48">
        <v>9465</v>
      </c>
      <c r="D20" s="91">
        <v>2715</v>
      </c>
      <c r="E20" s="94">
        <v>1342</v>
      </c>
      <c r="F20" s="94">
        <v>4928</v>
      </c>
      <c r="G20" s="94">
        <v>2368</v>
      </c>
      <c r="H20" s="94">
        <v>5244</v>
      </c>
      <c r="I20" s="94">
        <v>2587</v>
      </c>
      <c r="J20" s="94">
        <v>5729</v>
      </c>
      <c r="K20" s="94">
        <v>2744</v>
      </c>
      <c r="L20" s="94">
        <v>1352</v>
      </c>
      <c r="M20" s="94">
        <v>423</v>
      </c>
      <c r="N20" s="94">
        <v>4</v>
      </c>
      <c r="O20" s="123">
        <v>1</v>
      </c>
    </row>
    <row r="21" spans="1:15" s="16" customFormat="1" ht="18" customHeight="1" thickBot="1">
      <c r="A21" s="54" t="s">
        <v>56</v>
      </c>
      <c r="B21" s="108">
        <v>39419</v>
      </c>
      <c r="C21" s="58">
        <v>18997</v>
      </c>
      <c r="D21" s="106">
        <v>5699</v>
      </c>
      <c r="E21" s="109">
        <v>2888</v>
      </c>
      <c r="F21" s="109">
        <v>9827</v>
      </c>
      <c r="G21" s="109">
        <v>4819</v>
      </c>
      <c r="H21" s="109">
        <v>10409</v>
      </c>
      <c r="I21" s="109">
        <v>5074</v>
      </c>
      <c r="J21" s="109">
        <v>11330</v>
      </c>
      <c r="K21" s="109">
        <v>5492</v>
      </c>
      <c r="L21" s="109">
        <v>2136</v>
      </c>
      <c r="M21" s="109">
        <v>716</v>
      </c>
      <c r="N21" s="109">
        <v>18</v>
      </c>
      <c r="O21" s="124">
        <v>8</v>
      </c>
    </row>
    <row r="22" spans="1:15" s="127" customFormat="1" ht="16.149999999999999" customHeight="1">
      <c r="A22" s="125"/>
      <c r="B22" s="126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</row>
    <row r="23" spans="1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1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</sheetData>
  <mergeCells count="22">
    <mergeCell ref="A3:A6"/>
    <mergeCell ref="B3:B6"/>
    <mergeCell ref="C3:C6"/>
    <mergeCell ref="D3:O3"/>
    <mergeCell ref="D4:E4"/>
    <mergeCell ref="F4:G4"/>
    <mergeCell ref="H4:I4"/>
    <mergeCell ref="J4:K4"/>
    <mergeCell ref="L4:M4"/>
    <mergeCell ref="N4:O4"/>
    <mergeCell ref="O5:O6"/>
    <mergeCell ref="D5:D6"/>
    <mergeCell ref="E5:E6"/>
    <mergeCell ref="F5:F6"/>
    <mergeCell ref="G5:G6"/>
    <mergeCell ref="H5:H6"/>
    <mergeCell ref="N5:N6"/>
    <mergeCell ref="I5:I6"/>
    <mergeCell ref="J5:J6"/>
    <mergeCell ref="K5:K6"/>
    <mergeCell ref="L5:L6"/>
    <mergeCell ref="M5:M6"/>
  </mergeCells>
  <pageMargins left="0.4" right="0.32" top="0.78740157480314965" bottom="0.78740157480314965" header="0.31496062992125984" footer="0.31496062992125984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List60">
    <tabColor rgb="FF00B0F0"/>
  </sheetPr>
  <dimension ref="A1:M24"/>
  <sheetViews>
    <sheetView workbookViewId="0"/>
  </sheetViews>
  <sheetFormatPr defaultColWidth="9.140625" defaultRowHeight="11.25"/>
  <cols>
    <col min="1" max="1" width="18.28515625" style="4" customWidth="1"/>
    <col min="2" max="11" width="11.7109375" style="4" customWidth="1"/>
    <col min="12" max="16384" width="9.140625" style="4"/>
  </cols>
  <sheetData>
    <row r="1" spans="1:13" s="148" customFormat="1" ht="14.25">
      <c r="A1" s="2" t="s">
        <v>583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3" customFormat="1" ht="12" thickBot="1"/>
    <row r="3" spans="1:13" ht="24" customHeight="1">
      <c r="A3" s="902" t="s">
        <v>38</v>
      </c>
      <c r="B3" s="902" t="s">
        <v>571</v>
      </c>
      <c r="C3" s="856" t="s">
        <v>572</v>
      </c>
      <c r="D3" s="856"/>
      <c r="E3" s="856"/>
      <c r="F3" s="857"/>
      <c r="G3" s="902" t="s">
        <v>573</v>
      </c>
      <c r="H3" s="1205" t="s">
        <v>584</v>
      </c>
      <c r="I3" s="856"/>
      <c r="J3" s="857"/>
      <c r="K3" s="1102" t="s">
        <v>585</v>
      </c>
      <c r="L3" s="178"/>
    </row>
    <row r="4" spans="1:13" ht="15" customHeight="1">
      <c r="A4" s="903"/>
      <c r="B4" s="903"/>
      <c r="C4" s="870" t="s">
        <v>7</v>
      </c>
      <c r="D4" s="873" t="s">
        <v>81</v>
      </c>
      <c r="E4" s="926"/>
      <c r="F4" s="874"/>
      <c r="G4" s="903"/>
      <c r="H4" s="1114" t="s">
        <v>7</v>
      </c>
      <c r="I4" s="873" t="s">
        <v>81</v>
      </c>
      <c r="J4" s="874"/>
      <c r="K4" s="1306"/>
      <c r="L4" s="178"/>
    </row>
    <row r="5" spans="1:13" ht="45.75" customHeight="1" thickBot="1">
      <c r="A5" s="904"/>
      <c r="B5" s="904"/>
      <c r="C5" s="872"/>
      <c r="D5" s="725" t="s">
        <v>577</v>
      </c>
      <c r="E5" s="725" t="s">
        <v>578</v>
      </c>
      <c r="F5" s="488" t="s">
        <v>579</v>
      </c>
      <c r="G5" s="904"/>
      <c r="H5" s="907"/>
      <c r="I5" s="725" t="s">
        <v>580</v>
      </c>
      <c r="J5" s="488" t="s">
        <v>581</v>
      </c>
      <c r="K5" s="876"/>
      <c r="L5" s="178"/>
    </row>
    <row r="6" spans="1:13" ht="18" customHeight="1">
      <c r="A6" s="726" t="s">
        <v>42</v>
      </c>
      <c r="B6" s="727">
        <v>3779</v>
      </c>
      <c r="C6" s="728">
        <v>14451637</v>
      </c>
      <c r="D6" s="228">
        <v>13722662</v>
      </c>
      <c r="E6" s="228">
        <v>308997</v>
      </c>
      <c r="F6" s="729">
        <v>419978</v>
      </c>
      <c r="G6" s="727">
        <v>12318</v>
      </c>
      <c r="H6" s="226">
        <v>1028427</v>
      </c>
      <c r="I6" s="228">
        <v>1023570</v>
      </c>
      <c r="J6" s="729">
        <v>4857</v>
      </c>
      <c r="K6" s="230">
        <v>2439636</v>
      </c>
      <c r="L6" s="178"/>
    </row>
    <row r="7" spans="1:13" ht="18" customHeight="1">
      <c r="A7" s="730" t="s">
        <v>43</v>
      </c>
      <c r="B7" s="731">
        <v>340</v>
      </c>
      <c r="C7" s="732">
        <v>1840381</v>
      </c>
      <c r="D7" s="517">
        <v>1649663</v>
      </c>
      <c r="E7" s="517">
        <v>59067</v>
      </c>
      <c r="F7" s="519">
        <v>131651</v>
      </c>
      <c r="G7" s="731">
        <v>1470</v>
      </c>
      <c r="H7" s="213">
        <v>125042</v>
      </c>
      <c r="I7" s="517">
        <v>123922</v>
      </c>
      <c r="J7" s="519">
        <v>1120</v>
      </c>
      <c r="K7" s="214">
        <v>356460</v>
      </c>
      <c r="L7" s="178"/>
    </row>
    <row r="8" spans="1:13" ht="18" customHeight="1">
      <c r="A8" s="730" t="s">
        <v>44</v>
      </c>
      <c r="B8" s="731">
        <v>422</v>
      </c>
      <c r="C8" s="732">
        <v>1465716</v>
      </c>
      <c r="D8" s="517">
        <v>1429765</v>
      </c>
      <c r="E8" s="517">
        <v>26982</v>
      </c>
      <c r="F8" s="519">
        <v>8969</v>
      </c>
      <c r="G8" s="731">
        <v>1368</v>
      </c>
      <c r="H8" s="213">
        <v>102999</v>
      </c>
      <c r="I8" s="517">
        <v>102300</v>
      </c>
      <c r="J8" s="519">
        <v>699</v>
      </c>
      <c r="K8" s="214">
        <v>214576</v>
      </c>
      <c r="L8" s="178"/>
    </row>
    <row r="9" spans="1:13" ht="18" customHeight="1">
      <c r="A9" s="730" t="s">
        <v>45</v>
      </c>
      <c r="B9" s="731">
        <v>283</v>
      </c>
      <c r="C9" s="732">
        <v>1205748</v>
      </c>
      <c r="D9" s="517">
        <v>1174009</v>
      </c>
      <c r="E9" s="517">
        <v>23129</v>
      </c>
      <c r="F9" s="519">
        <v>8610</v>
      </c>
      <c r="G9" s="731">
        <v>1212</v>
      </c>
      <c r="H9" s="213">
        <v>72128</v>
      </c>
      <c r="I9" s="517">
        <v>71562</v>
      </c>
      <c r="J9" s="519">
        <v>566</v>
      </c>
      <c r="K9" s="214">
        <v>204130</v>
      </c>
      <c r="L9" s="178"/>
    </row>
    <row r="10" spans="1:13" ht="18" customHeight="1">
      <c r="A10" s="730" t="s">
        <v>46</v>
      </c>
      <c r="B10" s="731">
        <v>193</v>
      </c>
      <c r="C10" s="732">
        <v>616844</v>
      </c>
      <c r="D10" s="517">
        <v>595950</v>
      </c>
      <c r="E10" s="517">
        <v>9244</v>
      </c>
      <c r="F10" s="519">
        <v>11650</v>
      </c>
      <c r="G10" s="731">
        <v>671</v>
      </c>
      <c r="H10" s="213">
        <v>59646</v>
      </c>
      <c r="I10" s="517">
        <v>59580</v>
      </c>
      <c r="J10" s="519">
        <v>66</v>
      </c>
      <c r="K10" s="214">
        <v>119008</v>
      </c>
      <c r="L10" s="178"/>
    </row>
    <row r="11" spans="1:13" ht="18" customHeight="1">
      <c r="A11" s="730" t="s">
        <v>47</v>
      </c>
      <c r="B11" s="731">
        <v>97</v>
      </c>
      <c r="C11" s="732">
        <v>414692</v>
      </c>
      <c r="D11" s="517">
        <v>408202</v>
      </c>
      <c r="E11" s="517">
        <v>6257</v>
      </c>
      <c r="F11" s="519">
        <v>233</v>
      </c>
      <c r="G11" s="731">
        <v>212</v>
      </c>
      <c r="H11" s="213">
        <v>28327</v>
      </c>
      <c r="I11" s="517">
        <v>28296</v>
      </c>
      <c r="J11" s="519">
        <v>31</v>
      </c>
      <c r="K11" s="214">
        <v>79013</v>
      </c>
      <c r="L11" s="178"/>
    </row>
    <row r="12" spans="1:13" ht="18" customHeight="1">
      <c r="A12" s="730" t="s">
        <v>48</v>
      </c>
      <c r="B12" s="731">
        <v>257</v>
      </c>
      <c r="C12" s="732">
        <v>930960</v>
      </c>
      <c r="D12" s="517">
        <v>895262</v>
      </c>
      <c r="E12" s="517">
        <v>22513</v>
      </c>
      <c r="F12" s="519">
        <v>13185</v>
      </c>
      <c r="G12" s="731">
        <v>815</v>
      </c>
      <c r="H12" s="213">
        <v>77387</v>
      </c>
      <c r="I12" s="517">
        <v>76966</v>
      </c>
      <c r="J12" s="519">
        <v>421</v>
      </c>
      <c r="K12" s="214">
        <v>160513</v>
      </c>
      <c r="L12" s="178"/>
    </row>
    <row r="13" spans="1:13" ht="18" customHeight="1">
      <c r="A13" s="730" t="s">
        <v>49</v>
      </c>
      <c r="B13" s="731">
        <v>169</v>
      </c>
      <c r="C13" s="732">
        <v>604956</v>
      </c>
      <c r="D13" s="517">
        <v>590798</v>
      </c>
      <c r="E13" s="517">
        <v>13004</v>
      </c>
      <c r="F13" s="519">
        <v>1154</v>
      </c>
      <c r="G13" s="731">
        <v>385</v>
      </c>
      <c r="H13" s="213">
        <v>39964</v>
      </c>
      <c r="I13" s="517">
        <v>39856</v>
      </c>
      <c r="J13" s="519">
        <v>108</v>
      </c>
      <c r="K13" s="214">
        <v>73183</v>
      </c>
      <c r="L13" s="178"/>
    </row>
    <row r="14" spans="1:13" ht="18" customHeight="1">
      <c r="A14" s="730" t="s">
        <v>50</v>
      </c>
      <c r="B14" s="731">
        <v>216</v>
      </c>
      <c r="C14" s="732">
        <v>685814</v>
      </c>
      <c r="D14" s="517">
        <v>661912</v>
      </c>
      <c r="E14" s="517">
        <v>18020</v>
      </c>
      <c r="F14" s="519">
        <v>5882</v>
      </c>
      <c r="G14" s="731">
        <v>648</v>
      </c>
      <c r="H14" s="213">
        <v>47921</v>
      </c>
      <c r="I14" s="517">
        <v>47700</v>
      </c>
      <c r="J14" s="519">
        <v>221</v>
      </c>
      <c r="K14" s="214">
        <v>105733</v>
      </c>
      <c r="L14" s="178"/>
    </row>
    <row r="15" spans="1:13" ht="18" customHeight="1">
      <c r="A15" s="730" t="s">
        <v>51</v>
      </c>
      <c r="B15" s="731">
        <v>259</v>
      </c>
      <c r="C15" s="732">
        <v>775232</v>
      </c>
      <c r="D15" s="517">
        <v>759196</v>
      </c>
      <c r="E15" s="517">
        <v>14518</v>
      </c>
      <c r="F15" s="519">
        <v>1518</v>
      </c>
      <c r="G15" s="731">
        <v>716</v>
      </c>
      <c r="H15" s="213">
        <v>59339</v>
      </c>
      <c r="I15" s="517">
        <v>59217</v>
      </c>
      <c r="J15" s="519">
        <v>122</v>
      </c>
      <c r="K15" s="214">
        <v>150153</v>
      </c>
      <c r="L15" s="178"/>
    </row>
    <row r="16" spans="1:13" ht="18" customHeight="1">
      <c r="A16" s="730" t="s">
        <v>52</v>
      </c>
      <c r="B16" s="731">
        <v>263</v>
      </c>
      <c r="C16" s="732">
        <v>951631</v>
      </c>
      <c r="D16" s="517">
        <v>927717</v>
      </c>
      <c r="E16" s="517">
        <v>15492</v>
      </c>
      <c r="F16" s="519">
        <v>8422</v>
      </c>
      <c r="G16" s="731">
        <v>808</v>
      </c>
      <c r="H16" s="213">
        <v>60941</v>
      </c>
      <c r="I16" s="517">
        <v>60690</v>
      </c>
      <c r="J16" s="519">
        <v>251</v>
      </c>
      <c r="K16" s="214">
        <v>144518</v>
      </c>
      <c r="L16" s="178"/>
    </row>
    <row r="17" spans="1:12" ht="18" customHeight="1">
      <c r="A17" s="730" t="s">
        <v>53</v>
      </c>
      <c r="B17" s="731">
        <v>360</v>
      </c>
      <c r="C17" s="732">
        <v>1148699</v>
      </c>
      <c r="D17" s="517">
        <v>1058551</v>
      </c>
      <c r="E17" s="517">
        <v>28959</v>
      </c>
      <c r="F17" s="519">
        <v>61189</v>
      </c>
      <c r="G17" s="731">
        <v>1206</v>
      </c>
      <c r="H17" s="213">
        <v>106116</v>
      </c>
      <c r="I17" s="517">
        <v>105878</v>
      </c>
      <c r="J17" s="519">
        <v>238</v>
      </c>
      <c r="K17" s="214">
        <v>259437</v>
      </c>
      <c r="L17" s="178"/>
    </row>
    <row r="18" spans="1:12" ht="18" customHeight="1">
      <c r="A18" s="730" t="s">
        <v>54</v>
      </c>
      <c r="B18" s="731">
        <v>261</v>
      </c>
      <c r="C18" s="732">
        <v>922131</v>
      </c>
      <c r="D18" s="517">
        <v>903694</v>
      </c>
      <c r="E18" s="517">
        <v>12933</v>
      </c>
      <c r="F18" s="519">
        <v>5504</v>
      </c>
      <c r="G18" s="731">
        <v>671</v>
      </c>
      <c r="H18" s="213">
        <v>65234</v>
      </c>
      <c r="I18" s="517">
        <v>65089</v>
      </c>
      <c r="J18" s="519">
        <v>145</v>
      </c>
      <c r="K18" s="214">
        <v>112095</v>
      </c>
      <c r="L18" s="178"/>
    </row>
    <row r="19" spans="1:12" ht="18" customHeight="1">
      <c r="A19" s="730" t="s">
        <v>55</v>
      </c>
      <c r="B19" s="731">
        <v>218</v>
      </c>
      <c r="C19" s="732">
        <v>1037270</v>
      </c>
      <c r="D19" s="517">
        <v>891680</v>
      </c>
      <c r="E19" s="517">
        <v>15805</v>
      </c>
      <c r="F19" s="519">
        <v>129785</v>
      </c>
      <c r="G19" s="731">
        <v>587</v>
      </c>
      <c r="H19" s="213">
        <v>56110</v>
      </c>
      <c r="I19" s="517">
        <v>55747</v>
      </c>
      <c r="J19" s="519">
        <v>363</v>
      </c>
      <c r="K19" s="214">
        <v>194312</v>
      </c>
      <c r="L19" s="178"/>
    </row>
    <row r="20" spans="1:12" ht="18" customHeight="1" thickBot="1">
      <c r="A20" s="733" t="s">
        <v>56</v>
      </c>
      <c r="B20" s="734">
        <v>441</v>
      </c>
      <c r="C20" s="735">
        <v>1851563</v>
      </c>
      <c r="D20" s="736">
        <v>1776263</v>
      </c>
      <c r="E20" s="736">
        <v>43074</v>
      </c>
      <c r="F20" s="737">
        <v>32226</v>
      </c>
      <c r="G20" s="734">
        <v>1549</v>
      </c>
      <c r="H20" s="738">
        <v>127273</v>
      </c>
      <c r="I20" s="736">
        <v>126767</v>
      </c>
      <c r="J20" s="737">
        <v>506</v>
      </c>
      <c r="K20" s="739">
        <v>266505</v>
      </c>
      <c r="L20" s="178"/>
    </row>
    <row r="21" spans="1:12" s="31" customFormat="1" ht="15" customHeight="1">
      <c r="A21" s="33" t="s">
        <v>582</v>
      </c>
    </row>
    <row r="24" spans="1:12">
      <c r="B24" s="821"/>
      <c r="C24" s="821"/>
      <c r="D24" s="821"/>
      <c r="E24" s="821"/>
      <c r="F24" s="821"/>
      <c r="G24" s="821"/>
      <c r="H24" s="821"/>
      <c r="I24" s="821"/>
      <c r="J24" s="821"/>
      <c r="K24" s="821"/>
    </row>
  </sheetData>
  <mergeCells count="10">
    <mergeCell ref="K3:K5"/>
    <mergeCell ref="C4:C5"/>
    <mergeCell ref="D4:F4"/>
    <mergeCell ref="H4:H5"/>
    <mergeCell ref="I4:J4"/>
    <mergeCell ref="A3:A5"/>
    <mergeCell ref="B3:B5"/>
    <mergeCell ref="C3:F3"/>
    <mergeCell ref="G3:G5"/>
    <mergeCell ref="H3:J3"/>
  </mergeCells>
  <pageMargins left="0.44" right="0.5" top="0.78740157480314965" bottom="0.78740157480314965" header="0.31496062992125984" footer="0.31496062992125984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List61">
    <tabColor rgb="FF00B0F0"/>
  </sheetPr>
  <dimension ref="A1:O19"/>
  <sheetViews>
    <sheetView workbookViewId="0"/>
  </sheetViews>
  <sheetFormatPr defaultColWidth="8.85546875" defaultRowHeight="11.25"/>
  <cols>
    <col min="1" max="1" width="13.140625" style="4" customWidth="1"/>
    <col min="2" max="15" width="9" style="4" customWidth="1"/>
    <col min="16" max="16384" width="8.85546875" style="4"/>
  </cols>
  <sheetData>
    <row r="1" spans="1:15" s="148" customFormat="1" ht="15">
      <c r="A1" s="2" t="s">
        <v>586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s="3" customFormat="1" ht="12" thickBot="1"/>
    <row r="3" spans="1:15" s="3" customFormat="1" ht="20.25" customHeight="1">
      <c r="A3" s="913" t="s">
        <v>80</v>
      </c>
      <c r="B3" s="905" t="s">
        <v>587</v>
      </c>
      <c r="C3" s="1258" t="s">
        <v>588</v>
      </c>
      <c r="D3" s="856" t="s">
        <v>81</v>
      </c>
      <c r="E3" s="856"/>
      <c r="F3" s="856"/>
      <c r="G3" s="1090"/>
      <c r="H3" s="1090"/>
      <c r="I3" s="1090"/>
      <c r="J3" s="1090"/>
      <c r="K3" s="1090"/>
      <c r="L3" s="1090"/>
      <c r="M3" s="856"/>
      <c r="N3" s="856"/>
      <c r="O3" s="857"/>
    </row>
    <row r="4" spans="1:15" ht="20.45" customHeight="1">
      <c r="A4" s="915"/>
      <c r="B4" s="906"/>
      <c r="C4" s="1029"/>
      <c r="D4" s="1012" t="s">
        <v>589</v>
      </c>
      <c r="E4" s="1012"/>
      <c r="F4" s="891"/>
      <c r="G4" s="887" t="s">
        <v>590</v>
      </c>
      <c r="H4" s="888"/>
      <c r="I4" s="889"/>
      <c r="J4" s="887" t="s">
        <v>591</v>
      </c>
      <c r="K4" s="888"/>
      <c r="L4" s="889"/>
      <c r="M4" s="888" t="s">
        <v>592</v>
      </c>
      <c r="N4" s="888"/>
      <c r="O4" s="889"/>
    </row>
    <row r="5" spans="1:15" ht="20.45" customHeight="1">
      <c r="A5" s="915"/>
      <c r="B5" s="906"/>
      <c r="C5" s="1029"/>
      <c r="D5" s="975" t="s">
        <v>593</v>
      </c>
      <c r="E5" s="900" t="s">
        <v>594</v>
      </c>
      <c r="F5" s="875" t="s">
        <v>595</v>
      </c>
      <c r="G5" s="975" t="s">
        <v>593</v>
      </c>
      <c r="H5" s="900" t="s">
        <v>594</v>
      </c>
      <c r="I5" s="875" t="s">
        <v>595</v>
      </c>
      <c r="J5" s="975" t="s">
        <v>593</v>
      </c>
      <c r="K5" s="900" t="s">
        <v>594</v>
      </c>
      <c r="L5" s="875" t="s">
        <v>595</v>
      </c>
      <c r="M5" s="1222" t="s">
        <v>593</v>
      </c>
      <c r="N5" s="900" t="s">
        <v>594</v>
      </c>
      <c r="O5" s="875" t="s">
        <v>595</v>
      </c>
    </row>
    <row r="6" spans="1:15" ht="24" customHeight="1" thickBot="1">
      <c r="A6" s="1202"/>
      <c r="B6" s="907"/>
      <c r="C6" s="849"/>
      <c r="D6" s="976"/>
      <c r="E6" s="901"/>
      <c r="F6" s="876"/>
      <c r="G6" s="976"/>
      <c r="H6" s="901"/>
      <c r="I6" s="876"/>
      <c r="J6" s="976"/>
      <c r="K6" s="901"/>
      <c r="L6" s="876"/>
      <c r="M6" s="1224"/>
      <c r="N6" s="901"/>
      <c r="O6" s="876"/>
    </row>
    <row r="7" spans="1:15" s="16" customFormat="1" ht="18" customHeight="1">
      <c r="A7" s="740" t="s">
        <v>21</v>
      </c>
      <c r="B7" s="741">
        <v>229</v>
      </c>
      <c r="C7" s="742">
        <v>7459</v>
      </c>
      <c r="D7" s="743">
        <v>153</v>
      </c>
      <c r="E7" s="744">
        <v>5423</v>
      </c>
      <c r="F7" s="745">
        <v>4815</v>
      </c>
      <c r="G7" s="743">
        <v>28</v>
      </c>
      <c r="H7" s="744">
        <v>959</v>
      </c>
      <c r="I7" s="746">
        <v>724</v>
      </c>
      <c r="J7" s="743">
        <v>34</v>
      </c>
      <c r="K7" s="744">
        <v>1449</v>
      </c>
      <c r="L7" s="746">
        <v>1404</v>
      </c>
      <c r="M7" s="747">
        <v>14</v>
      </c>
      <c r="N7" s="748">
        <v>549</v>
      </c>
      <c r="O7" s="745">
        <v>516</v>
      </c>
    </row>
    <row r="8" spans="1:15" s="16" customFormat="1" ht="18" customHeight="1">
      <c r="A8" s="348" t="s">
        <v>22</v>
      </c>
      <c r="B8" s="320">
        <v>230</v>
      </c>
      <c r="C8" s="323">
        <v>7427</v>
      </c>
      <c r="D8" s="93">
        <v>155</v>
      </c>
      <c r="E8" s="171">
        <v>5356</v>
      </c>
      <c r="F8" s="191">
        <v>4618</v>
      </c>
      <c r="G8" s="93">
        <v>28</v>
      </c>
      <c r="H8" s="171">
        <v>949</v>
      </c>
      <c r="I8" s="192">
        <v>674</v>
      </c>
      <c r="J8" s="93">
        <v>33</v>
      </c>
      <c r="K8" s="171">
        <v>1424</v>
      </c>
      <c r="L8" s="192">
        <v>1430</v>
      </c>
      <c r="M8" s="173">
        <v>14</v>
      </c>
      <c r="N8" s="242">
        <v>548</v>
      </c>
      <c r="O8" s="191">
        <v>705</v>
      </c>
    </row>
    <row r="9" spans="1:15" s="16" customFormat="1" ht="18" customHeight="1">
      <c r="A9" s="348" t="s">
        <v>23</v>
      </c>
      <c r="B9" s="320">
        <v>232</v>
      </c>
      <c r="C9" s="323">
        <v>7820</v>
      </c>
      <c r="D9" s="93">
        <v>155</v>
      </c>
      <c r="E9" s="171">
        <v>5262</v>
      </c>
      <c r="F9" s="191">
        <v>4739</v>
      </c>
      <c r="G9" s="93">
        <v>29</v>
      </c>
      <c r="H9" s="171">
        <v>981</v>
      </c>
      <c r="I9" s="192">
        <v>742</v>
      </c>
      <c r="J9" s="93">
        <v>34</v>
      </c>
      <c r="K9" s="171">
        <v>1467</v>
      </c>
      <c r="L9" s="192">
        <v>1546</v>
      </c>
      <c r="M9" s="173">
        <v>14</v>
      </c>
      <c r="N9" s="242">
        <v>565</v>
      </c>
      <c r="O9" s="191">
        <v>793</v>
      </c>
    </row>
    <row r="10" spans="1:15" s="16" customFormat="1" ht="18" customHeight="1">
      <c r="A10" s="348" t="s">
        <v>24</v>
      </c>
      <c r="B10" s="320">
        <v>229</v>
      </c>
      <c r="C10" s="323">
        <v>7878</v>
      </c>
      <c r="D10" s="93">
        <v>151</v>
      </c>
      <c r="E10" s="171">
        <v>5188</v>
      </c>
      <c r="F10" s="191">
        <v>4704</v>
      </c>
      <c r="G10" s="93">
        <v>31</v>
      </c>
      <c r="H10" s="171">
        <v>1080</v>
      </c>
      <c r="I10" s="192">
        <v>787</v>
      </c>
      <c r="J10" s="93">
        <v>33</v>
      </c>
      <c r="K10" s="171">
        <v>1424</v>
      </c>
      <c r="L10" s="192">
        <v>1534</v>
      </c>
      <c r="M10" s="173">
        <v>14</v>
      </c>
      <c r="N10" s="242">
        <v>212</v>
      </c>
      <c r="O10" s="191">
        <v>853</v>
      </c>
    </row>
    <row r="11" spans="1:15" s="16" customFormat="1" ht="18" customHeight="1">
      <c r="A11" s="348" t="s">
        <v>25</v>
      </c>
      <c r="B11" s="320">
        <v>228</v>
      </c>
      <c r="C11" s="323">
        <v>7397</v>
      </c>
      <c r="D11" s="93">
        <v>150</v>
      </c>
      <c r="E11" s="171">
        <v>5181</v>
      </c>
      <c r="F11" s="191">
        <v>4628</v>
      </c>
      <c r="G11" s="93">
        <v>31</v>
      </c>
      <c r="H11" s="171">
        <v>1078</v>
      </c>
      <c r="I11" s="192">
        <v>760</v>
      </c>
      <c r="J11" s="93">
        <v>33</v>
      </c>
      <c r="K11" s="171">
        <v>1429</v>
      </c>
      <c r="L11" s="192">
        <v>1445</v>
      </c>
      <c r="M11" s="173">
        <v>14</v>
      </c>
      <c r="N11" s="242">
        <v>588</v>
      </c>
      <c r="O11" s="191">
        <v>564</v>
      </c>
    </row>
    <row r="12" spans="1:15" s="16" customFormat="1" ht="18" customHeight="1">
      <c r="A12" s="348" t="s">
        <v>26</v>
      </c>
      <c r="B12" s="320">
        <v>227</v>
      </c>
      <c r="C12" s="323">
        <v>7150</v>
      </c>
      <c r="D12" s="93">
        <v>149</v>
      </c>
      <c r="E12" s="171">
        <v>5162</v>
      </c>
      <c r="F12" s="191">
        <v>4451</v>
      </c>
      <c r="G12" s="93">
        <v>31</v>
      </c>
      <c r="H12" s="171">
        <v>1074</v>
      </c>
      <c r="I12" s="192">
        <v>761</v>
      </c>
      <c r="J12" s="93">
        <v>33</v>
      </c>
      <c r="K12" s="171">
        <v>1439</v>
      </c>
      <c r="L12" s="192">
        <v>1395</v>
      </c>
      <c r="M12" s="173">
        <v>14</v>
      </c>
      <c r="N12" s="242">
        <v>589</v>
      </c>
      <c r="O12" s="191">
        <v>543</v>
      </c>
    </row>
    <row r="13" spans="1:15" s="16" customFormat="1" ht="18" customHeight="1">
      <c r="A13" s="348" t="s">
        <v>27</v>
      </c>
      <c r="B13" s="320">
        <v>220</v>
      </c>
      <c r="C13" s="323">
        <v>6941</v>
      </c>
      <c r="D13" s="93">
        <v>147</v>
      </c>
      <c r="E13" s="171">
        <v>5086</v>
      </c>
      <c r="F13" s="191">
        <v>4442</v>
      </c>
      <c r="G13" s="93">
        <v>30</v>
      </c>
      <c r="H13" s="171">
        <v>1070</v>
      </c>
      <c r="I13" s="192">
        <v>713</v>
      </c>
      <c r="J13" s="93">
        <v>29</v>
      </c>
      <c r="K13" s="171">
        <v>1311</v>
      </c>
      <c r="L13" s="192">
        <v>1269</v>
      </c>
      <c r="M13" s="173">
        <v>14</v>
      </c>
      <c r="N13" s="242">
        <v>576</v>
      </c>
      <c r="O13" s="191">
        <v>517</v>
      </c>
    </row>
    <row r="14" spans="1:15" s="16" customFormat="1" ht="18" customHeight="1">
      <c r="A14" s="348" t="s">
        <v>28</v>
      </c>
      <c r="B14" s="320">
        <v>219</v>
      </c>
      <c r="C14" s="323">
        <v>6549</v>
      </c>
      <c r="D14" s="93">
        <v>146</v>
      </c>
      <c r="E14" s="171">
        <v>5056</v>
      </c>
      <c r="F14" s="191">
        <v>4253</v>
      </c>
      <c r="G14" s="93">
        <v>30</v>
      </c>
      <c r="H14" s="171">
        <v>1067</v>
      </c>
      <c r="I14" s="192">
        <v>697</v>
      </c>
      <c r="J14" s="93">
        <v>29</v>
      </c>
      <c r="K14" s="171">
        <v>1297</v>
      </c>
      <c r="L14" s="192">
        <v>1146</v>
      </c>
      <c r="M14" s="173">
        <v>14</v>
      </c>
      <c r="N14" s="242">
        <v>546</v>
      </c>
      <c r="O14" s="191">
        <v>453</v>
      </c>
    </row>
    <row r="15" spans="1:15" s="16" customFormat="1" ht="18" customHeight="1">
      <c r="A15" s="348" t="s">
        <v>29</v>
      </c>
      <c r="B15" s="320">
        <v>214</v>
      </c>
      <c r="C15" s="323">
        <v>6495</v>
      </c>
      <c r="D15" s="93">
        <v>144</v>
      </c>
      <c r="E15" s="171">
        <v>5004</v>
      </c>
      <c r="F15" s="312">
        <v>4314</v>
      </c>
      <c r="G15" s="93">
        <v>29</v>
      </c>
      <c r="H15" s="171">
        <v>1039</v>
      </c>
      <c r="I15" s="192">
        <v>679</v>
      </c>
      <c r="J15" s="93">
        <v>28</v>
      </c>
      <c r="K15" s="171">
        <v>1307</v>
      </c>
      <c r="L15" s="192">
        <v>1081</v>
      </c>
      <c r="M15" s="173">
        <v>13</v>
      </c>
      <c r="N15" s="242">
        <v>503</v>
      </c>
      <c r="O15" s="191">
        <v>421</v>
      </c>
    </row>
    <row r="16" spans="1:15" s="16" customFormat="1" ht="18" customHeight="1">
      <c r="A16" s="348" t="s">
        <v>30</v>
      </c>
      <c r="B16" s="320">
        <v>213</v>
      </c>
      <c r="C16" s="323">
        <v>6482</v>
      </c>
      <c r="D16" s="93">
        <v>144</v>
      </c>
      <c r="E16" s="171">
        <v>4987</v>
      </c>
      <c r="F16" s="191">
        <v>4260</v>
      </c>
      <c r="G16" s="93">
        <v>28</v>
      </c>
      <c r="H16" s="171">
        <v>959</v>
      </c>
      <c r="I16" s="192">
        <v>741</v>
      </c>
      <c r="J16" s="93">
        <v>28</v>
      </c>
      <c r="K16" s="171">
        <v>1237</v>
      </c>
      <c r="L16" s="192">
        <v>1089</v>
      </c>
      <c r="M16" s="173">
        <v>13</v>
      </c>
      <c r="N16" s="242">
        <v>504</v>
      </c>
      <c r="O16" s="191">
        <v>392</v>
      </c>
    </row>
    <row r="17" spans="1:15" s="16" customFormat="1" ht="18" customHeight="1">
      <c r="A17" s="354" t="s">
        <v>31</v>
      </c>
      <c r="B17" s="320">
        <v>211</v>
      </c>
      <c r="C17" s="323">
        <v>6500</v>
      </c>
      <c r="D17" s="93">
        <v>143</v>
      </c>
      <c r="E17" s="171">
        <v>4998</v>
      </c>
      <c r="F17" s="191">
        <v>4270</v>
      </c>
      <c r="G17" s="93">
        <v>28</v>
      </c>
      <c r="H17" s="171">
        <v>906</v>
      </c>
      <c r="I17" s="192">
        <v>730</v>
      </c>
      <c r="J17" s="93">
        <v>27</v>
      </c>
      <c r="K17" s="171">
        <v>1168</v>
      </c>
      <c r="L17" s="192">
        <v>1096</v>
      </c>
      <c r="M17" s="173">
        <v>13</v>
      </c>
      <c r="N17" s="242">
        <v>478</v>
      </c>
      <c r="O17" s="191">
        <v>404</v>
      </c>
    </row>
    <row r="18" spans="1:15" s="133" customFormat="1" ht="18" customHeight="1" thickBot="1">
      <c r="A18" s="72" t="s">
        <v>94</v>
      </c>
      <c r="B18" s="766">
        <f>B17/B7</f>
        <v>0.92139737991266379</v>
      </c>
      <c r="C18" s="767">
        <f>C17/C7</f>
        <v>0.87143048666041023</v>
      </c>
      <c r="D18" s="193">
        <f t="shared" ref="D18:O18" si="0">D17/D7</f>
        <v>0.934640522875817</v>
      </c>
      <c r="E18" s="137">
        <f t="shared" si="0"/>
        <v>0.92163009404388718</v>
      </c>
      <c r="F18" s="141">
        <f t="shared" si="0"/>
        <v>0.88681204569055039</v>
      </c>
      <c r="G18" s="193">
        <f t="shared" si="0"/>
        <v>1</v>
      </c>
      <c r="H18" s="137">
        <f t="shared" si="0"/>
        <v>0.94473409801876951</v>
      </c>
      <c r="I18" s="765">
        <f t="shared" si="0"/>
        <v>1.0082872928176796</v>
      </c>
      <c r="J18" s="193">
        <f t="shared" si="0"/>
        <v>0.79411764705882348</v>
      </c>
      <c r="K18" s="137">
        <f t="shared" si="0"/>
        <v>0.80607315389924084</v>
      </c>
      <c r="L18" s="765">
        <f t="shared" si="0"/>
        <v>0.78062678062678059</v>
      </c>
      <c r="M18" s="140">
        <f t="shared" si="0"/>
        <v>0.9285714285714286</v>
      </c>
      <c r="N18" s="768">
        <f t="shared" si="0"/>
        <v>0.87067395264116576</v>
      </c>
      <c r="O18" s="141">
        <f t="shared" si="0"/>
        <v>0.78294573643410847</v>
      </c>
    </row>
    <row r="19" spans="1:15" s="31" customFormat="1" ht="15" customHeight="1">
      <c r="A19" s="33" t="s">
        <v>604</v>
      </c>
    </row>
  </sheetData>
  <mergeCells count="20">
    <mergeCell ref="H5:H6"/>
    <mergeCell ref="I5:I6"/>
    <mergeCell ref="J5:J6"/>
    <mergeCell ref="K5:K6"/>
    <mergeCell ref="A3:A6"/>
    <mergeCell ref="B3:B6"/>
    <mergeCell ref="C3:C6"/>
    <mergeCell ref="D3:O3"/>
    <mergeCell ref="D4:F4"/>
    <mergeCell ref="G4:I4"/>
    <mergeCell ref="J4:L4"/>
    <mergeCell ref="M4:O4"/>
    <mergeCell ref="D5:D6"/>
    <mergeCell ref="E5:E6"/>
    <mergeCell ref="L5:L6"/>
    <mergeCell ref="M5:M6"/>
    <mergeCell ref="N5:N6"/>
    <mergeCell ref="O5:O6"/>
    <mergeCell ref="F5:F6"/>
    <mergeCell ref="G5:G6"/>
  </mergeCells>
  <pageMargins left="0.33" right="0.34" top="0.78740157499999996" bottom="0.78740157499999996" header="0.3" footer="0.3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>
  <sheetPr codeName="List62">
    <tabColor rgb="FF00B0F0"/>
  </sheetPr>
  <dimension ref="A1:M23"/>
  <sheetViews>
    <sheetView workbookViewId="0"/>
  </sheetViews>
  <sheetFormatPr defaultRowHeight="15"/>
  <cols>
    <col min="1" max="10" width="13" customWidth="1"/>
  </cols>
  <sheetData>
    <row r="1" spans="1:13" s="148" customFormat="1">
      <c r="A1" s="2" t="s">
        <v>596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3" customFormat="1" ht="12" thickBot="1">
      <c r="J2" s="3" t="s">
        <v>1</v>
      </c>
    </row>
    <row r="3" spans="1:13" s="4" customFormat="1" ht="14.45" customHeight="1">
      <c r="A3" s="913" t="s">
        <v>80</v>
      </c>
      <c r="B3" s="917" t="s">
        <v>597</v>
      </c>
      <c r="C3" s="956"/>
      <c r="D3" s="956"/>
      <c r="E3" s="956"/>
      <c r="F3" s="956"/>
      <c r="G3" s="956"/>
      <c r="H3" s="956"/>
      <c r="I3" s="956"/>
      <c r="J3" s="957"/>
    </row>
    <row r="4" spans="1:13" s="4" customFormat="1" ht="14.45" customHeight="1">
      <c r="A4" s="915"/>
      <c r="B4" s="910" t="s">
        <v>7</v>
      </c>
      <c r="C4" s="873" t="s">
        <v>11</v>
      </c>
      <c r="D4" s="926"/>
      <c r="E4" s="926"/>
      <c r="F4" s="1222"/>
      <c r="G4" s="1222"/>
      <c r="H4" s="926"/>
      <c r="I4" s="926"/>
      <c r="J4" s="874"/>
    </row>
    <row r="5" spans="1:13" s="4" customFormat="1" ht="14.45" customHeight="1">
      <c r="A5" s="915"/>
      <c r="B5" s="910"/>
      <c r="C5" s="911" t="s">
        <v>16</v>
      </c>
      <c r="D5" s="911" t="s">
        <v>18</v>
      </c>
      <c r="E5" s="873"/>
      <c r="F5" s="1113" t="s">
        <v>598</v>
      </c>
      <c r="G5" s="912" t="s">
        <v>599</v>
      </c>
      <c r="H5" s="870" t="s">
        <v>600</v>
      </c>
      <c r="I5" s="873" t="s">
        <v>11</v>
      </c>
      <c r="J5" s="875"/>
    </row>
    <row r="6" spans="1:13" s="4" customFormat="1" ht="40.9" customHeight="1" thickBot="1">
      <c r="A6" s="1202"/>
      <c r="B6" s="958"/>
      <c r="C6" s="959"/>
      <c r="D6" s="128" t="s">
        <v>7</v>
      </c>
      <c r="E6" s="567" t="s">
        <v>601</v>
      </c>
      <c r="F6" s="1115"/>
      <c r="G6" s="994"/>
      <c r="H6" s="872"/>
      <c r="I6" s="567" t="s">
        <v>602</v>
      </c>
      <c r="J6" s="749" t="s">
        <v>603</v>
      </c>
    </row>
    <row r="7" spans="1:13" s="343" customFormat="1" ht="18" customHeight="1">
      <c r="A7" s="740" t="s">
        <v>21</v>
      </c>
      <c r="B7" s="750">
        <v>4815</v>
      </c>
      <c r="C7" s="751">
        <v>2210</v>
      </c>
      <c r="D7" s="751">
        <v>25</v>
      </c>
      <c r="E7" s="752">
        <v>15</v>
      </c>
      <c r="F7" s="750">
        <v>371</v>
      </c>
      <c r="G7" s="753">
        <v>3182</v>
      </c>
      <c r="H7" s="754">
        <v>1262</v>
      </c>
      <c r="I7" s="752">
        <v>1038</v>
      </c>
      <c r="J7" s="755">
        <v>30</v>
      </c>
    </row>
    <row r="8" spans="1:13" s="343" customFormat="1" ht="18" customHeight="1">
      <c r="A8" s="348" t="s">
        <v>22</v>
      </c>
      <c r="B8" s="213">
        <v>4618</v>
      </c>
      <c r="C8" s="517">
        <v>2123</v>
      </c>
      <c r="D8" s="517">
        <v>24</v>
      </c>
      <c r="E8" s="518">
        <v>14</v>
      </c>
      <c r="F8" s="213">
        <v>343</v>
      </c>
      <c r="G8" s="519">
        <v>3000</v>
      </c>
      <c r="H8" s="732">
        <v>1275</v>
      </c>
      <c r="I8" s="518">
        <v>1063</v>
      </c>
      <c r="J8" s="731">
        <v>40</v>
      </c>
    </row>
    <row r="9" spans="1:13" ht="18" customHeight="1">
      <c r="A9" s="348" t="s">
        <v>23</v>
      </c>
      <c r="B9" s="213">
        <v>4739</v>
      </c>
      <c r="C9" s="517">
        <v>2178</v>
      </c>
      <c r="D9" s="517">
        <v>33</v>
      </c>
      <c r="E9" s="518">
        <v>18</v>
      </c>
      <c r="F9" s="213">
        <v>409</v>
      </c>
      <c r="G9" s="519">
        <v>2985</v>
      </c>
      <c r="H9" s="732">
        <v>1345</v>
      </c>
      <c r="I9" s="518">
        <v>1152</v>
      </c>
      <c r="J9" s="731">
        <v>40</v>
      </c>
    </row>
    <row r="10" spans="1:13" ht="18" customHeight="1">
      <c r="A10" s="348" t="s">
        <v>24</v>
      </c>
      <c r="B10" s="213">
        <v>4704</v>
      </c>
      <c r="C10" s="517">
        <v>2183</v>
      </c>
      <c r="D10" s="517">
        <v>24</v>
      </c>
      <c r="E10" s="518">
        <v>15</v>
      </c>
      <c r="F10" s="213">
        <v>426</v>
      </c>
      <c r="G10" s="519">
        <v>2920</v>
      </c>
      <c r="H10" s="732">
        <v>1358</v>
      </c>
      <c r="I10" s="518">
        <v>1150</v>
      </c>
      <c r="J10" s="731">
        <v>43</v>
      </c>
    </row>
    <row r="11" spans="1:13" ht="18" customHeight="1">
      <c r="A11" s="348" t="s">
        <v>25</v>
      </c>
      <c r="B11" s="213">
        <v>4628</v>
      </c>
      <c r="C11" s="517">
        <v>2205</v>
      </c>
      <c r="D11" s="517">
        <v>34</v>
      </c>
      <c r="E11" s="518">
        <v>21</v>
      </c>
      <c r="F11" s="213">
        <v>408</v>
      </c>
      <c r="G11" s="519">
        <v>2789</v>
      </c>
      <c r="H11" s="732">
        <v>1431</v>
      </c>
      <c r="I11" s="518">
        <v>1211</v>
      </c>
      <c r="J11" s="731">
        <v>57</v>
      </c>
    </row>
    <row r="12" spans="1:13" ht="18" customHeight="1">
      <c r="A12" s="348" t="s">
        <v>26</v>
      </c>
      <c r="B12" s="213">
        <v>4451</v>
      </c>
      <c r="C12" s="517">
        <v>2097</v>
      </c>
      <c r="D12" s="517">
        <v>27</v>
      </c>
      <c r="E12" s="518">
        <v>18</v>
      </c>
      <c r="F12" s="213">
        <v>396</v>
      </c>
      <c r="G12" s="519">
        <v>2642</v>
      </c>
      <c r="H12" s="732">
        <v>1413</v>
      </c>
      <c r="I12" s="518">
        <v>1232</v>
      </c>
      <c r="J12" s="731">
        <v>49</v>
      </c>
    </row>
    <row r="13" spans="1:13" ht="18" customHeight="1">
      <c r="A13" s="348" t="s">
        <v>27</v>
      </c>
      <c r="B13" s="213">
        <v>4442</v>
      </c>
      <c r="C13" s="517">
        <v>2077</v>
      </c>
      <c r="D13" s="517">
        <v>33</v>
      </c>
      <c r="E13" s="518">
        <v>23</v>
      </c>
      <c r="F13" s="213">
        <v>443</v>
      </c>
      <c r="G13" s="519">
        <v>2611</v>
      </c>
      <c r="H13" s="732">
        <v>1388</v>
      </c>
      <c r="I13" s="518">
        <v>1224</v>
      </c>
      <c r="J13" s="731">
        <v>62</v>
      </c>
    </row>
    <row r="14" spans="1:13" ht="18" customHeight="1">
      <c r="A14" s="348" t="s">
        <v>28</v>
      </c>
      <c r="B14" s="213">
        <v>4253</v>
      </c>
      <c r="C14" s="517">
        <v>1989</v>
      </c>
      <c r="D14" s="517">
        <v>35</v>
      </c>
      <c r="E14" s="518">
        <v>25</v>
      </c>
      <c r="F14" s="213">
        <v>378</v>
      </c>
      <c r="G14" s="519">
        <v>2444</v>
      </c>
      <c r="H14" s="732">
        <v>1431</v>
      </c>
      <c r="I14" s="518">
        <v>1302</v>
      </c>
      <c r="J14" s="731">
        <v>64</v>
      </c>
    </row>
    <row r="15" spans="1:13" ht="18" customHeight="1">
      <c r="A15" s="348" t="s">
        <v>29</v>
      </c>
      <c r="B15" s="213">
        <v>4314</v>
      </c>
      <c r="C15" s="517">
        <v>2002</v>
      </c>
      <c r="D15" s="517">
        <v>44</v>
      </c>
      <c r="E15" s="518">
        <v>31</v>
      </c>
      <c r="F15" s="213">
        <v>417</v>
      </c>
      <c r="G15" s="519">
        <v>2455</v>
      </c>
      <c r="H15" s="732">
        <v>1442</v>
      </c>
      <c r="I15" s="518">
        <v>1279</v>
      </c>
      <c r="J15" s="731">
        <v>70</v>
      </c>
    </row>
    <row r="16" spans="1:13" ht="18" customHeight="1">
      <c r="A16" s="348" t="s">
        <v>30</v>
      </c>
      <c r="B16" s="213">
        <v>4260</v>
      </c>
      <c r="C16" s="517">
        <v>2011</v>
      </c>
      <c r="D16" s="517">
        <v>44</v>
      </c>
      <c r="E16" s="518">
        <v>42</v>
      </c>
      <c r="F16" s="213">
        <v>458</v>
      </c>
      <c r="G16" s="519">
        <v>2486</v>
      </c>
      <c r="H16" s="732">
        <v>1316</v>
      </c>
      <c r="I16" s="518">
        <v>1153</v>
      </c>
      <c r="J16" s="731">
        <v>63</v>
      </c>
    </row>
    <row r="17" spans="1:10" ht="18" customHeight="1">
      <c r="A17" s="354" t="s">
        <v>31</v>
      </c>
      <c r="B17" s="213">
        <v>4270</v>
      </c>
      <c r="C17" s="517">
        <v>2006</v>
      </c>
      <c r="D17" s="517">
        <v>57</v>
      </c>
      <c r="E17" s="518">
        <v>45</v>
      </c>
      <c r="F17" s="213">
        <v>471</v>
      </c>
      <c r="G17" s="519">
        <v>2531</v>
      </c>
      <c r="H17" s="732">
        <v>1268</v>
      </c>
      <c r="I17" s="518">
        <v>1101</v>
      </c>
      <c r="J17" s="731">
        <v>66</v>
      </c>
    </row>
    <row r="18" spans="1:10" s="133" customFormat="1" ht="18" customHeight="1" thickBot="1">
      <c r="A18" s="72" t="s">
        <v>94</v>
      </c>
      <c r="B18" s="193">
        <f>B17/B7</f>
        <v>0.88681204569055039</v>
      </c>
      <c r="C18" s="137">
        <f>C17/C7</f>
        <v>0.90769230769230769</v>
      </c>
      <c r="D18" s="137">
        <f t="shared" ref="D18:J18" si="0">D17/D7</f>
        <v>2.2799999999999998</v>
      </c>
      <c r="E18" s="136">
        <f t="shared" si="0"/>
        <v>3</v>
      </c>
      <c r="F18" s="193">
        <f t="shared" si="0"/>
        <v>1.2695417789757413</v>
      </c>
      <c r="G18" s="141">
        <f t="shared" si="0"/>
        <v>0.79541169076052798</v>
      </c>
      <c r="H18" s="140">
        <f t="shared" si="0"/>
        <v>1.0047543581616483</v>
      </c>
      <c r="I18" s="136">
        <f t="shared" si="0"/>
        <v>1.0606936416184971</v>
      </c>
      <c r="J18" s="384">
        <f t="shared" si="0"/>
        <v>2.2000000000000002</v>
      </c>
    </row>
    <row r="19" spans="1:10" s="31" customFormat="1" ht="15" customHeight="1">
      <c r="A19" s="33" t="s">
        <v>604</v>
      </c>
    </row>
    <row r="20" spans="1:10" s="31" customFormat="1" ht="12" customHeight="1">
      <c r="A20" s="33" t="s">
        <v>96</v>
      </c>
    </row>
    <row r="21" spans="1:10" s="31" customFormat="1" ht="12" customHeight="1">
      <c r="A21" s="33" t="s">
        <v>605</v>
      </c>
    </row>
    <row r="22" spans="1:10" s="31" customFormat="1" ht="12" customHeight="1">
      <c r="A22" s="33" t="s">
        <v>606</v>
      </c>
    </row>
    <row r="23" spans="1:10" s="31" customFormat="1" ht="12" customHeight="1">
      <c r="A23" s="33" t="s">
        <v>413</v>
      </c>
    </row>
  </sheetData>
  <mergeCells count="10">
    <mergeCell ref="A3:A6"/>
    <mergeCell ref="B3:J3"/>
    <mergeCell ref="B4:B6"/>
    <mergeCell ref="C4:J4"/>
    <mergeCell ref="C5:C6"/>
    <mergeCell ref="D5:E5"/>
    <mergeCell ref="F5:F6"/>
    <mergeCell ref="G5:G6"/>
    <mergeCell ref="H5:H6"/>
    <mergeCell ref="I5:J5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>
    <tabColor rgb="FF00B0F0"/>
  </sheetPr>
  <dimension ref="A1:N24"/>
  <sheetViews>
    <sheetView workbookViewId="0"/>
  </sheetViews>
  <sheetFormatPr defaultRowHeight="15"/>
  <cols>
    <col min="1" max="1" width="14.5703125" customWidth="1"/>
    <col min="2" max="2" width="9.28515625" bestFit="1" customWidth="1"/>
    <col min="4" max="4" width="9.28515625" bestFit="1" customWidth="1"/>
    <col min="5" max="5" width="11.28515625" customWidth="1"/>
    <col min="6" max="6" width="9" customWidth="1"/>
    <col min="7" max="9" width="9.28515625" bestFit="1" customWidth="1"/>
    <col min="10" max="10" width="10.7109375" customWidth="1"/>
    <col min="11" max="11" width="9.28515625" bestFit="1" customWidth="1"/>
    <col min="12" max="12" width="10.42578125" customWidth="1"/>
    <col min="13" max="13" width="9.28515625" bestFit="1" customWidth="1"/>
    <col min="14" max="14" width="20.5703125" bestFit="1" customWidth="1"/>
  </cols>
  <sheetData>
    <row r="1" spans="1:14" s="2" customFormat="1" ht="12.75">
      <c r="A1" s="2" t="s">
        <v>79</v>
      </c>
    </row>
    <row r="2" spans="1:14" s="3" customFormat="1" ht="12" thickBot="1"/>
    <row r="3" spans="1:14" ht="15" customHeight="1">
      <c r="A3" s="913" t="s">
        <v>80</v>
      </c>
      <c r="B3" s="917" t="s">
        <v>7</v>
      </c>
      <c r="C3" s="920" t="s">
        <v>81</v>
      </c>
      <c r="D3" s="917"/>
      <c r="E3" s="921"/>
      <c r="F3" s="884"/>
      <c r="G3" s="884"/>
      <c r="H3" s="884"/>
      <c r="I3" s="884"/>
      <c r="J3" s="884"/>
      <c r="K3" s="884"/>
      <c r="L3" s="884"/>
      <c r="M3" s="885"/>
    </row>
    <row r="4" spans="1:14">
      <c r="A4" s="914"/>
      <c r="B4" s="918"/>
      <c r="C4" s="922" t="s">
        <v>82</v>
      </c>
      <c r="D4" s="922" t="s">
        <v>83</v>
      </c>
      <c r="E4" s="923" t="s">
        <v>81</v>
      </c>
      <c r="F4" s="924"/>
      <c r="G4" s="924"/>
      <c r="H4" s="924"/>
      <c r="I4" s="924"/>
      <c r="J4" s="924"/>
      <c r="K4" s="924"/>
      <c r="L4" s="924"/>
      <c r="M4" s="925"/>
    </row>
    <row r="5" spans="1:14" ht="15" customHeight="1">
      <c r="A5" s="915"/>
      <c r="B5" s="910"/>
      <c r="C5" s="922"/>
      <c r="D5" s="922"/>
      <c r="E5" s="910" t="s">
        <v>84</v>
      </c>
      <c r="F5" s="911"/>
      <c r="G5" s="873" t="s">
        <v>85</v>
      </c>
      <c r="H5" s="926"/>
      <c r="I5" s="926"/>
      <c r="J5" s="926"/>
      <c r="K5" s="926"/>
      <c r="L5" s="926"/>
      <c r="M5" s="874"/>
    </row>
    <row r="6" spans="1:14" ht="27.75" customHeight="1" thickBot="1">
      <c r="A6" s="916"/>
      <c r="B6" s="919"/>
      <c r="C6" s="901"/>
      <c r="D6" s="901"/>
      <c r="E6" s="769" t="s">
        <v>86</v>
      </c>
      <c r="F6" s="770" t="s">
        <v>87</v>
      </c>
      <c r="G6" s="770" t="s">
        <v>88</v>
      </c>
      <c r="H6" s="769" t="s">
        <v>89</v>
      </c>
      <c r="I6" s="770" t="s">
        <v>90</v>
      </c>
      <c r="J6" s="770" t="s">
        <v>91</v>
      </c>
      <c r="K6" s="770" t="s">
        <v>92</v>
      </c>
      <c r="L6" s="770" t="s">
        <v>93</v>
      </c>
      <c r="M6" s="771" t="s">
        <v>87</v>
      </c>
    </row>
    <row r="7" spans="1:14" s="133" customFormat="1" ht="18" customHeight="1">
      <c r="A7" s="68" t="s">
        <v>21</v>
      </c>
      <c r="B7" s="130">
        <v>285419</v>
      </c>
      <c r="C7" s="288">
        <f t="shared" ref="C7:C16" si="0">B7-D7</f>
        <v>282608</v>
      </c>
      <c r="D7" s="288">
        <v>2811</v>
      </c>
      <c r="E7" s="291">
        <v>442</v>
      </c>
      <c r="F7" s="288">
        <v>228</v>
      </c>
      <c r="G7" s="288">
        <v>1011</v>
      </c>
      <c r="H7" s="291">
        <v>503</v>
      </c>
      <c r="I7" s="288">
        <v>181</v>
      </c>
      <c r="J7" s="288">
        <v>43</v>
      </c>
      <c r="K7" s="288">
        <v>42</v>
      </c>
      <c r="L7" s="288">
        <v>24</v>
      </c>
      <c r="M7" s="131">
        <v>337</v>
      </c>
      <c r="N7" s="132"/>
    </row>
    <row r="8" spans="1:14" s="133" customFormat="1" ht="18" customHeight="1">
      <c r="A8" s="68" t="s">
        <v>22</v>
      </c>
      <c r="B8" s="130">
        <v>291194</v>
      </c>
      <c r="C8" s="288">
        <f t="shared" si="0"/>
        <v>288116</v>
      </c>
      <c r="D8" s="288">
        <v>3078</v>
      </c>
      <c r="E8" s="291">
        <v>471</v>
      </c>
      <c r="F8" s="288">
        <v>301</v>
      </c>
      <c r="G8" s="288">
        <v>1001</v>
      </c>
      <c r="H8" s="291">
        <v>591</v>
      </c>
      <c r="I8" s="288">
        <v>196</v>
      </c>
      <c r="J8" s="288">
        <v>50</v>
      </c>
      <c r="K8" s="288">
        <v>61</v>
      </c>
      <c r="L8" s="288">
        <v>36</v>
      </c>
      <c r="M8" s="131">
        <v>371</v>
      </c>
      <c r="N8" s="132"/>
    </row>
    <row r="9" spans="1:14" s="133" customFormat="1" ht="18" customHeight="1">
      <c r="A9" s="68" t="s">
        <v>23</v>
      </c>
      <c r="B9" s="130">
        <v>301620</v>
      </c>
      <c r="C9" s="288">
        <f t="shared" si="0"/>
        <v>298085</v>
      </c>
      <c r="D9" s="288">
        <v>3535</v>
      </c>
      <c r="E9" s="291">
        <v>558</v>
      </c>
      <c r="F9" s="288">
        <v>320</v>
      </c>
      <c r="G9" s="288">
        <v>1102</v>
      </c>
      <c r="H9" s="291">
        <v>750</v>
      </c>
      <c r="I9" s="288">
        <v>203</v>
      </c>
      <c r="J9" s="288">
        <v>76</v>
      </c>
      <c r="K9" s="288">
        <v>55</v>
      </c>
      <c r="L9" s="288">
        <v>49</v>
      </c>
      <c r="M9" s="131">
        <v>422</v>
      </c>
      <c r="N9" s="132"/>
    </row>
    <row r="10" spans="1:14" s="133" customFormat="1" ht="18" customHeight="1">
      <c r="A10" s="68" t="s">
        <v>24</v>
      </c>
      <c r="B10" s="130">
        <v>314008</v>
      </c>
      <c r="C10" s="288">
        <f t="shared" si="0"/>
        <v>310045</v>
      </c>
      <c r="D10" s="288">
        <v>3963</v>
      </c>
      <c r="E10" s="291">
        <v>639</v>
      </c>
      <c r="F10" s="288">
        <v>401</v>
      </c>
      <c r="G10" s="288">
        <v>1138</v>
      </c>
      <c r="H10" s="291">
        <v>906</v>
      </c>
      <c r="I10" s="288">
        <v>279</v>
      </c>
      <c r="J10" s="288">
        <v>82</v>
      </c>
      <c r="K10" s="288">
        <v>60</v>
      </c>
      <c r="L10" s="288">
        <v>38</v>
      </c>
      <c r="M10" s="131">
        <v>420</v>
      </c>
      <c r="N10" s="132"/>
    </row>
    <row r="11" spans="1:14" s="133" customFormat="1" ht="18" customHeight="1">
      <c r="A11" s="68" t="s">
        <v>25</v>
      </c>
      <c r="B11" s="130">
        <v>328612</v>
      </c>
      <c r="C11" s="288">
        <f t="shared" si="0"/>
        <v>324389</v>
      </c>
      <c r="D11" s="288">
        <v>4223</v>
      </c>
      <c r="E11" s="291">
        <v>648</v>
      </c>
      <c r="F11" s="288">
        <v>409</v>
      </c>
      <c r="G11" s="288">
        <v>1149</v>
      </c>
      <c r="H11" s="291">
        <v>1030</v>
      </c>
      <c r="I11" s="288">
        <v>306</v>
      </c>
      <c r="J11" s="288">
        <v>100</v>
      </c>
      <c r="K11" s="288">
        <v>73</v>
      </c>
      <c r="L11" s="288">
        <v>65</v>
      </c>
      <c r="M11" s="131">
        <v>443</v>
      </c>
      <c r="N11" s="132"/>
    </row>
    <row r="12" spans="1:14" s="133" customFormat="1" ht="18" customHeight="1">
      <c r="A12" s="68" t="s">
        <v>26</v>
      </c>
      <c r="B12" s="130">
        <v>342521</v>
      </c>
      <c r="C12" s="288">
        <f t="shared" si="0"/>
        <v>337807</v>
      </c>
      <c r="D12" s="288">
        <v>4714</v>
      </c>
      <c r="E12" s="291">
        <v>786</v>
      </c>
      <c r="F12" s="288">
        <v>403</v>
      </c>
      <c r="G12" s="288">
        <v>1298</v>
      </c>
      <c r="H12" s="291">
        <v>1089</v>
      </c>
      <c r="I12" s="288">
        <v>353</v>
      </c>
      <c r="J12" s="288">
        <v>122</v>
      </c>
      <c r="K12" s="288">
        <v>76</v>
      </c>
      <c r="L12" s="288">
        <v>92</v>
      </c>
      <c r="M12" s="131">
        <v>495</v>
      </c>
      <c r="N12" s="132"/>
    </row>
    <row r="13" spans="1:14" s="133" customFormat="1" ht="18" customHeight="1">
      <c r="A13" s="68" t="s">
        <v>27</v>
      </c>
      <c r="B13" s="130">
        <v>354340</v>
      </c>
      <c r="C13" s="288">
        <f t="shared" si="0"/>
        <v>348906</v>
      </c>
      <c r="D13" s="288">
        <v>5434</v>
      </c>
      <c r="E13" s="291">
        <v>886</v>
      </c>
      <c r="F13" s="288">
        <v>505</v>
      </c>
      <c r="G13" s="288">
        <v>1540</v>
      </c>
      <c r="H13" s="291">
        <v>1237</v>
      </c>
      <c r="I13" s="288">
        <v>385</v>
      </c>
      <c r="J13" s="288">
        <v>153</v>
      </c>
      <c r="K13" s="288">
        <v>90</v>
      </c>
      <c r="L13" s="288">
        <v>106</v>
      </c>
      <c r="M13" s="131">
        <v>532</v>
      </c>
      <c r="N13" s="132"/>
    </row>
    <row r="14" spans="1:14" s="133" customFormat="1" ht="18" customHeight="1">
      <c r="A14" s="68" t="s">
        <v>28</v>
      </c>
      <c r="B14" s="130">
        <v>363568</v>
      </c>
      <c r="C14" s="288">
        <f t="shared" si="0"/>
        <v>357261</v>
      </c>
      <c r="D14" s="288">
        <v>6307</v>
      </c>
      <c r="E14" s="291">
        <v>1096</v>
      </c>
      <c r="F14" s="288">
        <v>650</v>
      </c>
      <c r="G14" s="288">
        <v>1685</v>
      </c>
      <c r="H14" s="291">
        <v>1458</v>
      </c>
      <c r="I14" s="288">
        <v>455</v>
      </c>
      <c r="J14" s="288">
        <v>168</v>
      </c>
      <c r="K14" s="288">
        <v>111</v>
      </c>
      <c r="L14" s="288">
        <v>120</v>
      </c>
      <c r="M14" s="131">
        <v>564</v>
      </c>
      <c r="N14" s="132"/>
    </row>
    <row r="15" spans="1:14" s="133" customFormat="1" ht="18" customHeight="1">
      <c r="A15" s="68" t="s">
        <v>29</v>
      </c>
      <c r="B15" s="130">
        <v>367603</v>
      </c>
      <c r="C15" s="288">
        <f t="shared" si="0"/>
        <v>360389</v>
      </c>
      <c r="D15" s="288">
        <v>7214</v>
      </c>
      <c r="E15" s="291">
        <v>1370</v>
      </c>
      <c r="F15" s="288">
        <v>740</v>
      </c>
      <c r="G15" s="288">
        <v>1859</v>
      </c>
      <c r="H15" s="291">
        <v>1694</v>
      </c>
      <c r="I15" s="288">
        <v>485</v>
      </c>
      <c r="J15" s="288">
        <v>179</v>
      </c>
      <c r="K15" s="288">
        <v>116</v>
      </c>
      <c r="L15" s="288">
        <v>126</v>
      </c>
      <c r="M15" s="131">
        <v>645</v>
      </c>
      <c r="N15" s="132"/>
    </row>
    <row r="16" spans="1:14" s="133" customFormat="1" ht="18" customHeight="1">
      <c r="A16" s="68" t="s">
        <v>30</v>
      </c>
      <c r="B16" s="130">
        <v>367361</v>
      </c>
      <c r="C16" s="288">
        <f t="shared" si="0"/>
        <v>359059</v>
      </c>
      <c r="D16" s="288">
        <v>8302</v>
      </c>
      <c r="E16" s="291">
        <v>1612</v>
      </c>
      <c r="F16" s="288">
        <v>869</v>
      </c>
      <c r="G16" s="288">
        <v>2172</v>
      </c>
      <c r="H16" s="291">
        <v>1972</v>
      </c>
      <c r="I16" s="288">
        <v>526</v>
      </c>
      <c r="J16" s="288">
        <v>216</v>
      </c>
      <c r="K16" s="288">
        <v>133</v>
      </c>
      <c r="L16" s="288">
        <v>132</v>
      </c>
      <c r="M16" s="131">
        <v>670</v>
      </c>
      <c r="N16" s="132"/>
    </row>
    <row r="17" spans="1:14" s="133" customFormat="1" ht="18" customHeight="1">
      <c r="A17" s="68" t="s">
        <v>31</v>
      </c>
      <c r="B17" s="130">
        <v>362653</v>
      </c>
      <c r="C17" s="134">
        <v>353159</v>
      </c>
      <c r="D17" s="288">
        <v>9494</v>
      </c>
      <c r="E17" s="130">
        <v>1722</v>
      </c>
      <c r="F17" s="288">
        <v>990</v>
      </c>
      <c r="G17" s="288">
        <v>2552</v>
      </c>
      <c r="H17" s="291">
        <v>2254</v>
      </c>
      <c r="I17" s="288">
        <v>587</v>
      </c>
      <c r="J17" s="288">
        <v>273</v>
      </c>
      <c r="K17" s="288">
        <v>149</v>
      </c>
      <c r="L17" s="288">
        <v>157</v>
      </c>
      <c r="M17" s="131">
        <v>810</v>
      </c>
      <c r="N17" s="132"/>
    </row>
    <row r="18" spans="1:14" s="133" customFormat="1" ht="18" customHeight="1" thickBot="1">
      <c r="A18" s="72" t="s">
        <v>94</v>
      </c>
      <c r="B18" s="193">
        <f>B17/B7</f>
        <v>1.2705986637189535</v>
      </c>
      <c r="C18" s="137">
        <f t="shared" ref="C18:M18" si="1">C17/C7</f>
        <v>1.2496426145048973</v>
      </c>
      <c r="D18" s="137">
        <f t="shared" si="1"/>
        <v>3.3774457488438276</v>
      </c>
      <c r="E18" s="137">
        <f t="shared" si="1"/>
        <v>3.8959276018099547</v>
      </c>
      <c r="F18" s="137">
        <f t="shared" si="1"/>
        <v>4.3421052631578947</v>
      </c>
      <c r="G18" s="137">
        <f t="shared" si="1"/>
        <v>2.5242334322453015</v>
      </c>
      <c r="H18" s="137">
        <f t="shared" si="1"/>
        <v>4.4811133200795226</v>
      </c>
      <c r="I18" s="137">
        <f t="shared" si="1"/>
        <v>3.2430939226519335</v>
      </c>
      <c r="J18" s="137">
        <f t="shared" si="1"/>
        <v>6.3488372093023253</v>
      </c>
      <c r="K18" s="137">
        <f t="shared" si="1"/>
        <v>3.5476190476190474</v>
      </c>
      <c r="L18" s="137">
        <f t="shared" si="1"/>
        <v>6.541666666666667</v>
      </c>
      <c r="M18" s="765">
        <f t="shared" si="1"/>
        <v>2.4035608308605343</v>
      </c>
      <c r="N18" s="132"/>
    </row>
    <row r="19" spans="1:14" s="31" customFormat="1" ht="15" customHeight="1">
      <c r="A19" s="33" t="s">
        <v>95</v>
      </c>
    </row>
    <row r="20" spans="1:14" s="31" customFormat="1" ht="12" customHeight="1">
      <c r="A20" s="138" t="s">
        <v>96</v>
      </c>
    </row>
    <row r="21" spans="1:14" s="31" customFormat="1" ht="12" customHeight="1"/>
    <row r="22" spans="1:14" s="31" customFormat="1" ht="12" customHeight="1">
      <c r="A22" s="30"/>
      <c r="B22" s="65"/>
      <c r="C22" s="65"/>
      <c r="D22" s="65"/>
      <c r="E22" s="65"/>
      <c r="F22" s="65"/>
      <c r="G22" s="65"/>
      <c r="H22" s="65"/>
      <c r="I22" s="65"/>
      <c r="J22" s="65"/>
      <c r="K22" s="66"/>
      <c r="L22" s="65"/>
      <c r="M22" s="65"/>
      <c r="N22" s="65"/>
    </row>
    <row r="23" spans="1:14" s="31" customFormat="1" ht="12" customHeight="1">
      <c r="A23" s="30"/>
      <c r="F23" s="63"/>
    </row>
    <row r="24" spans="1:14" ht="12" customHeight="1">
      <c r="E24" s="67"/>
    </row>
  </sheetData>
  <mergeCells count="9">
    <mergeCell ref="A3:A6"/>
    <mergeCell ref="B3:B6"/>
    <mergeCell ref="C3:D3"/>
    <mergeCell ref="E3:M3"/>
    <mergeCell ref="C4:C6"/>
    <mergeCell ref="D4:D6"/>
    <mergeCell ref="E4:M4"/>
    <mergeCell ref="E5:F5"/>
    <mergeCell ref="G5:M5"/>
  </mergeCells>
  <pageMargins left="0.35" right="0.34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>
    <tabColor rgb="FF00B0F0"/>
  </sheetPr>
  <dimension ref="A1:Y24"/>
  <sheetViews>
    <sheetView workbookViewId="0"/>
  </sheetViews>
  <sheetFormatPr defaultRowHeight="15"/>
  <cols>
    <col min="1" max="1" width="11.28515625" customWidth="1"/>
    <col min="2" max="2" width="7.5703125" customWidth="1"/>
    <col min="3" max="3" width="7.85546875" customWidth="1"/>
    <col min="4" max="5" width="7" customWidth="1"/>
    <col min="6" max="21" width="6.28515625" customWidth="1"/>
  </cols>
  <sheetData>
    <row r="1" spans="1:25" s="2" customFormat="1" ht="14.25">
      <c r="A1" s="2" t="s">
        <v>97</v>
      </c>
    </row>
    <row r="2" spans="1:25" s="3" customFormat="1" ht="12" thickBot="1">
      <c r="N2" s="3" t="s">
        <v>1</v>
      </c>
    </row>
    <row r="3" spans="1:25" s="4" customFormat="1" ht="15" customHeight="1">
      <c r="A3" s="902" t="s">
        <v>80</v>
      </c>
      <c r="B3" s="929" t="s">
        <v>7</v>
      </c>
      <c r="C3" s="908" t="s">
        <v>72</v>
      </c>
      <c r="D3" s="930" t="s">
        <v>98</v>
      </c>
      <c r="E3" s="929"/>
      <c r="F3" s="920" t="s">
        <v>99</v>
      </c>
      <c r="G3" s="856"/>
      <c r="H3" s="856"/>
      <c r="I3" s="856"/>
      <c r="J3" s="856"/>
      <c r="K3" s="856"/>
      <c r="L3" s="856"/>
      <c r="M3" s="856"/>
      <c r="N3" s="856"/>
      <c r="O3" s="856"/>
      <c r="P3" s="856"/>
      <c r="Q3" s="856"/>
      <c r="R3" s="856"/>
      <c r="S3" s="856"/>
      <c r="T3" s="931"/>
      <c r="U3" s="932"/>
    </row>
    <row r="4" spans="1:25" s="4" customFormat="1" ht="30" customHeight="1">
      <c r="A4" s="903"/>
      <c r="B4" s="871"/>
      <c r="C4" s="909"/>
      <c r="D4" s="900" t="s">
        <v>100</v>
      </c>
      <c r="E4" s="935" t="s">
        <v>101</v>
      </c>
      <c r="F4" s="911" t="s">
        <v>102</v>
      </c>
      <c r="G4" s="911"/>
      <c r="H4" s="911" t="s">
        <v>103</v>
      </c>
      <c r="I4" s="911"/>
      <c r="J4" s="911" t="s">
        <v>104</v>
      </c>
      <c r="K4" s="911"/>
      <c r="L4" s="911" t="s">
        <v>105</v>
      </c>
      <c r="M4" s="911"/>
      <c r="N4" s="911" t="s">
        <v>106</v>
      </c>
      <c r="O4" s="911"/>
      <c r="P4" s="911" t="s">
        <v>107</v>
      </c>
      <c r="Q4" s="911"/>
      <c r="R4" s="911" t="s">
        <v>108</v>
      </c>
      <c r="S4" s="911"/>
      <c r="T4" s="910" t="s">
        <v>109</v>
      </c>
      <c r="U4" s="912"/>
    </row>
    <row r="5" spans="1:25" s="4" customFormat="1" ht="15" customHeight="1">
      <c r="A5" s="903"/>
      <c r="B5" s="871"/>
      <c r="C5" s="909"/>
      <c r="D5" s="933"/>
      <c r="E5" s="933"/>
      <c r="F5" s="900" t="s">
        <v>7</v>
      </c>
      <c r="G5" s="900" t="s">
        <v>72</v>
      </c>
      <c r="H5" s="900" t="s">
        <v>7</v>
      </c>
      <c r="I5" s="900" t="s">
        <v>72</v>
      </c>
      <c r="J5" s="900" t="s">
        <v>7</v>
      </c>
      <c r="K5" s="900" t="s">
        <v>72</v>
      </c>
      <c r="L5" s="900" t="s">
        <v>7</v>
      </c>
      <c r="M5" s="900" t="s">
        <v>72</v>
      </c>
      <c r="N5" s="900" t="s">
        <v>7</v>
      </c>
      <c r="O5" s="900" t="s">
        <v>72</v>
      </c>
      <c r="P5" s="900" t="s">
        <v>7</v>
      </c>
      <c r="Q5" s="900" t="s">
        <v>72</v>
      </c>
      <c r="R5" s="900" t="s">
        <v>7</v>
      </c>
      <c r="S5" s="900" t="s">
        <v>72</v>
      </c>
      <c r="T5" s="870" t="s">
        <v>7</v>
      </c>
      <c r="U5" s="848" t="s">
        <v>72</v>
      </c>
    </row>
    <row r="6" spans="1:25" s="4" customFormat="1" ht="22.9" customHeight="1" thickBot="1">
      <c r="A6" s="904"/>
      <c r="B6" s="872"/>
      <c r="C6" s="901"/>
      <c r="D6" s="934"/>
      <c r="E6" s="934"/>
      <c r="F6" s="901"/>
      <c r="G6" s="901"/>
      <c r="H6" s="901"/>
      <c r="I6" s="901"/>
      <c r="J6" s="901"/>
      <c r="K6" s="901"/>
      <c r="L6" s="901"/>
      <c r="M6" s="901"/>
      <c r="N6" s="901"/>
      <c r="O6" s="901"/>
      <c r="P6" s="901"/>
      <c r="Q6" s="901"/>
      <c r="R6" s="901"/>
      <c r="S6" s="901"/>
      <c r="T6" s="872"/>
      <c r="U6" s="849"/>
    </row>
    <row r="7" spans="1:25" s="16" customFormat="1" ht="18" customHeight="1">
      <c r="A7" s="68" t="s">
        <v>21</v>
      </c>
      <c r="B7" s="96">
        <v>8468</v>
      </c>
      <c r="C7" s="53">
        <v>2930</v>
      </c>
      <c r="D7" s="53">
        <v>1591</v>
      </c>
      <c r="E7" s="53">
        <v>6877</v>
      </c>
      <c r="F7" s="53">
        <v>484</v>
      </c>
      <c r="G7" s="53">
        <v>193</v>
      </c>
      <c r="H7" s="53">
        <v>258</v>
      </c>
      <c r="I7" s="53">
        <v>102</v>
      </c>
      <c r="J7" s="53">
        <v>494</v>
      </c>
      <c r="K7" s="53">
        <v>215</v>
      </c>
      <c r="L7" s="53">
        <v>5155</v>
      </c>
      <c r="M7" s="53">
        <v>1691</v>
      </c>
      <c r="N7" s="53">
        <v>326</v>
      </c>
      <c r="O7" s="53">
        <v>131</v>
      </c>
      <c r="P7" s="53">
        <v>346</v>
      </c>
      <c r="Q7" s="53">
        <v>94</v>
      </c>
      <c r="R7" s="53">
        <v>209</v>
      </c>
      <c r="S7" s="53">
        <v>32</v>
      </c>
      <c r="T7" s="96">
        <v>1196</v>
      </c>
      <c r="U7" s="95">
        <v>472</v>
      </c>
      <c r="V7" s="139"/>
      <c r="W7" s="139"/>
      <c r="X7" s="139"/>
      <c r="Y7" s="139"/>
    </row>
    <row r="8" spans="1:25" s="16" customFormat="1" ht="18" customHeight="1">
      <c r="A8" s="68" t="s">
        <v>22</v>
      </c>
      <c r="B8" s="91">
        <v>8533</v>
      </c>
      <c r="C8" s="94">
        <v>2985</v>
      </c>
      <c r="D8" s="94">
        <v>1683</v>
      </c>
      <c r="E8" s="94">
        <v>6850</v>
      </c>
      <c r="F8" s="94">
        <v>462</v>
      </c>
      <c r="G8" s="94">
        <v>180</v>
      </c>
      <c r="H8" s="94">
        <v>236</v>
      </c>
      <c r="I8" s="94">
        <v>96</v>
      </c>
      <c r="J8" s="94">
        <v>497</v>
      </c>
      <c r="K8" s="94">
        <v>231</v>
      </c>
      <c r="L8" s="94">
        <v>4964</v>
      </c>
      <c r="M8" s="94">
        <v>1678</v>
      </c>
      <c r="N8" s="94">
        <v>355</v>
      </c>
      <c r="O8" s="94">
        <v>157</v>
      </c>
      <c r="P8" s="94">
        <v>367</v>
      </c>
      <c r="Q8" s="94">
        <v>84</v>
      </c>
      <c r="R8" s="94">
        <v>310</v>
      </c>
      <c r="S8" s="94">
        <v>60</v>
      </c>
      <c r="T8" s="91">
        <v>1342</v>
      </c>
      <c r="U8" s="123">
        <v>499</v>
      </c>
      <c r="V8" s="139"/>
      <c r="W8" s="139"/>
      <c r="X8" s="139"/>
      <c r="Y8" s="139"/>
    </row>
    <row r="9" spans="1:25" s="16" customFormat="1" ht="18" customHeight="1">
      <c r="A9" s="68" t="s">
        <v>23</v>
      </c>
      <c r="B9" s="91">
        <v>8673</v>
      </c>
      <c r="C9" s="94">
        <v>2859</v>
      </c>
      <c r="D9" s="94">
        <v>1693</v>
      </c>
      <c r="E9" s="94">
        <v>6980</v>
      </c>
      <c r="F9" s="94">
        <v>497</v>
      </c>
      <c r="G9" s="94">
        <v>186</v>
      </c>
      <c r="H9" s="94">
        <v>268</v>
      </c>
      <c r="I9" s="94">
        <v>110</v>
      </c>
      <c r="J9" s="94">
        <v>500</v>
      </c>
      <c r="K9" s="94">
        <v>240</v>
      </c>
      <c r="L9" s="94">
        <v>5033</v>
      </c>
      <c r="M9" s="94">
        <v>1572</v>
      </c>
      <c r="N9" s="94">
        <v>335</v>
      </c>
      <c r="O9" s="94">
        <v>141</v>
      </c>
      <c r="P9" s="94">
        <v>335</v>
      </c>
      <c r="Q9" s="94">
        <v>84</v>
      </c>
      <c r="R9" s="94">
        <v>393</v>
      </c>
      <c r="S9" s="94">
        <v>62</v>
      </c>
      <c r="T9" s="91">
        <v>1312</v>
      </c>
      <c r="U9" s="123">
        <v>464</v>
      </c>
      <c r="V9" s="139"/>
      <c r="W9" s="139"/>
      <c r="X9" s="139"/>
      <c r="Y9" s="139"/>
    </row>
    <row r="10" spans="1:25" s="16" customFormat="1" ht="18" customHeight="1">
      <c r="A10" s="68" t="s">
        <v>24</v>
      </c>
      <c r="B10" s="91">
        <v>8970</v>
      </c>
      <c r="C10" s="94">
        <v>3034</v>
      </c>
      <c r="D10" s="94">
        <v>1780</v>
      </c>
      <c r="E10" s="94">
        <v>7190</v>
      </c>
      <c r="F10" s="94">
        <v>496</v>
      </c>
      <c r="G10" s="94">
        <v>172</v>
      </c>
      <c r="H10" s="94">
        <v>243</v>
      </c>
      <c r="I10" s="94">
        <v>116</v>
      </c>
      <c r="J10" s="94">
        <v>485</v>
      </c>
      <c r="K10" s="94">
        <v>241</v>
      </c>
      <c r="L10" s="94">
        <v>5141</v>
      </c>
      <c r="M10" s="94">
        <v>1657</v>
      </c>
      <c r="N10" s="94">
        <v>329</v>
      </c>
      <c r="O10" s="94">
        <v>155</v>
      </c>
      <c r="P10" s="94">
        <v>390</v>
      </c>
      <c r="Q10" s="94">
        <v>123</v>
      </c>
      <c r="R10" s="94">
        <v>487</v>
      </c>
      <c r="S10" s="94">
        <v>92</v>
      </c>
      <c r="T10" s="91">
        <v>1399</v>
      </c>
      <c r="U10" s="123">
        <v>478</v>
      </c>
      <c r="V10" s="139"/>
      <c r="W10" s="139"/>
      <c r="X10" s="139"/>
      <c r="Y10" s="139"/>
    </row>
    <row r="11" spans="1:25" s="16" customFormat="1" ht="18" customHeight="1">
      <c r="A11" s="68" t="s">
        <v>25</v>
      </c>
      <c r="B11" s="91">
        <v>9236</v>
      </c>
      <c r="C11" s="94">
        <v>3108</v>
      </c>
      <c r="D11" s="94">
        <v>1911</v>
      </c>
      <c r="E11" s="94">
        <v>7325</v>
      </c>
      <c r="F11" s="94">
        <v>484</v>
      </c>
      <c r="G11" s="94">
        <v>185</v>
      </c>
      <c r="H11" s="94">
        <v>242</v>
      </c>
      <c r="I11" s="94">
        <v>116</v>
      </c>
      <c r="J11" s="94">
        <v>493</v>
      </c>
      <c r="K11" s="94">
        <v>237</v>
      </c>
      <c r="L11" s="94">
        <v>5317</v>
      </c>
      <c r="M11" s="94">
        <v>1757</v>
      </c>
      <c r="N11" s="94">
        <v>329</v>
      </c>
      <c r="O11" s="94">
        <v>146</v>
      </c>
      <c r="P11" s="94">
        <v>446</v>
      </c>
      <c r="Q11" s="94">
        <v>118</v>
      </c>
      <c r="R11" s="94">
        <v>553</v>
      </c>
      <c r="S11" s="94">
        <v>98</v>
      </c>
      <c r="T11" s="91">
        <v>1372</v>
      </c>
      <c r="U11" s="123">
        <v>451</v>
      </c>
      <c r="V11" s="139"/>
      <c r="W11" s="139"/>
      <c r="X11" s="139"/>
      <c r="Y11" s="139"/>
    </row>
    <row r="12" spans="1:25" s="16" customFormat="1" ht="18" customHeight="1">
      <c r="A12" s="68" t="s">
        <v>26</v>
      </c>
      <c r="B12" s="91">
        <v>9510</v>
      </c>
      <c r="C12" s="94">
        <v>3145</v>
      </c>
      <c r="D12" s="94">
        <v>2032</v>
      </c>
      <c r="E12" s="94">
        <v>7478</v>
      </c>
      <c r="F12" s="94">
        <v>509</v>
      </c>
      <c r="G12" s="94">
        <v>184</v>
      </c>
      <c r="H12" s="94">
        <v>266</v>
      </c>
      <c r="I12" s="94">
        <v>120</v>
      </c>
      <c r="J12" s="94">
        <v>526</v>
      </c>
      <c r="K12" s="94">
        <v>245</v>
      </c>
      <c r="L12" s="94">
        <v>5287</v>
      </c>
      <c r="M12" s="94">
        <v>1749</v>
      </c>
      <c r="N12" s="94">
        <v>352</v>
      </c>
      <c r="O12" s="94">
        <v>156</v>
      </c>
      <c r="P12" s="94">
        <v>524</v>
      </c>
      <c r="Q12" s="94">
        <v>144</v>
      </c>
      <c r="R12" s="94">
        <v>647</v>
      </c>
      <c r="S12" s="94">
        <v>105</v>
      </c>
      <c r="T12" s="91">
        <v>1399</v>
      </c>
      <c r="U12" s="123">
        <v>442</v>
      </c>
      <c r="V12" s="139"/>
      <c r="W12" s="139"/>
      <c r="X12" s="139"/>
      <c r="Y12" s="139"/>
    </row>
    <row r="13" spans="1:25" s="16" customFormat="1" ht="18" customHeight="1">
      <c r="A13" s="68" t="s">
        <v>27</v>
      </c>
      <c r="B13" s="91">
        <v>9767</v>
      </c>
      <c r="C13" s="94">
        <v>3209</v>
      </c>
      <c r="D13" s="94">
        <v>2156</v>
      </c>
      <c r="E13" s="94">
        <v>7611</v>
      </c>
      <c r="F13" s="94">
        <v>508</v>
      </c>
      <c r="G13" s="94">
        <v>171</v>
      </c>
      <c r="H13" s="94">
        <v>272</v>
      </c>
      <c r="I13" s="94">
        <v>115</v>
      </c>
      <c r="J13" s="94">
        <v>535</v>
      </c>
      <c r="K13" s="94">
        <v>244</v>
      </c>
      <c r="L13" s="94">
        <v>5476</v>
      </c>
      <c r="M13" s="94">
        <v>1783</v>
      </c>
      <c r="N13" s="94">
        <v>371</v>
      </c>
      <c r="O13" s="94">
        <v>170</v>
      </c>
      <c r="P13" s="94">
        <v>541</v>
      </c>
      <c r="Q13" s="94">
        <v>135</v>
      </c>
      <c r="R13" s="94">
        <v>720</v>
      </c>
      <c r="S13" s="94">
        <v>146</v>
      </c>
      <c r="T13" s="91">
        <v>1344</v>
      </c>
      <c r="U13" s="123">
        <v>445</v>
      </c>
      <c r="V13" s="139"/>
      <c r="W13" s="139"/>
      <c r="X13" s="139"/>
      <c r="Y13" s="139"/>
    </row>
    <row r="14" spans="1:25" s="16" customFormat="1" ht="18" customHeight="1">
      <c r="A14" s="68" t="s">
        <v>28</v>
      </c>
      <c r="B14" s="91">
        <v>10063</v>
      </c>
      <c r="C14" s="94">
        <v>3294</v>
      </c>
      <c r="D14" s="94">
        <v>2299</v>
      </c>
      <c r="E14" s="94">
        <v>7764</v>
      </c>
      <c r="F14" s="94">
        <v>493</v>
      </c>
      <c r="G14" s="94">
        <v>181</v>
      </c>
      <c r="H14" s="94">
        <v>266</v>
      </c>
      <c r="I14" s="94">
        <v>117</v>
      </c>
      <c r="J14" s="94">
        <v>529</v>
      </c>
      <c r="K14" s="94">
        <v>235</v>
      </c>
      <c r="L14" s="94">
        <v>5610</v>
      </c>
      <c r="M14" s="94">
        <v>1807</v>
      </c>
      <c r="N14" s="94">
        <v>421</v>
      </c>
      <c r="O14" s="94">
        <v>203</v>
      </c>
      <c r="P14" s="94">
        <v>616</v>
      </c>
      <c r="Q14" s="94">
        <v>137</v>
      </c>
      <c r="R14" s="94">
        <v>875</v>
      </c>
      <c r="S14" s="94">
        <v>164</v>
      </c>
      <c r="T14" s="91">
        <v>1253</v>
      </c>
      <c r="U14" s="123">
        <v>450</v>
      </c>
      <c r="V14" s="139"/>
      <c r="W14" s="139"/>
      <c r="X14" s="139"/>
      <c r="Y14" s="139"/>
    </row>
    <row r="15" spans="1:25" s="16" customFormat="1" ht="18" customHeight="1">
      <c r="A15" s="68" t="s">
        <v>29</v>
      </c>
      <c r="B15" s="91">
        <v>10312</v>
      </c>
      <c r="C15" s="94">
        <v>3308</v>
      </c>
      <c r="D15" s="94">
        <v>2484</v>
      </c>
      <c r="E15" s="94">
        <v>7828</v>
      </c>
      <c r="F15" s="94">
        <v>498</v>
      </c>
      <c r="G15" s="94">
        <v>173</v>
      </c>
      <c r="H15" s="94">
        <v>283</v>
      </c>
      <c r="I15" s="94">
        <v>129</v>
      </c>
      <c r="J15" s="94">
        <v>487</v>
      </c>
      <c r="K15" s="94">
        <v>239</v>
      </c>
      <c r="L15" s="94">
        <v>5604</v>
      </c>
      <c r="M15" s="94">
        <v>1788</v>
      </c>
      <c r="N15" s="94">
        <v>350</v>
      </c>
      <c r="O15" s="94">
        <v>171</v>
      </c>
      <c r="P15" s="94">
        <v>705</v>
      </c>
      <c r="Q15" s="94">
        <v>164</v>
      </c>
      <c r="R15" s="94">
        <v>1037</v>
      </c>
      <c r="S15" s="94">
        <v>192</v>
      </c>
      <c r="T15" s="91">
        <v>1348</v>
      </c>
      <c r="U15" s="123">
        <v>452</v>
      </c>
      <c r="V15" s="139"/>
      <c r="W15" s="139"/>
      <c r="X15" s="139"/>
      <c r="Y15" s="139"/>
    </row>
    <row r="16" spans="1:25" s="16" customFormat="1" ht="18" customHeight="1">
      <c r="A16" s="68" t="s">
        <v>30</v>
      </c>
      <c r="B16" s="96">
        <v>10536</v>
      </c>
      <c r="C16" s="53">
        <v>3400</v>
      </c>
      <c r="D16" s="53">
        <v>2748</v>
      </c>
      <c r="E16" s="53">
        <v>7788</v>
      </c>
      <c r="F16" s="53">
        <v>543</v>
      </c>
      <c r="G16" s="53">
        <v>203</v>
      </c>
      <c r="H16" s="53">
        <v>251</v>
      </c>
      <c r="I16" s="53">
        <v>113</v>
      </c>
      <c r="J16" s="53">
        <v>504</v>
      </c>
      <c r="K16" s="53">
        <v>251</v>
      </c>
      <c r="L16" s="53">
        <v>5654</v>
      </c>
      <c r="M16" s="53">
        <v>1810</v>
      </c>
      <c r="N16" s="53">
        <v>348</v>
      </c>
      <c r="O16" s="53">
        <v>161</v>
      </c>
      <c r="P16" s="53">
        <v>710</v>
      </c>
      <c r="Q16" s="53">
        <v>172</v>
      </c>
      <c r="R16" s="53">
        <v>1153</v>
      </c>
      <c r="S16" s="53">
        <v>227</v>
      </c>
      <c r="T16" s="96">
        <v>1373</v>
      </c>
      <c r="U16" s="95">
        <v>463</v>
      </c>
      <c r="V16" s="139"/>
      <c r="W16" s="139"/>
      <c r="X16" s="139"/>
      <c r="Y16" s="139"/>
    </row>
    <row r="17" spans="1:25" s="16" customFormat="1" ht="18" customHeight="1">
      <c r="A17" s="68" t="s">
        <v>31</v>
      </c>
      <c r="B17" s="96">
        <v>10486</v>
      </c>
      <c r="C17" s="53">
        <v>3333</v>
      </c>
      <c r="D17" s="53">
        <v>3029</v>
      </c>
      <c r="E17" s="53">
        <v>7457</v>
      </c>
      <c r="F17" s="53">
        <v>574</v>
      </c>
      <c r="G17" s="53">
        <v>211</v>
      </c>
      <c r="H17" s="53">
        <v>263</v>
      </c>
      <c r="I17" s="53">
        <v>120</v>
      </c>
      <c r="J17" s="53">
        <v>472</v>
      </c>
      <c r="K17" s="53">
        <v>235</v>
      </c>
      <c r="L17" s="53">
        <v>5402</v>
      </c>
      <c r="M17" s="53">
        <v>1676</v>
      </c>
      <c r="N17" s="53">
        <v>367</v>
      </c>
      <c r="O17" s="53">
        <v>156</v>
      </c>
      <c r="P17" s="53">
        <v>751</v>
      </c>
      <c r="Q17" s="53">
        <v>192</v>
      </c>
      <c r="R17" s="53">
        <v>1231</v>
      </c>
      <c r="S17" s="53">
        <v>263</v>
      </c>
      <c r="T17" s="96">
        <v>1426</v>
      </c>
      <c r="U17" s="95">
        <v>480</v>
      </c>
      <c r="V17" s="139"/>
      <c r="W17" s="139"/>
      <c r="X17" s="139"/>
      <c r="Y17" s="139"/>
    </row>
    <row r="18" spans="1:25" s="16" customFormat="1" ht="18" customHeight="1" thickBot="1">
      <c r="A18" s="72" t="s">
        <v>110</v>
      </c>
      <c r="B18" s="140">
        <f t="shared" ref="B18:U18" si="0">B17/B7</f>
        <v>1.2383089277279169</v>
      </c>
      <c r="C18" s="137">
        <f t="shared" si="0"/>
        <v>1.1375426621160409</v>
      </c>
      <c r="D18" s="137">
        <f t="shared" si="0"/>
        <v>1.9038340666247644</v>
      </c>
      <c r="E18" s="137">
        <f t="shared" si="0"/>
        <v>1.0843391013523338</v>
      </c>
      <c r="F18" s="137">
        <f t="shared" si="0"/>
        <v>1.1859504132231404</v>
      </c>
      <c r="G18" s="137">
        <f t="shared" si="0"/>
        <v>1.0932642487046633</v>
      </c>
      <c r="H18" s="137">
        <f t="shared" si="0"/>
        <v>1.0193798449612403</v>
      </c>
      <c r="I18" s="137">
        <f t="shared" si="0"/>
        <v>1.1764705882352942</v>
      </c>
      <c r="J18" s="137">
        <f t="shared" si="0"/>
        <v>0.95546558704453444</v>
      </c>
      <c r="K18" s="137">
        <f t="shared" si="0"/>
        <v>1.0930232558139534</v>
      </c>
      <c r="L18" s="137">
        <f t="shared" si="0"/>
        <v>1.0479146459747817</v>
      </c>
      <c r="M18" s="137">
        <f t="shared" si="0"/>
        <v>0.99112950916617382</v>
      </c>
      <c r="N18" s="137">
        <f t="shared" si="0"/>
        <v>1.1257668711656441</v>
      </c>
      <c r="O18" s="137">
        <f t="shared" si="0"/>
        <v>1.1908396946564885</v>
      </c>
      <c r="P18" s="137">
        <f t="shared" si="0"/>
        <v>2.1705202312138727</v>
      </c>
      <c r="Q18" s="137">
        <f t="shared" si="0"/>
        <v>2.0425531914893615</v>
      </c>
      <c r="R18" s="137">
        <f t="shared" si="0"/>
        <v>5.8899521531100483</v>
      </c>
      <c r="S18" s="137">
        <f t="shared" si="0"/>
        <v>8.21875</v>
      </c>
      <c r="T18" s="137">
        <f t="shared" si="0"/>
        <v>1.1923076923076923</v>
      </c>
      <c r="U18" s="141">
        <f t="shared" si="0"/>
        <v>1.0169491525423728</v>
      </c>
    </row>
    <row r="19" spans="1:25" s="31" customFormat="1" ht="15" customHeight="1">
      <c r="A19" s="927" t="s">
        <v>111</v>
      </c>
      <c r="B19" s="928"/>
      <c r="C19" s="928"/>
      <c r="D19" s="928"/>
      <c r="E19" s="928"/>
      <c r="F19" s="928"/>
      <c r="G19" s="928"/>
      <c r="H19" s="928"/>
      <c r="I19" s="928"/>
      <c r="J19" s="928"/>
      <c r="K19" s="928"/>
      <c r="L19" s="928"/>
      <c r="M19" s="928"/>
      <c r="N19" s="928"/>
      <c r="O19" s="928"/>
      <c r="P19" s="928"/>
      <c r="Q19" s="928"/>
      <c r="R19" s="928"/>
      <c r="S19" s="928"/>
      <c r="T19" s="928"/>
      <c r="U19" s="928"/>
    </row>
    <row r="20" spans="1:25" s="31" customFormat="1" ht="12" customHeight="1">
      <c r="A20" s="33" t="s">
        <v>112</v>
      </c>
    </row>
    <row r="21" spans="1:25" s="31" customFormat="1" ht="12" customHeight="1">
      <c r="A21" s="32" t="s">
        <v>113</v>
      </c>
    </row>
    <row r="22" spans="1:25" s="31" customFormat="1" ht="12" customHeight="1">
      <c r="A22" s="33" t="s">
        <v>114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65"/>
      <c r="O22" s="65"/>
    </row>
    <row r="23" spans="1:25" ht="12" customHeight="1"/>
    <row r="24" spans="1:25" s="31" customFormat="1" ht="12" customHeight="1">
      <c r="A24" s="30"/>
    </row>
  </sheetData>
  <mergeCells count="32">
    <mergeCell ref="F3:U3"/>
    <mergeCell ref="D4:D6"/>
    <mergeCell ref="E4:E6"/>
    <mergeCell ref="F4:G4"/>
    <mergeCell ref="H4:I4"/>
    <mergeCell ref="J4:K4"/>
    <mergeCell ref="L4:M4"/>
    <mergeCell ref="N4:O4"/>
    <mergeCell ref="P4:Q4"/>
    <mergeCell ref="R4:S4"/>
    <mergeCell ref="T4:U4"/>
    <mergeCell ref="Q5:Q6"/>
    <mergeCell ref="R5:R6"/>
    <mergeCell ref="S5:S6"/>
    <mergeCell ref="T5:T6"/>
    <mergeCell ref="U5:U6"/>
    <mergeCell ref="A19:U19"/>
    <mergeCell ref="K5:K6"/>
    <mergeCell ref="L5:L6"/>
    <mergeCell ref="M5:M6"/>
    <mergeCell ref="N5:N6"/>
    <mergeCell ref="O5:O6"/>
    <mergeCell ref="P5:P6"/>
    <mergeCell ref="F5:F6"/>
    <mergeCell ref="G5:G6"/>
    <mergeCell ref="H5:H6"/>
    <mergeCell ref="I5:I6"/>
    <mergeCell ref="J5:J6"/>
    <mergeCell ref="A3:A6"/>
    <mergeCell ref="B3:B6"/>
    <mergeCell ref="C3:C6"/>
    <mergeCell ref="D3:E3"/>
  </mergeCells>
  <pageMargins left="0.33" right="0.27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>
    <tabColor rgb="FF00B0F0"/>
  </sheetPr>
  <dimension ref="A1:W29"/>
  <sheetViews>
    <sheetView workbookViewId="0"/>
  </sheetViews>
  <sheetFormatPr defaultColWidth="8.85546875" defaultRowHeight="11.25"/>
  <cols>
    <col min="1" max="1" width="17.5703125" style="148" customWidth="1"/>
    <col min="2" max="5" width="7" style="148" customWidth="1"/>
    <col min="6" max="21" width="6.140625" style="148" customWidth="1"/>
    <col min="22" max="16384" width="8.85546875" style="148"/>
  </cols>
  <sheetData>
    <row r="1" spans="1:23" s="2" customFormat="1" ht="14.25">
      <c r="A1" s="2" t="s">
        <v>115</v>
      </c>
    </row>
    <row r="2" spans="1:23" s="3" customFormat="1" ht="12" thickBot="1">
      <c r="N2" s="3" t="s">
        <v>1</v>
      </c>
    </row>
    <row r="3" spans="1:23" s="4" customFormat="1" ht="14.45" customHeight="1">
      <c r="A3" s="940" t="s">
        <v>38</v>
      </c>
      <c r="B3" s="943" t="s">
        <v>7</v>
      </c>
      <c r="C3" s="908" t="s">
        <v>72</v>
      </c>
      <c r="D3" s="930" t="s">
        <v>98</v>
      </c>
      <c r="E3" s="929"/>
      <c r="F3" s="946" t="s">
        <v>99</v>
      </c>
      <c r="G3" s="946"/>
      <c r="H3" s="946"/>
      <c r="I3" s="946"/>
      <c r="J3" s="946"/>
      <c r="K3" s="946"/>
      <c r="L3" s="946"/>
      <c r="M3" s="946"/>
      <c r="N3" s="946"/>
      <c r="O3" s="946"/>
      <c r="P3" s="946"/>
      <c r="Q3" s="946"/>
      <c r="R3" s="946"/>
      <c r="S3" s="946"/>
      <c r="T3" s="946"/>
      <c r="U3" s="947"/>
    </row>
    <row r="4" spans="1:23" s="4" customFormat="1" ht="25.15" customHeight="1">
      <c r="A4" s="941"/>
      <c r="B4" s="944"/>
      <c r="C4" s="909"/>
      <c r="D4" s="900" t="s">
        <v>100</v>
      </c>
      <c r="E4" s="935" t="s">
        <v>101</v>
      </c>
      <c r="F4" s="950" t="s">
        <v>102</v>
      </c>
      <c r="G4" s="939"/>
      <c r="H4" s="938" t="s">
        <v>103</v>
      </c>
      <c r="I4" s="939"/>
      <c r="J4" s="938" t="s">
        <v>104</v>
      </c>
      <c r="K4" s="939"/>
      <c r="L4" s="938" t="s">
        <v>105</v>
      </c>
      <c r="M4" s="939"/>
      <c r="N4" s="938" t="s">
        <v>106</v>
      </c>
      <c r="O4" s="939"/>
      <c r="P4" s="938" t="s">
        <v>107</v>
      </c>
      <c r="Q4" s="939"/>
      <c r="R4" s="938" t="s">
        <v>108</v>
      </c>
      <c r="S4" s="939"/>
      <c r="T4" s="873" t="s">
        <v>109</v>
      </c>
      <c r="U4" s="874"/>
    </row>
    <row r="5" spans="1:23" s="4" customFormat="1" ht="14.45" customHeight="1">
      <c r="A5" s="941"/>
      <c r="B5" s="944"/>
      <c r="C5" s="909"/>
      <c r="D5" s="948"/>
      <c r="E5" s="948"/>
      <c r="F5" s="951" t="s">
        <v>7</v>
      </c>
      <c r="G5" s="936" t="s">
        <v>72</v>
      </c>
      <c r="H5" s="936" t="s">
        <v>7</v>
      </c>
      <c r="I5" s="936" t="s">
        <v>72</v>
      </c>
      <c r="J5" s="936" t="s">
        <v>7</v>
      </c>
      <c r="K5" s="936" t="s">
        <v>72</v>
      </c>
      <c r="L5" s="936" t="s">
        <v>7</v>
      </c>
      <c r="M5" s="936" t="s">
        <v>72</v>
      </c>
      <c r="N5" s="936" t="s">
        <v>7</v>
      </c>
      <c r="O5" s="936" t="s">
        <v>72</v>
      </c>
      <c r="P5" s="936" t="s">
        <v>7</v>
      </c>
      <c r="Q5" s="936" t="s">
        <v>72</v>
      </c>
      <c r="R5" s="936" t="s">
        <v>7</v>
      </c>
      <c r="S5" s="936" t="s">
        <v>72</v>
      </c>
      <c r="T5" s="936" t="s">
        <v>7</v>
      </c>
      <c r="U5" s="837" t="s">
        <v>72</v>
      </c>
    </row>
    <row r="6" spans="1:23" s="4" customFormat="1" ht="20.45" customHeight="1" thickBot="1">
      <c r="A6" s="942"/>
      <c r="B6" s="945"/>
      <c r="C6" s="901"/>
      <c r="D6" s="949"/>
      <c r="E6" s="949"/>
      <c r="F6" s="945"/>
      <c r="G6" s="937"/>
      <c r="H6" s="937"/>
      <c r="I6" s="937"/>
      <c r="J6" s="937"/>
      <c r="K6" s="937"/>
      <c r="L6" s="937"/>
      <c r="M6" s="937"/>
      <c r="N6" s="937"/>
      <c r="O6" s="937"/>
      <c r="P6" s="937"/>
      <c r="Q6" s="937"/>
      <c r="R6" s="937"/>
      <c r="S6" s="937"/>
      <c r="T6" s="937"/>
      <c r="U6" s="839"/>
    </row>
    <row r="7" spans="1:23" s="16" customFormat="1" ht="18" customHeight="1">
      <c r="A7" s="142" t="s">
        <v>42</v>
      </c>
      <c r="B7" s="143">
        <v>10486</v>
      </c>
      <c r="C7" s="144">
        <v>3333</v>
      </c>
      <c r="D7" s="86">
        <f>B7-E7</f>
        <v>3029</v>
      </c>
      <c r="E7" s="86">
        <v>7457</v>
      </c>
      <c r="F7" s="83">
        <v>574</v>
      </c>
      <c r="G7" s="89">
        <v>211</v>
      </c>
      <c r="H7" s="86">
        <v>263</v>
      </c>
      <c r="I7" s="89">
        <v>120</v>
      </c>
      <c r="J7" s="86">
        <v>472</v>
      </c>
      <c r="K7" s="89">
        <v>235</v>
      </c>
      <c r="L7" s="86">
        <v>5402</v>
      </c>
      <c r="M7" s="89">
        <v>1676</v>
      </c>
      <c r="N7" s="86">
        <v>367</v>
      </c>
      <c r="O7" s="89">
        <v>156</v>
      </c>
      <c r="P7" s="86">
        <v>751</v>
      </c>
      <c r="Q7" s="86">
        <v>192</v>
      </c>
      <c r="R7" s="86">
        <v>1231</v>
      </c>
      <c r="S7" s="84">
        <v>263</v>
      </c>
      <c r="T7" s="86">
        <v>1426</v>
      </c>
      <c r="U7" s="87">
        <v>480</v>
      </c>
      <c r="W7" s="139"/>
    </row>
    <row r="8" spans="1:23" s="16" customFormat="1" ht="18" customHeight="1">
      <c r="A8" s="44" t="s">
        <v>43</v>
      </c>
      <c r="B8" s="93">
        <v>1129</v>
      </c>
      <c r="C8" s="145">
        <v>352</v>
      </c>
      <c r="D8" s="94">
        <f t="shared" ref="D8:D21" si="0">B8-E8</f>
        <v>345</v>
      </c>
      <c r="E8" s="94">
        <v>784</v>
      </c>
      <c r="F8" s="91">
        <v>58</v>
      </c>
      <c r="G8" s="53">
        <v>21</v>
      </c>
      <c r="H8" s="94">
        <v>38</v>
      </c>
      <c r="I8" s="53">
        <v>15</v>
      </c>
      <c r="J8" s="94">
        <v>19</v>
      </c>
      <c r="K8" s="53">
        <v>8</v>
      </c>
      <c r="L8" s="94">
        <v>434</v>
      </c>
      <c r="M8" s="53">
        <v>123</v>
      </c>
      <c r="N8" s="94">
        <v>22</v>
      </c>
      <c r="O8" s="53">
        <v>14</v>
      </c>
      <c r="P8" s="94">
        <v>174</v>
      </c>
      <c r="Q8" s="53">
        <v>55</v>
      </c>
      <c r="R8" s="94">
        <v>149</v>
      </c>
      <c r="S8" s="145">
        <v>30</v>
      </c>
      <c r="T8" s="94">
        <v>235</v>
      </c>
      <c r="U8" s="95">
        <v>86</v>
      </c>
      <c r="W8" s="139"/>
    </row>
    <row r="9" spans="1:23" s="16" customFormat="1" ht="18" customHeight="1">
      <c r="A9" s="44" t="s">
        <v>44</v>
      </c>
      <c r="B9" s="93">
        <v>699</v>
      </c>
      <c r="C9" s="145">
        <v>215</v>
      </c>
      <c r="D9" s="94">
        <f t="shared" si="0"/>
        <v>364</v>
      </c>
      <c r="E9" s="94">
        <v>335</v>
      </c>
      <c r="F9" s="91">
        <v>50</v>
      </c>
      <c r="G9" s="53">
        <v>16</v>
      </c>
      <c r="H9" s="94">
        <v>24</v>
      </c>
      <c r="I9" s="53">
        <v>16</v>
      </c>
      <c r="J9" s="94">
        <v>40</v>
      </c>
      <c r="K9" s="53">
        <v>19</v>
      </c>
      <c r="L9" s="94">
        <v>211</v>
      </c>
      <c r="M9" s="53">
        <v>50</v>
      </c>
      <c r="N9" s="94">
        <v>25</v>
      </c>
      <c r="O9" s="53">
        <v>15</v>
      </c>
      <c r="P9" s="94">
        <v>113</v>
      </c>
      <c r="Q9" s="94">
        <v>29</v>
      </c>
      <c r="R9" s="53">
        <v>101</v>
      </c>
      <c r="S9" s="145">
        <v>22</v>
      </c>
      <c r="T9" s="94">
        <v>135</v>
      </c>
      <c r="U9" s="95">
        <v>48</v>
      </c>
      <c r="W9" s="139"/>
    </row>
    <row r="10" spans="1:23" s="16" customFormat="1" ht="18" customHeight="1">
      <c r="A10" s="44" t="s">
        <v>45</v>
      </c>
      <c r="B10" s="93">
        <v>475</v>
      </c>
      <c r="C10" s="145">
        <v>169</v>
      </c>
      <c r="D10" s="94">
        <f t="shared" si="0"/>
        <v>169</v>
      </c>
      <c r="E10" s="94">
        <v>306</v>
      </c>
      <c r="F10" s="91">
        <v>70</v>
      </c>
      <c r="G10" s="53">
        <v>24</v>
      </c>
      <c r="H10" s="94">
        <v>13</v>
      </c>
      <c r="I10" s="53">
        <v>5</v>
      </c>
      <c r="J10" s="94">
        <v>74</v>
      </c>
      <c r="K10" s="53">
        <v>39</v>
      </c>
      <c r="L10" s="94">
        <v>154</v>
      </c>
      <c r="M10" s="53">
        <v>51</v>
      </c>
      <c r="N10" s="94">
        <v>21</v>
      </c>
      <c r="O10" s="53">
        <v>10</v>
      </c>
      <c r="P10" s="94">
        <v>34</v>
      </c>
      <c r="Q10" s="94">
        <v>9</v>
      </c>
      <c r="R10" s="53">
        <v>42</v>
      </c>
      <c r="S10" s="145">
        <v>11</v>
      </c>
      <c r="T10" s="94">
        <v>67</v>
      </c>
      <c r="U10" s="95">
        <v>20</v>
      </c>
      <c r="W10" s="139"/>
    </row>
    <row r="11" spans="1:23" s="16" customFormat="1" ht="18" customHeight="1">
      <c r="A11" s="44" t="s">
        <v>46</v>
      </c>
      <c r="B11" s="93">
        <v>523</v>
      </c>
      <c r="C11" s="145">
        <v>143</v>
      </c>
      <c r="D11" s="94">
        <f t="shared" si="0"/>
        <v>205</v>
      </c>
      <c r="E11" s="94">
        <v>318</v>
      </c>
      <c r="F11" s="91">
        <v>23</v>
      </c>
      <c r="G11" s="53">
        <v>9</v>
      </c>
      <c r="H11" s="94">
        <v>14</v>
      </c>
      <c r="I11" s="53">
        <v>8</v>
      </c>
      <c r="J11" s="94">
        <v>5</v>
      </c>
      <c r="K11" s="53">
        <v>2</v>
      </c>
      <c r="L11" s="94">
        <v>264</v>
      </c>
      <c r="M11" s="53">
        <v>78</v>
      </c>
      <c r="N11" s="94">
        <v>18</v>
      </c>
      <c r="O11" s="53">
        <v>7</v>
      </c>
      <c r="P11" s="94">
        <v>54</v>
      </c>
      <c r="Q11" s="94">
        <v>9</v>
      </c>
      <c r="R11" s="53">
        <v>51</v>
      </c>
      <c r="S11" s="145">
        <v>9</v>
      </c>
      <c r="T11" s="94">
        <v>94</v>
      </c>
      <c r="U11" s="95">
        <v>21</v>
      </c>
      <c r="W11" s="139"/>
    </row>
    <row r="12" spans="1:23" s="16" customFormat="1" ht="18" customHeight="1">
      <c r="A12" s="44" t="s">
        <v>47</v>
      </c>
      <c r="B12" s="146">
        <v>171</v>
      </c>
      <c r="C12" s="92">
        <v>50</v>
      </c>
      <c r="D12" s="94">
        <f t="shared" si="0"/>
        <v>81</v>
      </c>
      <c r="E12" s="94">
        <v>90</v>
      </c>
      <c r="F12" s="91">
        <v>10</v>
      </c>
      <c r="G12" s="94">
        <v>5</v>
      </c>
      <c r="H12" s="94">
        <v>5</v>
      </c>
      <c r="I12" s="94">
        <v>3</v>
      </c>
      <c r="J12" s="94">
        <v>2</v>
      </c>
      <c r="K12" s="94">
        <v>1</v>
      </c>
      <c r="L12" s="94">
        <v>91</v>
      </c>
      <c r="M12" s="94">
        <v>23</v>
      </c>
      <c r="N12" s="53">
        <v>11</v>
      </c>
      <c r="O12" s="53">
        <v>3</v>
      </c>
      <c r="P12" s="53">
        <v>18</v>
      </c>
      <c r="Q12" s="53">
        <v>3</v>
      </c>
      <c r="R12" s="53">
        <v>9</v>
      </c>
      <c r="S12" s="145">
        <v>5</v>
      </c>
      <c r="T12" s="53">
        <v>25</v>
      </c>
      <c r="U12" s="95">
        <v>7</v>
      </c>
      <c r="W12" s="139"/>
    </row>
    <row r="13" spans="1:23" s="16" customFormat="1" ht="18" customHeight="1">
      <c r="A13" s="44" t="s">
        <v>48</v>
      </c>
      <c r="B13" s="93">
        <v>885</v>
      </c>
      <c r="C13" s="92">
        <v>272</v>
      </c>
      <c r="D13" s="94">
        <f t="shared" si="0"/>
        <v>203</v>
      </c>
      <c r="E13" s="94">
        <v>682</v>
      </c>
      <c r="F13" s="91">
        <v>16</v>
      </c>
      <c r="G13" s="94">
        <v>6</v>
      </c>
      <c r="H13" s="94">
        <v>12</v>
      </c>
      <c r="I13" s="94">
        <v>3</v>
      </c>
      <c r="J13" s="94">
        <v>14</v>
      </c>
      <c r="K13" s="94">
        <v>7</v>
      </c>
      <c r="L13" s="94">
        <v>381</v>
      </c>
      <c r="M13" s="94">
        <v>122</v>
      </c>
      <c r="N13" s="53">
        <v>44</v>
      </c>
      <c r="O13" s="53">
        <v>14</v>
      </c>
      <c r="P13" s="53">
        <v>61</v>
      </c>
      <c r="Q13" s="53">
        <v>19</v>
      </c>
      <c r="R13" s="53">
        <v>41</v>
      </c>
      <c r="S13" s="145">
        <v>8</v>
      </c>
      <c r="T13" s="53">
        <v>316</v>
      </c>
      <c r="U13" s="95">
        <v>93</v>
      </c>
      <c r="W13" s="139"/>
    </row>
    <row r="14" spans="1:23" s="16" customFormat="1" ht="18" customHeight="1">
      <c r="A14" s="44" t="s">
        <v>49</v>
      </c>
      <c r="B14" s="93">
        <v>520</v>
      </c>
      <c r="C14" s="145">
        <v>156</v>
      </c>
      <c r="D14" s="94">
        <f t="shared" si="0"/>
        <v>109</v>
      </c>
      <c r="E14" s="94">
        <v>411</v>
      </c>
      <c r="F14" s="91">
        <v>23</v>
      </c>
      <c r="G14" s="53">
        <v>3</v>
      </c>
      <c r="H14" s="94">
        <v>17</v>
      </c>
      <c r="I14" s="53">
        <v>7</v>
      </c>
      <c r="J14" s="94">
        <v>32</v>
      </c>
      <c r="K14" s="53">
        <v>18</v>
      </c>
      <c r="L14" s="94">
        <v>273</v>
      </c>
      <c r="M14" s="53">
        <v>72</v>
      </c>
      <c r="N14" s="94">
        <v>45</v>
      </c>
      <c r="O14" s="53">
        <v>19</v>
      </c>
      <c r="P14" s="94">
        <v>42</v>
      </c>
      <c r="Q14" s="94">
        <v>13</v>
      </c>
      <c r="R14" s="53">
        <v>54</v>
      </c>
      <c r="S14" s="145">
        <v>13</v>
      </c>
      <c r="T14" s="94">
        <v>34</v>
      </c>
      <c r="U14" s="95">
        <v>11</v>
      </c>
      <c r="W14" s="139"/>
    </row>
    <row r="15" spans="1:23" s="16" customFormat="1" ht="18" customHeight="1">
      <c r="A15" s="44" t="s">
        <v>50</v>
      </c>
      <c r="B15" s="93">
        <v>795</v>
      </c>
      <c r="C15" s="145">
        <v>268</v>
      </c>
      <c r="D15" s="94">
        <f t="shared" si="0"/>
        <v>220</v>
      </c>
      <c r="E15" s="94">
        <v>575</v>
      </c>
      <c r="F15" s="91">
        <v>41</v>
      </c>
      <c r="G15" s="53">
        <v>16</v>
      </c>
      <c r="H15" s="94">
        <v>20</v>
      </c>
      <c r="I15" s="53">
        <v>11</v>
      </c>
      <c r="J15" s="94">
        <v>66</v>
      </c>
      <c r="K15" s="53">
        <v>31</v>
      </c>
      <c r="L15" s="94">
        <v>440</v>
      </c>
      <c r="M15" s="94">
        <v>137</v>
      </c>
      <c r="N15" s="53">
        <v>24</v>
      </c>
      <c r="O15" s="53">
        <v>13</v>
      </c>
      <c r="P15" s="94">
        <v>27</v>
      </c>
      <c r="Q15" s="94">
        <v>9</v>
      </c>
      <c r="R15" s="53">
        <v>92</v>
      </c>
      <c r="S15" s="145">
        <v>23</v>
      </c>
      <c r="T15" s="94">
        <v>85</v>
      </c>
      <c r="U15" s="95">
        <v>28</v>
      </c>
      <c r="W15" s="139"/>
    </row>
    <row r="16" spans="1:23" s="16" customFormat="1" ht="18" customHeight="1">
      <c r="A16" s="44" t="s">
        <v>51</v>
      </c>
      <c r="B16" s="93">
        <v>274</v>
      </c>
      <c r="C16" s="92">
        <v>91</v>
      </c>
      <c r="D16" s="94">
        <f t="shared" si="0"/>
        <v>98</v>
      </c>
      <c r="E16" s="94">
        <v>176</v>
      </c>
      <c r="F16" s="91">
        <v>26</v>
      </c>
      <c r="G16" s="94">
        <v>6</v>
      </c>
      <c r="H16" s="94">
        <v>1</v>
      </c>
      <c r="I16" s="94">
        <v>1</v>
      </c>
      <c r="J16" s="94">
        <v>18</v>
      </c>
      <c r="K16" s="94">
        <v>9</v>
      </c>
      <c r="L16" s="94">
        <v>126</v>
      </c>
      <c r="M16" s="94">
        <v>49</v>
      </c>
      <c r="N16" s="53">
        <v>14</v>
      </c>
      <c r="O16" s="53">
        <v>5</v>
      </c>
      <c r="P16" s="53">
        <v>11</v>
      </c>
      <c r="Q16" s="53">
        <v>2</v>
      </c>
      <c r="R16" s="53">
        <v>25</v>
      </c>
      <c r="S16" s="145">
        <v>3</v>
      </c>
      <c r="T16" s="53">
        <v>53</v>
      </c>
      <c r="U16" s="95">
        <v>16</v>
      </c>
      <c r="W16" s="139"/>
    </row>
    <row r="17" spans="1:23" s="16" customFormat="1" ht="18" customHeight="1">
      <c r="A17" s="44" t="s">
        <v>52</v>
      </c>
      <c r="B17" s="93">
        <v>488</v>
      </c>
      <c r="C17" s="92">
        <v>156</v>
      </c>
      <c r="D17" s="94">
        <f t="shared" si="0"/>
        <v>214</v>
      </c>
      <c r="E17" s="94">
        <v>274</v>
      </c>
      <c r="F17" s="91">
        <v>21</v>
      </c>
      <c r="G17" s="94">
        <v>6</v>
      </c>
      <c r="H17" s="94">
        <v>15</v>
      </c>
      <c r="I17" s="94">
        <v>7</v>
      </c>
      <c r="J17" s="94">
        <v>30</v>
      </c>
      <c r="K17" s="94">
        <v>13</v>
      </c>
      <c r="L17" s="94">
        <v>226</v>
      </c>
      <c r="M17" s="94">
        <v>75</v>
      </c>
      <c r="N17" s="53">
        <v>23</v>
      </c>
      <c r="O17" s="53">
        <v>9</v>
      </c>
      <c r="P17" s="53">
        <v>34</v>
      </c>
      <c r="Q17" s="53">
        <v>9</v>
      </c>
      <c r="R17" s="53">
        <v>78</v>
      </c>
      <c r="S17" s="145">
        <v>14</v>
      </c>
      <c r="T17" s="53">
        <v>61</v>
      </c>
      <c r="U17" s="95">
        <v>23</v>
      </c>
      <c r="W17" s="139"/>
    </row>
    <row r="18" spans="1:23" s="16" customFormat="1" ht="18" customHeight="1">
      <c r="A18" s="44" t="s">
        <v>53</v>
      </c>
      <c r="B18" s="93">
        <v>1396</v>
      </c>
      <c r="C18" s="92">
        <v>443</v>
      </c>
      <c r="D18" s="94">
        <f t="shared" si="0"/>
        <v>381</v>
      </c>
      <c r="E18" s="94">
        <v>1015</v>
      </c>
      <c r="F18" s="91">
        <v>85</v>
      </c>
      <c r="G18" s="94">
        <v>32</v>
      </c>
      <c r="H18" s="94">
        <v>31</v>
      </c>
      <c r="I18" s="94">
        <v>13</v>
      </c>
      <c r="J18" s="94">
        <v>38</v>
      </c>
      <c r="K18" s="94">
        <v>23</v>
      </c>
      <c r="L18" s="94">
        <v>755</v>
      </c>
      <c r="M18" s="53">
        <v>244</v>
      </c>
      <c r="N18" s="53">
        <v>33</v>
      </c>
      <c r="O18" s="53">
        <v>13</v>
      </c>
      <c r="P18" s="53">
        <v>97</v>
      </c>
      <c r="Q18" s="53">
        <v>19</v>
      </c>
      <c r="R18" s="53">
        <v>228</v>
      </c>
      <c r="S18" s="145">
        <v>46</v>
      </c>
      <c r="T18" s="53">
        <v>129</v>
      </c>
      <c r="U18" s="95">
        <v>53</v>
      </c>
      <c r="W18" s="139"/>
    </row>
    <row r="19" spans="1:23" s="16" customFormat="1" ht="18" customHeight="1">
      <c r="A19" s="44" t="s">
        <v>54</v>
      </c>
      <c r="B19" s="93">
        <v>585</v>
      </c>
      <c r="C19" s="92">
        <v>165</v>
      </c>
      <c r="D19" s="94">
        <f t="shared" si="0"/>
        <v>133</v>
      </c>
      <c r="E19" s="94">
        <v>452</v>
      </c>
      <c r="F19" s="91">
        <v>38</v>
      </c>
      <c r="G19" s="94">
        <v>12</v>
      </c>
      <c r="H19" s="94">
        <v>20</v>
      </c>
      <c r="I19" s="94">
        <v>6</v>
      </c>
      <c r="J19" s="94">
        <v>27</v>
      </c>
      <c r="K19" s="94">
        <v>9</v>
      </c>
      <c r="L19" s="94">
        <v>298</v>
      </c>
      <c r="M19" s="53">
        <v>80</v>
      </c>
      <c r="N19" s="53">
        <v>22</v>
      </c>
      <c r="O19" s="53">
        <v>6</v>
      </c>
      <c r="P19" s="53">
        <v>32</v>
      </c>
      <c r="Q19" s="53">
        <v>5</v>
      </c>
      <c r="R19" s="53">
        <v>76</v>
      </c>
      <c r="S19" s="145">
        <v>21</v>
      </c>
      <c r="T19" s="53">
        <v>72</v>
      </c>
      <c r="U19" s="95">
        <v>26</v>
      </c>
      <c r="W19" s="139"/>
    </row>
    <row r="20" spans="1:23" s="16" customFormat="1" ht="18" customHeight="1">
      <c r="A20" s="44" t="s">
        <v>55</v>
      </c>
      <c r="B20" s="93">
        <v>780</v>
      </c>
      <c r="C20" s="92">
        <v>251</v>
      </c>
      <c r="D20" s="94">
        <f t="shared" si="0"/>
        <v>153</v>
      </c>
      <c r="E20" s="94">
        <v>627</v>
      </c>
      <c r="F20" s="91">
        <v>36</v>
      </c>
      <c r="G20" s="94">
        <v>15</v>
      </c>
      <c r="H20" s="94">
        <v>20</v>
      </c>
      <c r="I20" s="94">
        <v>11</v>
      </c>
      <c r="J20" s="94">
        <v>32</v>
      </c>
      <c r="K20" s="94">
        <v>11</v>
      </c>
      <c r="L20" s="94">
        <v>548</v>
      </c>
      <c r="M20" s="94">
        <v>168</v>
      </c>
      <c r="N20" s="53">
        <v>12</v>
      </c>
      <c r="O20" s="53">
        <v>5</v>
      </c>
      <c r="P20" s="53">
        <v>33</v>
      </c>
      <c r="Q20" s="53">
        <v>6</v>
      </c>
      <c r="R20" s="53">
        <v>49</v>
      </c>
      <c r="S20" s="145">
        <v>16</v>
      </c>
      <c r="T20" s="53">
        <v>50</v>
      </c>
      <c r="U20" s="95">
        <v>19</v>
      </c>
      <c r="W20" s="139"/>
    </row>
    <row r="21" spans="1:23" s="16" customFormat="1" ht="18" customHeight="1" thickBot="1">
      <c r="A21" s="54" t="s">
        <v>56</v>
      </c>
      <c r="B21" s="108">
        <v>1766</v>
      </c>
      <c r="C21" s="107">
        <v>602</v>
      </c>
      <c r="D21" s="109">
        <f t="shared" si="0"/>
        <v>354</v>
      </c>
      <c r="E21" s="109">
        <v>1412</v>
      </c>
      <c r="F21" s="106">
        <v>77</v>
      </c>
      <c r="G21" s="109">
        <v>40</v>
      </c>
      <c r="H21" s="109">
        <v>33</v>
      </c>
      <c r="I21" s="109">
        <v>14</v>
      </c>
      <c r="J21" s="109">
        <v>75</v>
      </c>
      <c r="K21" s="109">
        <v>45</v>
      </c>
      <c r="L21" s="109">
        <v>1201</v>
      </c>
      <c r="M21" s="109">
        <v>404</v>
      </c>
      <c r="N21" s="112">
        <v>53</v>
      </c>
      <c r="O21" s="112">
        <v>23</v>
      </c>
      <c r="P21" s="112">
        <v>21</v>
      </c>
      <c r="Q21" s="112">
        <v>5</v>
      </c>
      <c r="R21" s="112">
        <v>236</v>
      </c>
      <c r="S21" s="147">
        <v>42</v>
      </c>
      <c r="T21" s="112">
        <v>70</v>
      </c>
      <c r="U21" s="110">
        <v>29</v>
      </c>
      <c r="W21" s="139"/>
    </row>
    <row r="22" spans="1:23" s="31" customFormat="1" ht="15" customHeight="1">
      <c r="A22" s="33" t="s">
        <v>116</v>
      </c>
    </row>
    <row r="23" spans="1:23" s="31" customFormat="1" ht="12" customHeight="1">
      <c r="A23" s="33" t="s">
        <v>117</v>
      </c>
    </row>
    <row r="24" spans="1:23" s="31" customFormat="1" ht="12" customHeight="1">
      <c r="A24" s="32" t="s">
        <v>113</v>
      </c>
    </row>
    <row r="25" spans="1:23" s="31" customFormat="1" ht="12" customHeight="1">
      <c r="A25" s="30" t="s">
        <v>36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5"/>
      <c r="O25" s="65"/>
    </row>
    <row r="26" spans="1:23" s="31" customFormat="1" ht="12" customHeight="1">
      <c r="A26" s="30"/>
      <c r="D26" s="63"/>
      <c r="E26" s="63"/>
    </row>
    <row r="27" spans="1:23" customFormat="1" ht="12" customHeight="1"/>
    <row r="29" spans="1:23"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</row>
  </sheetData>
  <mergeCells count="31">
    <mergeCell ref="A3:A6"/>
    <mergeCell ref="B3:B6"/>
    <mergeCell ref="C3:C6"/>
    <mergeCell ref="D3:E3"/>
    <mergeCell ref="F3:U3"/>
    <mergeCell ref="D4:D6"/>
    <mergeCell ref="E4:E6"/>
    <mergeCell ref="F4:G4"/>
    <mergeCell ref="H4:I4"/>
    <mergeCell ref="J4:K4"/>
    <mergeCell ref="T4:U4"/>
    <mergeCell ref="F5:F6"/>
    <mergeCell ref="G5:G6"/>
    <mergeCell ref="H5:H6"/>
    <mergeCell ref="I5:I6"/>
    <mergeCell ref="J5:J6"/>
    <mergeCell ref="L4:M4"/>
    <mergeCell ref="N4:O4"/>
    <mergeCell ref="P4:Q4"/>
    <mergeCell ref="R4:S4"/>
    <mergeCell ref="Q5:Q6"/>
    <mergeCell ref="R5:R6"/>
    <mergeCell ref="S5:S6"/>
    <mergeCell ref="T5:T6"/>
    <mergeCell ref="U5:U6"/>
    <mergeCell ref="K5:K6"/>
    <mergeCell ref="L5:L6"/>
    <mergeCell ref="M5:M6"/>
    <mergeCell ref="N5:N6"/>
    <mergeCell ref="O5:O6"/>
    <mergeCell ref="P5:P6"/>
  </mergeCells>
  <pageMargins left="0.17" right="0.21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62</vt:i4>
      </vt:variant>
    </vt:vector>
  </HeadingPairs>
  <TitlesOfParts>
    <vt:vector size="62" baseType="lpstr">
      <vt:lpstr>OBSAH</vt:lpstr>
      <vt:lpstr>2300421601</vt:lpstr>
      <vt:lpstr>2300421602</vt:lpstr>
      <vt:lpstr>2300421603</vt:lpstr>
      <vt:lpstr>2300421604</vt:lpstr>
      <vt:lpstr>2300421605</vt:lpstr>
      <vt:lpstr>2300421606</vt:lpstr>
      <vt:lpstr>2300421607</vt:lpstr>
      <vt:lpstr>2300421608</vt:lpstr>
      <vt:lpstr>2300421609</vt:lpstr>
      <vt:lpstr>2300421610</vt:lpstr>
      <vt:lpstr>2300421611</vt:lpstr>
      <vt:lpstr>2300421612</vt:lpstr>
      <vt:lpstr>2300421613</vt:lpstr>
      <vt:lpstr>2300421614</vt:lpstr>
      <vt:lpstr>2300421615</vt:lpstr>
      <vt:lpstr>2300421616</vt:lpstr>
      <vt:lpstr>2300421617</vt:lpstr>
      <vt:lpstr>2300421618</vt:lpstr>
      <vt:lpstr>2300421619</vt:lpstr>
      <vt:lpstr>2300421620</vt:lpstr>
      <vt:lpstr>2300421621</vt:lpstr>
      <vt:lpstr>2300421622</vt:lpstr>
      <vt:lpstr>2300421623</vt:lpstr>
      <vt:lpstr>2300421624</vt:lpstr>
      <vt:lpstr>2300421625</vt:lpstr>
      <vt:lpstr>2300421626</vt:lpstr>
      <vt:lpstr>2300421627</vt:lpstr>
      <vt:lpstr>2300421628</vt:lpstr>
      <vt:lpstr>2300421629</vt:lpstr>
      <vt:lpstr>2300421630</vt:lpstr>
      <vt:lpstr>2300421631</vt:lpstr>
      <vt:lpstr>2300421632</vt:lpstr>
      <vt:lpstr>2300421633</vt:lpstr>
      <vt:lpstr>2300421634</vt:lpstr>
      <vt:lpstr>2300421635</vt:lpstr>
      <vt:lpstr>2300421636</vt:lpstr>
      <vt:lpstr>2300421637</vt:lpstr>
      <vt:lpstr>2300421638</vt:lpstr>
      <vt:lpstr>2300421639</vt:lpstr>
      <vt:lpstr>2300421640</vt:lpstr>
      <vt:lpstr>2300421641</vt:lpstr>
      <vt:lpstr>2300421642</vt:lpstr>
      <vt:lpstr>2300421643</vt:lpstr>
      <vt:lpstr>2300421644</vt:lpstr>
      <vt:lpstr>2300421645</vt:lpstr>
      <vt:lpstr>2300421646</vt:lpstr>
      <vt:lpstr>2300421647</vt:lpstr>
      <vt:lpstr>2300421648</vt:lpstr>
      <vt:lpstr>2300421649</vt:lpstr>
      <vt:lpstr>2300421650</vt:lpstr>
      <vt:lpstr>2300421651</vt:lpstr>
      <vt:lpstr>2300421652</vt:lpstr>
      <vt:lpstr>2300421653</vt:lpstr>
      <vt:lpstr>2300421654</vt:lpstr>
      <vt:lpstr>2300421655</vt:lpstr>
      <vt:lpstr>2300421656</vt:lpstr>
      <vt:lpstr>2300421657</vt:lpstr>
      <vt:lpstr>2300421658</vt:lpstr>
      <vt:lpstr>2300421659</vt:lpstr>
      <vt:lpstr>2300421660</vt:lpstr>
      <vt:lpstr>2300421661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pubalova6594</cp:lastModifiedBy>
  <dcterms:created xsi:type="dcterms:W3CDTF">2017-08-18T09:41:49Z</dcterms:created>
  <dcterms:modified xsi:type="dcterms:W3CDTF">2017-08-29T13:35:11Z</dcterms:modified>
</cp:coreProperties>
</file>