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TECHNOL\oddeleni_6301\01_Zdraví\01_Zdravotnické účty\publikace\final\"/>
    </mc:Choice>
  </mc:AlternateContent>
  <xr:revisionPtr revIDLastSave="0" documentId="13_ncr:1_{002BB2EA-BF20-4FC5-9E83-5A69CAEB7FE4}" xr6:coauthVersionLast="47" xr6:coauthVersionMax="47" xr10:uidLastSave="{00000000-0000-0000-0000-000000000000}"/>
  <bookViews>
    <workbookView xWindow="1860" yWindow="1860" windowWidth="21600" windowHeight="11265" xr2:uid="{BBFB5AC1-38B1-4578-8191-28058B7606A9}"/>
  </bookViews>
  <sheets>
    <sheet name="OBSAH" sheetId="1" r:id="rId1"/>
    <sheet name="T2.1." sheetId="13" r:id="rId2"/>
    <sheet name="T2.2." sheetId="3" r:id="rId3"/>
    <sheet name="T2.3." sheetId="4" r:id="rId4"/>
    <sheet name="T2.4." sheetId="5" r:id="rId5"/>
    <sheet name="T2.5." sheetId="6" r:id="rId6"/>
    <sheet name="T2.6." sheetId="7" r:id="rId7"/>
    <sheet name="T2.7." sheetId="8" r:id="rId8"/>
    <sheet name="T2.8" sheetId="9" r:id="rId9"/>
    <sheet name="T2.9." sheetId="10" r:id="rId10"/>
    <sheet name="T2.10." sheetId="11" r:id="rId11"/>
    <sheet name="T2.11." sheetId="12" r:id="rId12"/>
  </sheets>
  <externalReferences>
    <externalReference r:id="rId13"/>
  </externalReferences>
  <definedNames>
    <definedName name="_Key1" localSheetId="0" hidden="1">#REF!</definedName>
    <definedName name="_Key1" localSheetId="1" hidden="1">#REF!</definedName>
    <definedName name="_Key1" localSheetId="10" hidden="1">#REF!</definedName>
    <definedName name="_Key1" localSheetId="1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hidden="1">#REF!</definedName>
    <definedName name="_Order1" hidden="1">255</definedName>
    <definedName name="_Počet_TDU_Dlouhodobý_AktuálníPobyt" localSheetId="0">#REF!</definedName>
    <definedName name="_Počet_TDU_Dlouhodobý_AktuálníPobyt" localSheetId="1">#REF!</definedName>
    <definedName name="_Počet_TDU_Dlouhodobý_AktuálníPobyt" localSheetId="10">#REF!</definedName>
    <definedName name="_Počet_TDU_Dlouhodobý_AktuálníPobyt" localSheetId="11">#REF!</definedName>
    <definedName name="_Počet_TDU_Dlouhodobý_AktuálníPobyt" localSheetId="2">#REF!</definedName>
    <definedName name="_Počet_TDU_Dlouhodobý_AktuálníPobyt" localSheetId="3">#REF!</definedName>
    <definedName name="_Počet_TDU_Dlouhodobý_AktuálníPobyt" localSheetId="4">#REF!</definedName>
    <definedName name="_Počet_TDU_Dlouhodobý_AktuálníPobyt" localSheetId="5">#REF!</definedName>
    <definedName name="_Počet_TDU_Dlouhodobý_AktuálníPobyt" localSheetId="6">#REF!</definedName>
    <definedName name="_Počet_TDU_Dlouhodobý_AktuálníPobyt" localSheetId="7">#REF!</definedName>
    <definedName name="_Počet_TDU_Dlouhodobý_AktuálníPobyt" localSheetId="8">#REF!</definedName>
    <definedName name="_Počet_TDU_Dlouhodobý_AktuálníPobyt" localSheetId="9">#REF!</definedName>
    <definedName name="_Počet_TDU_Dlouhodobý_AktuálníPobyt">#REF!</definedName>
    <definedName name="_Počet_TDU_Trvalý_AktuálníPobyt" localSheetId="0">#REF!</definedName>
    <definedName name="_Počet_TDU_Trvalý_AktuálníPobyt" localSheetId="1">#REF!</definedName>
    <definedName name="_Počet_TDU_Trvalý_AktuálníPobyt" localSheetId="10">#REF!</definedName>
    <definedName name="_Počet_TDU_Trvalý_AktuálníPobyt" localSheetId="11">#REF!</definedName>
    <definedName name="_Počet_TDU_Trvalý_AktuálníPobyt" localSheetId="2">#REF!</definedName>
    <definedName name="_Počet_TDU_Trvalý_AktuálníPobyt" localSheetId="3">#REF!</definedName>
    <definedName name="_Počet_TDU_Trvalý_AktuálníPobyt" localSheetId="4">#REF!</definedName>
    <definedName name="_Počet_TDU_Trvalý_AktuálníPobyt" localSheetId="5">#REF!</definedName>
    <definedName name="_Počet_TDU_Trvalý_AktuálníPobyt" localSheetId="6">#REF!</definedName>
    <definedName name="_Počet_TDU_Trvalý_AktuálníPobyt" localSheetId="7">#REF!</definedName>
    <definedName name="_Počet_TDU_Trvalý_AktuálníPobyt" localSheetId="8">#REF!</definedName>
    <definedName name="_Počet_TDU_Trvalý_AktuálníPobyt" localSheetId="9">#REF!</definedName>
    <definedName name="_Počet_TDU_Trvalý_AktuálníPobyt">#REF!</definedName>
    <definedName name="_Sort" localSheetId="0" hidden="1">#REF!</definedName>
    <definedName name="_Sort" localSheetId="1" hidden="1">#REF!</definedName>
    <definedName name="_Sort" localSheetId="10" hidden="1">#REF!</definedName>
    <definedName name="_Sort" localSheetId="1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hidden="1">#REF!</definedName>
    <definedName name="Cizinci_k_31_12_04" localSheetId="0">#REF!</definedName>
    <definedName name="Cizinci_k_31_12_04" localSheetId="1">#REF!</definedName>
    <definedName name="Cizinci_k_31_12_04" localSheetId="10">#REF!</definedName>
    <definedName name="Cizinci_k_31_12_04" localSheetId="11">#REF!</definedName>
    <definedName name="Cizinci_k_31_12_04" localSheetId="2">#REF!</definedName>
    <definedName name="Cizinci_k_31_12_04" localSheetId="3">#REF!</definedName>
    <definedName name="Cizinci_k_31_12_04" localSheetId="4">#REF!</definedName>
    <definedName name="Cizinci_k_31_12_04" localSheetId="5">#REF!</definedName>
    <definedName name="Cizinci_k_31_12_04" localSheetId="6">#REF!</definedName>
    <definedName name="Cizinci_k_31_12_04" localSheetId="7">#REF!</definedName>
    <definedName name="Cizinci_k_31_12_04" localSheetId="8">#REF!</definedName>
    <definedName name="Cizinci_k_31_12_04" localSheetId="9">#REF!</definedName>
    <definedName name="Cizinci_k_31_12_04">#REF!</definedName>
    <definedName name="f" localSheetId="0" hidden="1">#REF!</definedName>
    <definedName name="f" localSheetId="1" hidden="1">#REF!</definedName>
    <definedName name="f" localSheetId="10" hidden="1">#REF!</definedName>
    <definedName name="f" localSheetId="11" hidden="1">#REF!</definedName>
    <definedName name="f" localSheetId="2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9" hidden="1">#REF!</definedName>
    <definedName name="f" hidden="1">#REF!</definedName>
    <definedName name="fff" localSheetId="0" hidden="1">#REF!</definedName>
    <definedName name="fff" localSheetId="1" hidden="1">#REF!</definedName>
    <definedName name="fff" localSheetId="10" hidden="1">#REF!</definedName>
    <definedName name="fff" localSheetId="11" hidden="1">#REF!</definedName>
    <definedName name="fff" localSheetId="2" hidden="1">#REF!</definedName>
    <definedName name="fff" localSheetId="3" hidden="1">#REF!</definedName>
    <definedName name="fff" localSheetId="4" hidden="1">#REF!</definedName>
    <definedName name="fff" localSheetId="5" hidden="1">#REF!</definedName>
    <definedName name="fff" localSheetId="6" hidden="1">#REF!</definedName>
    <definedName name="fff" localSheetId="7" hidden="1">#REF!</definedName>
    <definedName name="fff" localSheetId="8" hidden="1">#REF!</definedName>
    <definedName name="fff" localSheetId="9" hidden="1">#REF!</definedName>
    <definedName name="fff" hidden="1">#REF!</definedName>
    <definedName name="g" localSheetId="0" hidden="1">#REF!</definedName>
    <definedName name="g" localSheetId="1" hidden="1">#REF!</definedName>
    <definedName name="g" localSheetId="10" hidden="1">#REF!</definedName>
    <definedName name="g" localSheetId="11" hidden="1">#REF!</definedName>
    <definedName name="g" localSheetId="2" hidden="1">#REF!</definedName>
    <definedName name="g" localSheetId="3" hidden="1">#REF!</definedName>
    <definedName name="g" localSheetId="4" hidden="1">#REF!</definedName>
    <definedName name="g" localSheetId="5" hidden="1">#REF!</definedName>
    <definedName name="g" localSheetId="6" hidden="1">#REF!</definedName>
    <definedName name="g" localSheetId="7" hidden="1">#REF!</definedName>
    <definedName name="g" localSheetId="8" hidden="1">#REF!</definedName>
    <definedName name="g" localSheetId="9" hidden="1">#REF!</definedName>
    <definedName name="g" hidden="1">#REF!</definedName>
    <definedName name="jj" localSheetId="0" hidden="1">#REF!</definedName>
    <definedName name="jj" localSheetId="1" hidden="1">#REF!</definedName>
    <definedName name="jj" localSheetId="10" hidden="1">#REF!</definedName>
    <definedName name="jj" localSheetId="11" hidden="1">#REF!</definedName>
    <definedName name="jj" localSheetId="2" hidden="1">#REF!</definedName>
    <definedName name="jj" localSheetId="3" hidden="1">#REF!</definedName>
    <definedName name="jj" localSheetId="4" hidden="1">#REF!</definedName>
    <definedName name="jj" localSheetId="5" hidden="1">#REF!</definedName>
    <definedName name="jj" localSheetId="6" hidden="1">#REF!</definedName>
    <definedName name="jj" localSheetId="7" hidden="1">#REF!</definedName>
    <definedName name="jj" localSheetId="8" hidden="1">#REF!</definedName>
    <definedName name="jj" localSheetId="9" hidden="1">#REF!</definedName>
    <definedName name="jj" hidden="1">#REF!</definedName>
    <definedName name="kkk" localSheetId="0" hidden="1">#REF!</definedName>
    <definedName name="kkk" localSheetId="1" hidden="1">#REF!</definedName>
    <definedName name="kkk" localSheetId="10" hidden="1">#REF!</definedName>
    <definedName name="kkk" localSheetId="11" hidden="1">#REF!</definedName>
    <definedName name="kkk" localSheetId="2" hidden="1">#REF!</definedName>
    <definedName name="kkk" localSheetId="3" hidden="1">#REF!</definedName>
    <definedName name="kkk" localSheetId="4" hidden="1">#REF!</definedName>
    <definedName name="kkk" localSheetId="5" hidden="1">#REF!</definedName>
    <definedName name="kkk" localSheetId="6" hidden="1">#REF!</definedName>
    <definedName name="kkk" localSheetId="7" hidden="1">#REF!</definedName>
    <definedName name="kkk" localSheetId="8" hidden="1">#REF!</definedName>
    <definedName name="kkk" localSheetId="9" hidden="1">#REF!</definedName>
    <definedName name="kkk" hidden="1">#REF!</definedName>
    <definedName name="_xlnm.Print_Area" localSheetId="1">'T2.1.'!$A$1:$F$14</definedName>
    <definedName name="_xlnm.Print_Area" localSheetId="10">'T2.10.'!$A$1:$G$16</definedName>
    <definedName name="_xlnm.Print_Area" localSheetId="11">'T2.11.'!$A$1:$K$53</definedName>
    <definedName name="_xlnm.Print_Area" localSheetId="2">'T2.2.'!$A$1:$K$39</definedName>
    <definedName name="_xlnm.Print_Area" localSheetId="3">'T2.3.'!$A$1:$K$41</definedName>
    <definedName name="_xlnm.Print_Area" localSheetId="4">'T2.4.'!$A$1:$M$35</definedName>
    <definedName name="_xlnm.Print_Area" localSheetId="5">'T2.5.'!$A$1:$I$54</definedName>
    <definedName name="_xlnm.Print_Area" localSheetId="6">'T2.6.'!$A$1:$H$15</definedName>
    <definedName name="_xlnm.Print_Area" localSheetId="7">'T2.7.'!$A$1:$K$38</definedName>
    <definedName name="_xlnm.Print_Area" localSheetId="8">'T2.8'!$A$1:$K$38</definedName>
    <definedName name="_xlnm.Print_Area" localSheetId="9">'T2.9.'!$A$1:$M$33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6" i="9" l="1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4" i="9"/>
  <c r="J34" i="9"/>
  <c r="I34" i="9"/>
  <c r="H34" i="9"/>
  <c r="G34" i="9"/>
  <c r="F34" i="9"/>
  <c r="E34" i="9"/>
  <c r="D34" i="9"/>
  <c r="C34" i="9"/>
  <c r="B34" i="9"/>
  <c r="K33" i="9"/>
  <c r="J33" i="9"/>
  <c r="I33" i="9"/>
  <c r="H33" i="9"/>
  <c r="G33" i="9"/>
  <c r="F33" i="9"/>
  <c r="E33" i="9"/>
  <c r="D33" i="9"/>
  <c r="C33" i="9"/>
  <c r="B33" i="9"/>
  <c r="K32" i="9"/>
  <c r="J32" i="9"/>
  <c r="I32" i="9"/>
  <c r="H32" i="9"/>
  <c r="G32" i="9"/>
  <c r="F32" i="9"/>
  <c r="E32" i="9"/>
  <c r="D32" i="9"/>
  <c r="C32" i="9"/>
  <c r="B32" i="9"/>
  <c r="K31" i="9"/>
  <c r="J31" i="9"/>
  <c r="I31" i="9"/>
  <c r="H31" i="9"/>
  <c r="G31" i="9"/>
  <c r="F31" i="9"/>
  <c r="E31" i="9"/>
  <c r="D31" i="9"/>
  <c r="C31" i="9"/>
  <c r="B31" i="9"/>
  <c r="K30" i="9"/>
  <c r="J30" i="9"/>
  <c r="I30" i="9"/>
  <c r="H30" i="9"/>
  <c r="G30" i="9"/>
  <c r="F30" i="9"/>
  <c r="E30" i="9"/>
  <c r="D30" i="9"/>
  <c r="C30" i="9"/>
  <c r="B30" i="9"/>
  <c r="K29" i="9"/>
  <c r="J29" i="9"/>
  <c r="I29" i="9"/>
  <c r="H29" i="9"/>
  <c r="G29" i="9"/>
  <c r="F29" i="9"/>
  <c r="E29" i="9"/>
  <c r="D29" i="9"/>
  <c r="C29" i="9"/>
  <c r="B29" i="9"/>
  <c r="K28" i="9"/>
  <c r="J28" i="9"/>
  <c r="I28" i="9"/>
  <c r="H28" i="9"/>
  <c r="G28" i="9"/>
  <c r="F28" i="9"/>
  <c r="E28" i="9"/>
  <c r="D28" i="9"/>
  <c r="C28" i="9"/>
  <c r="B28" i="9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17" i="4"/>
</calcChain>
</file>

<file path=xl/sharedStrings.xml><?xml version="1.0" encoding="utf-8"?>
<sst xmlns="http://schemas.openxmlformats.org/spreadsheetml/2006/main" count="906" uniqueCount="148">
  <si>
    <t>Výsledky zdravotnických účtů za roky 2015 až 2024</t>
  </si>
  <si>
    <t>Tabulková příloha - obsah</t>
  </si>
  <si>
    <t>2. Financování zdravotní péče v Česku</t>
  </si>
  <si>
    <t xml:space="preserve">2.1 Výdaje z veřejného zdravotního pojištění </t>
  </si>
  <si>
    <t>Tab.2.1</t>
  </si>
  <si>
    <r>
      <t xml:space="preserve">Výdaje z veřejného zdravotního pojištění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</si>
  <si>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t>Tab.2.2</t>
  </si>
  <si>
    <t>Výdaje z veřejného zdravotního pojištění podle typu poskytovatele, 2015–2024</t>
  </si>
  <si>
    <t>Tab.2.3</t>
  </si>
  <si>
    <r>
      <t xml:space="preserve">Výdaje z veřejného zdravotního pojištění podle </t>
    </r>
    <r>
      <rPr>
        <b/>
        <sz val="9"/>
        <color theme="1"/>
        <rFont val="Arial"/>
        <family val="2"/>
        <charset val="238"/>
      </rPr>
      <t>druhu péče</t>
    </r>
    <r>
      <rPr>
        <sz val="9"/>
        <color theme="1"/>
        <rFont val="Arial"/>
        <family val="2"/>
        <charset val="238"/>
      </rPr>
      <t>, 2015–2024</t>
    </r>
  </si>
  <si>
    <t>Tab.2.4</t>
  </si>
  <si>
    <r>
      <t>Výdaje z veřejného zdravotního pojištění podle</t>
    </r>
    <r>
      <rPr>
        <b/>
        <sz val="9"/>
        <color theme="1"/>
        <rFont val="Arial"/>
        <family val="2"/>
        <charset val="238"/>
      </rPr>
      <t xml:space="preserve"> typu poskytovatele a druhu péče v roce 2024</t>
    </r>
  </si>
  <si>
    <t>Tab.2.5</t>
  </si>
  <si>
    <r>
      <t xml:space="preserve">Výdaje z veřejného zdravotního pojištění podle </t>
    </r>
    <r>
      <rPr>
        <b/>
        <sz val="9"/>
        <color theme="1"/>
        <rFont val="Arial"/>
        <family val="2"/>
        <charset val="238"/>
      </rPr>
      <t>krajů - základní ukazatele</t>
    </r>
    <r>
      <rPr>
        <sz val="9"/>
        <color theme="1"/>
        <rFont val="Arial"/>
        <family val="2"/>
        <charset val="238"/>
      </rPr>
      <t>, 2017–2024</t>
    </r>
  </si>
  <si>
    <t xml:space="preserve">2.2 Výdaje na zdravotní péči z veřejných rozpočtů </t>
  </si>
  <si>
    <t>Tab 2.6</t>
  </si>
  <si>
    <r>
      <t xml:space="preserve">Výdaje na zdravotní péči z veřejných rozpočtů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</si>
  <si>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t>Tab 2.7</t>
  </si>
  <si>
    <r>
      <t>Výdaje na zdravotní péči z veřejných rozpočtů podle</t>
    </r>
    <r>
      <rPr>
        <b/>
        <sz val="9"/>
        <color theme="1"/>
        <rFont val="Arial"/>
        <family val="2"/>
        <charset val="238"/>
      </rPr>
      <t xml:space="preserve"> typu poskytovatele</t>
    </r>
    <r>
      <rPr>
        <sz val="9"/>
        <color theme="1"/>
        <rFont val="Arial"/>
        <family val="2"/>
        <charset val="238"/>
      </rPr>
      <t>, 2015–2024</t>
    </r>
  </si>
  <si>
    <t>Tab 2.8</t>
  </si>
  <si>
    <r>
      <t>Výdaje na zdravotní péči z veřejných rozpočtů podle</t>
    </r>
    <r>
      <rPr>
        <b/>
        <sz val="9"/>
        <color theme="1"/>
        <rFont val="Arial"/>
        <family val="2"/>
        <charset val="238"/>
      </rPr>
      <t xml:space="preserve"> druhu péče</t>
    </r>
    <r>
      <rPr>
        <sz val="9"/>
        <color theme="1"/>
        <rFont val="Arial"/>
        <family val="2"/>
        <charset val="238"/>
      </rPr>
      <t>, 2015–2024</t>
    </r>
  </si>
  <si>
    <t>Tab 2.9</t>
  </si>
  <si>
    <r>
      <t>Výdaje na zdravotní péči z veřejných rozpočtů podle</t>
    </r>
    <r>
      <rPr>
        <b/>
        <sz val="9"/>
        <color theme="1"/>
        <rFont val="Arial"/>
        <family val="2"/>
        <charset val="238"/>
      </rPr>
      <t xml:space="preserve"> typu poskytovatele a druhu péče v roce 2024</t>
    </r>
  </si>
  <si>
    <t xml:space="preserve">2.3 Výdaje domácností na zdravotní péči </t>
  </si>
  <si>
    <t>Tab 2.10</t>
  </si>
  <si>
    <r>
      <t xml:space="preserve">Výdaje domácností na zdravotní péči </t>
    </r>
    <r>
      <rPr>
        <b/>
        <sz val="9"/>
        <color theme="1"/>
        <rFont val="Arial"/>
        <family val="2"/>
        <charset val="238"/>
      </rPr>
      <t>celkem - základní ukazatele</t>
    </r>
    <r>
      <rPr>
        <sz val="9"/>
        <color theme="1"/>
        <rFont val="Arial"/>
        <family val="2"/>
        <charset val="238"/>
      </rPr>
      <t>, 2015–2024</t>
    </r>
  </si>
  <si>
    <t>Tab 2.11</t>
  </si>
  <si>
    <r>
      <t xml:space="preserve">Výdaje domácností na zdravotní péči podle </t>
    </r>
    <r>
      <rPr>
        <b/>
        <sz val="9"/>
        <rFont val="Arial"/>
        <family val="2"/>
        <charset val="238"/>
      </rPr>
      <t>druhu péče</t>
    </r>
    <r>
      <rPr>
        <sz val="9"/>
        <rFont val="Arial"/>
        <family val="2"/>
        <charset val="238"/>
      </rPr>
      <t>, 2015–2024</t>
    </r>
  </si>
  <si>
    <t>zpět na obsah</t>
  </si>
  <si>
    <t>Tab. 2.2: Výdaje z veřejného zdravotního pojištění podle typu poskytovatele, 2015–2024</t>
  </si>
  <si>
    <t>Zdroj: ČSÚ, Zdravotnické účty</t>
  </si>
  <si>
    <t>Typ poskytovatele zdravotní péče (HP)</t>
  </si>
  <si>
    <t>Absolutně (v mld. Kč)</t>
  </si>
  <si>
    <t>Celkem</t>
  </si>
  <si>
    <t>Nemocnice</t>
  </si>
  <si>
    <t>Lůžková zařízení dlouhodobé péče</t>
  </si>
  <si>
    <t>Poskytovatelé ambulantní péče</t>
  </si>
  <si>
    <t>Doprava pacientů a záchranná služba</t>
  </si>
  <si>
    <t>Laboratoře</t>
  </si>
  <si>
    <r>
      <t>Lékárny a prodejny zdrav. techniky</t>
    </r>
    <r>
      <rPr>
        <vertAlign val="superscript"/>
        <sz val="8"/>
        <rFont val="Arial"/>
        <family val="2"/>
        <charset val="238"/>
      </rPr>
      <t xml:space="preserve"> 1)</t>
    </r>
  </si>
  <si>
    <t>Poskytovatelé preventivní péče</t>
  </si>
  <si>
    <t>Poskytovatelé správy 
a financování zdravotnictví</t>
  </si>
  <si>
    <t xml:space="preserve">Ostatní a jinde nezařazené </t>
  </si>
  <si>
    <t>Na 1 obyvatele (v Kč)</t>
  </si>
  <si>
    <r>
      <t>Lékárny a prodejny zdrav. techniky</t>
    </r>
    <r>
      <rPr>
        <vertAlign val="superscript"/>
        <sz val="8"/>
        <color theme="1"/>
        <rFont val="Arial"/>
        <family val="2"/>
        <charset val="238"/>
      </rPr>
      <t xml:space="preserve"> 1)</t>
    </r>
  </si>
  <si>
    <t>Podíl na výdajích veřejného zdravotního pojištění celkem (v %)</t>
  </si>
  <si>
    <r>
      <t xml:space="preserve">Lékárny a prodejny zdrav. techniky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</si>
  <si>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1) </t>
    </r>
    <r>
      <rPr>
        <sz val="8"/>
        <rFont val="Arial"/>
        <family val="2"/>
        <charset val="238"/>
      </rPr>
      <t>PZT = prostředky zdravotnické techniky.</t>
    </r>
  </si>
  <si>
    <t>Tab. 2.3: Výdaje z veřejného zdravotního pojištění podle druhu péče, 2015–2024</t>
  </si>
  <si>
    <t>Druh zdravotní péče (HC)</t>
  </si>
  <si>
    <t>Léčebná péče</t>
  </si>
  <si>
    <t>Rehabilitační péče</t>
  </si>
  <si>
    <t>Dlouhodobá zdravotní péče</t>
  </si>
  <si>
    <t>Laboratorní služby</t>
  </si>
  <si>
    <t>Zobrazovací metody</t>
  </si>
  <si>
    <t>Doprava pacientů</t>
  </si>
  <si>
    <t>Léky a zdravotnické prostředky</t>
  </si>
  <si>
    <t>Preventivní péče</t>
  </si>
  <si>
    <t>Správa systému zdravotní péče</t>
  </si>
  <si>
    <t>Ostatní nebo jinde nezařazená</t>
  </si>
  <si>
    <t>Tab. 2.4: Výdaje z veřejného zdravotního pojištění podle typu poskytovatele a druhu péče v roce 2024</t>
  </si>
  <si>
    <t>v mil. Kč</t>
  </si>
  <si>
    <t xml:space="preserve">Typ poskytovatele (HP)
 X 
Druh péče (HC)
</t>
  </si>
  <si>
    <t>Lůžková zařízení
 dlouhodobé péče</t>
  </si>
  <si>
    <t>Zařízení ambulantní péče</t>
  </si>
  <si>
    <r>
      <t>Lékárny a výdejny PZT</t>
    </r>
    <r>
      <rPr>
        <vertAlign val="superscript"/>
        <sz val="8"/>
        <color rgb="FF000000"/>
        <rFont val="Arial"/>
        <family val="2"/>
        <charset val="238"/>
      </rPr>
      <t>1)</t>
    </r>
  </si>
  <si>
    <t>Poskytovatelé správy a financování zdravotnictví</t>
  </si>
  <si>
    <r>
      <t>Subjekty poskytující zdravotní péči jako sekundární činnost</t>
    </r>
    <r>
      <rPr>
        <vertAlign val="superscript"/>
        <sz val="8"/>
        <color rgb="FF000000"/>
        <rFont val="Arial"/>
        <family val="2"/>
        <charset val="238"/>
      </rPr>
      <t xml:space="preserve"> 2)</t>
    </r>
  </si>
  <si>
    <t>Zahraniční poskytovatelé</t>
  </si>
  <si>
    <t xml:space="preserve"> -</t>
  </si>
  <si>
    <t xml:space="preserve">Léčebná péče </t>
  </si>
  <si>
    <t xml:space="preserve">Lůžková </t>
  </si>
  <si>
    <t xml:space="preserve">Denní </t>
  </si>
  <si>
    <t xml:space="preserve">Ambulantní </t>
  </si>
  <si>
    <t xml:space="preserve">Domácí </t>
  </si>
  <si>
    <t xml:space="preserve">Rehabilitační péče </t>
  </si>
  <si>
    <t xml:space="preserve">Dlouhodobá zdravotní 
péče </t>
  </si>
  <si>
    <t>Doplňkové služby</t>
  </si>
  <si>
    <t>Léky a zdravotnické prostředky celkem</t>
  </si>
  <si>
    <t>Léky a zdravotnický materiál</t>
  </si>
  <si>
    <t>Terapeutické pomůcky</t>
  </si>
  <si>
    <t>Informační a poradenské programy</t>
  </si>
  <si>
    <t>Imunizační programy</t>
  </si>
  <si>
    <t>Programy pro včasné 
odhalení nemocí</t>
  </si>
  <si>
    <t>Programy pro sledování 
zdravotního stavu</t>
  </si>
  <si>
    <t>Správa systému 
zdravotní péče</t>
  </si>
  <si>
    <t>Ostatní nebo jinde 
nezařazená zdravotné péče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</si>
  <si>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PZT = prostředky zdravotnické techniky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</si>
  <si>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Zahrnuje například denní stacionáře, subjekty poskytující pečovatelskou službu, osobní asistenci apod.</t>
    </r>
  </si>
  <si>
    <t>Tab. 2.5: Výdaje z veřejného zdravotního pojištění podle krajů - základní ukazatele, 2017–2024</t>
  </si>
  <si>
    <t>Česko celkem</t>
  </si>
  <si>
    <t>Hl.město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</si>
  <si>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</si>
  <si>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</si>
  <si>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</si>
  <si>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</si>
  <si>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</si>
  <si>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</si>
  <si>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</si>
  <si>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</si>
  <si>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</si>
  <si>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</si>
  <si>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</si>
  <si>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</si>
  <si>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</si>
  <si>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Nezařazeno</t>
  </si>
  <si>
    <t>Tab. 2.6: Výdaje na zdravotní péči z veřejných rozpočtů celkem - základní ukazatele, 2015–2024</t>
  </si>
  <si>
    <t>Rok</t>
  </si>
  <si>
    <t>Celkem 
(v mld. Kč)</t>
  </si>
  <si>
    <t>v tom</t>
  </si>
  <si>
    <t>Meziroční změny</t>
  </si>
  <si>
    <t>Základní poměrové ukazatele</t>
  </si>
  <si>
    <t>státní rozpočet</t>
  </si>
  <si>
    <t>místní rozpočty</t>
  </si>
  <si>
    <t>poměr k HDP
(v %)</t>
  </si>
  <si>
    <t xml:space="preserve"> na 1 obyvatele 
(v Kč)</t>
  </si>
  <si>
    <t>v mld. Kč</t>
  </si>
  <si>
    <t>v %</t>
  </si>
  <si>
    <t>.</t>
  </si>
  <si>
    <t>Tab.2.7 Výdaje na zdravotní péči z veřejných rozpočtů podle typu poskytovatele, 2015–2024</t>
  </si>
  <si>
    <t xml:space="preserve">Lékárny a prodejny zdrav. techniky </t>
  </si>
  <si>
    <r>
      <t xml:space="preserve">Subjekty poskytující zdravotní péči jako sekundární činnost </t>
    </r>
    <r>
      <rPr>
        <vertAlign val="superscript"/>
        <sz val="8"/>
        <color theme="1"/>
        <rFont val="Arial"/>
        <family val="2"/>
        <charset val="238"/>
      </rPr>
      <t>1)</t>
    </r>
  </si>
  <si>
    <t>Podíl na výdajích z veřejných rozpočtů celkem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</si>
  <si>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například denní stacionáře, subjekty poskytující pečovatelskou službu, osobní asistenci apod.</t>
    </r>
  </si>
  <si>
    <t>Tab. 2.8: Výdaje na zdravotní péči z veřejných rozpočtů podle druhu péče, 2015–2024</t>
  </si>
  <si>
    <t>Ostatní nebo jinde nezařazené</t>
  </si>
  <si>
    <t>Tab. 2.9: Výdaje na zdravotní péči z veřejných rozpočtů podle typu poskytovatele a druhu péče v roce 2024</t>
  </si>
  <si>
    <r>
      <t xml:space="preserve">Subjekty poskytující zdravotní péči jako sekundární činnost </t>
    </r>
    <r>
      <rPr>
        <vertAlign val="superscript"/>
        <sz val="8"/>
        <color rgb="FF000000"/>
        <rFont val="Arial"/>
        <family val="2"/>
        <charset val="238"/>
      </rPr>
      <t>2)</t>
    </r>
  </si>
  <si>
    <t>Tab. 2.10: Výdaje domácností na zdravotní péči celkem - základní ukazatele, 2015–2024</t>
  </si>
  <si>
    <t>Celkem
(v mld. Kč)</t>
  </si>
  <si>
    <t>podíl na výdajích domácností celkem (v %)</t>
  </si>
  <si>
    <t>na 1 obyvatele 
(v Kč)</t>
  </si>
  <si>
    <r>
      <rPr>
        <sz val="8"/>
        <color theme="1"/>
        <rFont val="Arial"/>
        <family val="2"/>
        <charset val="238"/>
      </rPr>
      <t>Pozn.:</t>
    </r>
    <r>
      <rPr>
        <b/>
        <sz val="8"/>
        <color theme="1"/>
        <rFont val="Arial"/>
        <family val="2"/>
        <charset val="238"/>
      </rPr>
      <t xml:space="preserve"> Přímé výdaje domácností</t>
    </r>
    <r>
      <rPr>
        <sz val="8"/>
        <color theme="1"/>
        <rFont val="Arial"/>
        <family val="2"/>
        <charset val="238"/>
      </rPr>
      <t xml:space="preserve"> za zdravotní péči zahrnují především výdaje obyvatelstva za </t>
    </r>
    <r>
      <rPr>
        <b/>
        <sz val="8"/>
        <color theme="1"/>
        <rFont val="Arial"/>
        <family val="2"/>
        <charset val="238"/>
      </rPr>
      <t>léky</t>
    </r>
    <r>
      <rPr>
        <sz val="8"/>
        <color theme="1"/>
        <rFont val="Arial"/>
        <family val="2"/>
        <charset val="238"/>
      </rPr>
      <t xml:space="preserve"> (doplatky u předepsaných a platby plných cen u volně prodejných léků). Dále sem patří platby za nadstandardní výkony, materiál a služby jako jsou doplatky u </t>
    </r>
    <r>
      <rPr>
        <b/>
        <sz val="8"/>
        <color theme="1"/>
        <rFont val="Arial"/>
        <family val="2"/>
        <charset val="238"/>
      </rPr>
      <t xml:space="preserve">stomatologů, </t>
    </r>
    <r>
      <rPr>
        <sz val="8"/>
        <color theme="1"/>
        <rFont val="Arial"/>
        <family val="2"/>
        <charset val="238"/>
      </rPr>
      <t>nadstandardně vybavené pokoje v nemocnicích, kosmetické operace, služby dentálních hygienistek, nutričních terapeutů, fyzioterapeutů a další služby nehrazené z veřejného zdravotního pojištění</t>
    </r>
    <r>
      <rPr>
        <b/>
        <sz val="8"/>
        <color theme="1"/>
        <rFont val="Arial"/>
        <family val="2"/>
        <charset val="238"/>
      </rPr>
      <t xml:space="preserve">. </t>
    </r>
    <r>
      <rPr>
        <sz val="8"/>
        <color theme="1"/>
        <rFont val="Arial"/>
        <family val="2"/>
        <charset val="238"/>
      </rPr>
      <t>Patří sem i</t>
    </r>
    <r>
      <rPr>
        <b/>
        <sz val="8"/>
        <color theme="1"/>
        <rFont val="Arial"/>
        <family val="2"/>
        <charset val="238"/>
      </rPr>
      <t xml:space="preserve"> regulační poplatky za pohotovostní služby či lázeňské pobyty. </t>
    </r>
    <r>
      <rPr>
        <u/>
        <sz val="8"/>
        <color theme="1"/>
        <rFont val="Arial"/>
        <family val="2"/>
        <charset val="238"/>
      </rPr>
      <t>Upozornění:</t>
    </r>
    <r>
      <rPr>
        <sz val="8"/>
        <color theme="1"/>
        <rFont val="Arial"/>
        <family val="2"/>
        <charset val="238"/>
      </rPr>
      <t xml:space="preserve"> Ve výdajích domácností </t>
    </r>
    <r>
      <rPr>
        <u/>
        <sz val="8"/>
        <color theme="1"/>
        <rFont val="Arial"/>
        <family val="2"/>
        <charset val="238"/>
      </rPr>
      <t>nejsou zahrnuty</t>
    </r>
    <r>
      <rPr>
        <sz val="8"/>
        <color theme="1"/>
        <rFont val="Arial"/>
        <family val="2"/>
        <charset val="238"/>
      </rPr>
      <t xml:space="preserve"> platby, které jsou zpětně propláceny (např. refundace od zdravotních pojišťoven při úhradě naléhavé zdravotní péče v zahraničí nebo zpětné vracení doplatků za léky při překročení ochranného limitu).</t>
    </r>
  </si>
  <si>
    <t>Tab. 2.11: Výdaje domácností na zdravotní péči podle druhu péče, 2015–2024</t>
  </si>
  <si>
    <t>Druh 
zdravotní péče (HC)</t>
  </si>
  <si>
    <t>Stomatologická</t>
  </si>
  <si>
    <t>Specializovaná</t>
  </si>
  <si>
    <t>ostatní</t>
  </si>
  <si>
    <t>Lůžková</t>
  </si>
  <si>
    <t>Ambulantní</t>
  </si>
  <si>
    <t>Léky celkem</t>
  </si>
  <si>
    <t>Léky na předpis</t>
  </si>
  <si>
    <t>Volně prodejné léky</t>
  </si>
  <si>
    <r>
      <t xml:space="preserve">Zdravotnické zboží krátkodobé spotřeby </t>
    </r>
    <r>
      <rPr>
        <vertAlign val="superscript"/>
        <sz val="8"/>
        <rFont val="Arial"/>
        <family val="2"/>
        <charset val="238"/>
      </rPr>
      <t>1)</t>
    </r>
  </si>
  <si>
    <t>Na 1 obyvatele (Kč)</t>
  </si>
  <si>
    <t>Podíl na výdajích domácností celkem (v %)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</si>
  <si>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Zahrnuje například náplasti, obvazy, jednorázové rukavice, apod.</t>
    </r>
  </si>
  <si>
    <t>Tab. 2.1: Výdaje z veřejného zdravotního pojištění celkem - základní ukazatele, 2015–2024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</si>
</sst>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#,##0.000"/>
    <numFmt numFmtId="168" formatCode="_-* #,##0.0_-;\-* #,##0.0_-;_-* &quot;-&quot;??_-;_-@_-"/>
    <numFmt numFmtId="169" formatCode="_-* #,##0.00\ _K_č_-;\-* #,##0.00\ _K_č_-;_-* &quot;-&quot;??\ _K_č_-;_-@_-"/>
    <numFmt numFmtId="170" formatCode="_-* #,##0_-;\-* #,##0_-;_-* &quot;-&quot;??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rgb="FFCC9610"/>
      <name val="Arial"/>
      <family val="2"/>
      <charset val="238"/>
    </font>
    <font>
      <sz val="11"/>
      <color rgb="FFCC9610"/>
      <name val="Arial"/>
      <family val="2"/>
      <charset val="238"/>
    </font>
    <font>
      <b/>
      <sz val="11"/>
      <color rgb="FFCC96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rgb="FFCC96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theme="1"/>
      <name val="Calibri"/>
      <family val="2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</font>
    <font>
      <vertAlign val="superscript"/>
      <sz val="8"/>
      <name val="Arial"/>
      <family val="2"/>
      <charset val="238"/>
    </font>
    <font>
      <sz val="8"/>
      <name val="Arial"/>
      <family val="2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7030A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8"/>
      <color theme="1"/>
      <name val="Arial"/>
      <family val="2"/>
      <charset val="238"/>
    </font>
    <font>
      <b/>
      <sz val="8"/>
      <name val="Arial"/>
      <family val="2"/>
    </font>
    <font>
      <sz val="9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6" fillId="0" borderId="0" applyBorder="0" applyProtection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69">
    <xf numFmtId="0" fontId="0" fillId="0" borderId="0" xfId="0"/>
    <xf numFmtId="0" fontId="3" fillId="0" borderId="0" xfId="4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4" applyFont="1"/>
    <xf numFmtId="0" fontId="5" fillId="0" borderId="0" xfId="3"/>
    <xf numFmtId="0" fontId="10" fillId="0" borderId="0" xfId="4" applyFont="1"/>
    <xf numFmtId="0" fontId="12" fillId="0" borderId="0" xfId="4" applyFont="1"/>
    <xf numFmtId="0" fontId="13" fillId="0" borderId="0" xfId="4" applyFont="1"/>
    <xf numFmtId="0" fontId="16" fillId="0" borderId="0" xfId="0" applyFont="1"/>
    <xf numFmtId="164" fontId="17" fillId="0" borderId="0" xfId="6" applyNumberFormat="1" applyFont="1" applyAlignment="1">
      <alignment horizontal="left"/>
    </xf>
    <xf numFmtId="164" fontId="17" fillId="0" borderId="0" xfId="7" applyNumberFormat="1" applyFont="1" applyAlignment="1">
      <alignment horizontal="left"/>
    </xf>
    <xf numFmtId="0" fontId="5" fillId="0" borderId="0" xfId="3" applyFill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0" xfId="0" applyFont="1" applyAlignment="1">
      <alignment wrapText="1"/>
    </xf>
    <xf numFmtId="164" fontId="19" fillId="0" borderId="6" xfId="0" applyNumberFormat="1" applyFont="1" applyBorder="1" applyAlignment="1">
      <alignment horizontal="left" indent="1"/>
    </xf>
    <xf numFmtId="164" fontId="20" fillId="0" borderId="7" xfId="0" applyNumberFormat="1" applyFont="1" applyBorder="1" applyAlignment="1">
      <alignment horizontal="left" indent="1"/>
    </xf>
    <xf numFmtId="164" fontId="20" fillId="0" borderId="6" xfId="0" applyNumberFormat="1" applyFont="1" applyBorder="1" applyAlignment="1">
      <alignment horizontal="left" indent="1"/>
    </xf>
    <xf numFmtId="0" fontId="17" fillId="0" borderId="8" xfId="0" applyFont="1" applyBorder="1" applyAlignment="1">
      <alignment horizontal="left" wrapText="1" indent="1"/>
    </xf>
    <xf numFmtId="164" fontId="18" fillId="0" borderId="6" xfId="0" applyNumberFormat="1" applyFont="1" applyBorder="1" applyAlignment="1">
      <alignment horizontal="left" indent="1"/>
    </xf>
    <xf numFmtId="165" fontId="21" fillId="0" borderId="7" xfId="0" applyNumberFormat="1" applyFont="1" applyBorder="1" applyAlignment="1">
      <alignment horizontal="left" indent="1"/>
    </xf>
    <xf numFmtId="165" fontId="21" fillId="0" borderId="6" xfId="0" applyNumberFormat="1" applyFont="1" applyBorder="1" applyAlignment="1">
      <alignment horizontal="left" indent="1"/>
    </xf>
    <xf numFmtId="0" fontId="17" fillId="0" borderId="8" xfId="0" applyFont="1" applyBorder="1" applyAlignment="1">
      <alignment horizontal="left" vertical="top" wrapText="1" indent="1"/>
    </xf>
    <xf numFmtId="164" fontId="18" fillId="0" borderId="6" xfId="0" applyNumberFormat="1" applyFont="1" applyBorder="1" applyAlignment="1">
      <alignment horizontal="left" wrapText="1" indent="1"/>
    </xf>
    <xf numFmtId="0" fontId="21" fillId="0" borderId="0" xfId="8" applyFont="1"/>
    <xf numFmtId="0" fontId="18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1"/>
    </xf>
    <xf numFmtId="3" fontId="19" fillId="0" borderId="6" xfId="0" applyNumberFormat="1" applyFont="1" applyBorder="1" applyAlignment="1">
      <alignment horizontal="left" indent="1"/>
    </xf>
    <xf numFmtId="3" fontId="20" fillId="0" borderId="7" xfId="0" applyNumberFormat="1" applyFont="1" applyBorder="1" applyAlignment="1">
      <alignment horizontal="left" indent="1"/>
    </xf>
    <xf numFmtId="3" fontId="20" fillId="0" borderId="6" xfId="0" applyNumberFormat="1" applyFont="1" applyBorder="1" applyAlignment="1">
      <alignment horizontal="left" indent="1"/>
    </xf>
    <xf numFmtId="3" fontId="18" fillId="0" borderId="6" xfId="0" applyNumberFormat="1" applyFont="1" applyBorder="1" applyAlignment="1">
      <alignment horizontal="left" indent="1"/>
    </xf>
    <xf numFmtId="3" fontId="21" fillId="0" borderId="7" xfId="0" applyNumberFormat="1" applyFont="1" applyBorder="1" applyAlignment="1">
      <alignment horizontal="left" indent="1"/>
    </xf>
    <xf numFmtId="3" fontId="21" fillId="0" borderId="6" xfId="0" applyNumberFormat="1" applyFont="1" applyBorder="1" applyAlignment="1">
      <alignment horizontal="left" indent="1"/>
    </xf>
    <xf numFmtId="3" fontId="18" fillId="0" borderId="6" xfId="0" applyNumberFormat="1" applyFont="1" applyBorder="1" applyAlignment="1">
      <alignment horizontal="left" wrapText="1" indent="1"/>
    </xf>
    <xf numFmtId="164" fontId="23" fillId="0" borderId="0" xfId="0" applyNumberFormat="1" applyFont="1"/>
    <xf numFmtId="164" fontId="21" fillId="0" borderId="7" xfId="0" applyNumberFormat="1" applyFont="1" applyBorder="1" applyAlignment="1">
      <alignment horizontal="left" indent="1"/>
    </xf>
    <xf numFmtId="164" fontId="21" fillId="0" borderId="6" xfId="0" applyNumberFormat="1" applyFont="1" applyBorder="1" applyAlignment="1">
      <alignment horizontal="left" indent="1"/>
    </xf>
    <xf numFmtId="164" fontId="0" fillId="0" borderId="0" xfId="0" applyNumberFormat="1"/>
    <xf numFmtId="0" fontId="25" fillId="0" borderId="0" xfId="5" applyFont="1"/>
    <xf numFmtId="164" fontId="17" fillId="0" borderId="0" xfId="8" applyNumberFormat="1" applyFont="1" applyAlignment="1">
      <alignment horizontal="left"/>
    </xf>
    <xf numFmtId="0" fontId="26" fillId="0" borderId="0" xfId="5" applyFont="1"/>
    <xf numFmtId="165" fontId="25" fillId="0" borderId="0" xfId="5" applyNumberFormat="1" applyFont="1"/>
    <xf numFmtId="164" fontId="22" fillId="0" borderId="0" xfId="8" applyNumberFormat="1" applyFont="1" applyAlignment="1">
      <alignment horizontal="left"/>
    </xf>
    <xf numFmtId="164" fontId="17" fillId="0" borderId="0" xfId="5" applyNumberFormat="1" applyFont="1" applyAlignment="1">
      <alignment horizontal="left" wrapText="1"/>
    </xf>
    <xf numFmtId="0" fontId="25" fillId="0" borderId="0" xfId="9" applyFont="1"/>
    <xf numFmtId="0" fontId="10" fillId="0" borderId="0" xfId="8" applyFont="1"/>
    <xf numFmtId="164" fontId="22" fillId="0" borderId="0" xfId="9" applyNumberFormat="1" applyFont="1" applyAlignment="1">
      <alignment horizontal="left"/>
    </xf>
    <xf numFmtId="0" fontId="26" fillId="0" borderId="0" xfId="9" applyFont="1"/>
    <xf numFmtId="0" fontId="18" fillId="0" borderId="11" xfId="0" applyFont="1" applyBorder="1" applyAlignment="1">
      <alignment vertical="center"/>
    </xf>
    <xf numFmtId="0" fontId="19" fillId="0" borderId="0" xfId="0" applyFont="1"/>
    <xf numFmtId="164" fontId="19" fillId="0" borderId="6" xfId="0" applyNumberFormat="1" applyFont="1" applyBorder="1" applyAlignment="1">
      <alignment horizontal="right" indent="1"/>
    </xf>
    <xf numFmtId="164" fontId="20" fillId="0" borderId="7" xfId="0" applyNumberFormat="1" applyFont="1" applyBorder="1" applyAlignment="1">
      <alignment horizontal="right" indent="1"/>
    </xf>
    <xf numFmtId="164" fontId="20" fillId="0" borderId="6" xfId="0" applyNumberFormat="1" applyFont="1" applyBorder="1" applyAlignment="1">
      <alignment horizontal="right" indent="1"/>
    </xf>
    <xf numFmtId="0" fontId="18" fillId="0" borderId="0" xfId="0" applyFont="1" applyAlignment="1">
      <alignment horizontal="left" indent="1"/>
    </xf>
    <xf numFmtId="164" fontId="18" fillId="0" borderId="6" xfId="0" applyNumberFormat="1" applyFont="1" applyBorder="1" applyAlignment="1">
      <alignment horizontal="right" indent="1"/>
    </xf>
    <xf numFmtId="165" fontId="21" fillId="0" borderId="7" xfId="0" applyNumberFormat="1" applyFont="1" applyBorder="1" applyAlignment="1">
      <alignment horizontal="right" indent="1"/>
    </xf>
    <xf numFmtId="165" fontId="21" fillId="0" borderId="6" xfId="0" applyNumberFormat="1" applyFont="1" applyBorder="1" applyAlignment="1">
      <alignment horizontal="right" indent="1"/>
    </xf>
    <xf numFmtId="165" fontId="0" fillId="0" borderId="0" xfId="0" applyNumberFormat="1"/>
    <xf numFmtId="164" fontId="18" fillId="0" borderId="6" xfId="0" applyNumberFormat="1" applyFont="1" applyBorder="1" applyAlignment="1">
      <alignment horizontal="right" wrapText="1" indent="1"/>
    </xf>
    <xf numFmtId="165" fontId="21" fillId="0" borderId="0" xfId="8" applyNumberFormat="1" applyFont="1"/>
    <xf numFmtId="0" fontId="21" fillId="0" borderId="0" xfId="0" applyFont="1"/>
    <xf numFmtId="3" fontId="19" fillId="0" borderId="6" xfId="0" applyNumberFormat="1" applyFont="1" applyBorder="1" applyAlignment="1">
      <alignment horizontal="right" indent="1"/>
    </xf>
    <xf numFmtId="3" fontId="20" fillId="0" borderId="7" xfId="0" applyNumberFormat="1" applyFont="1" applyBorder="1" applyAlignment="1">
      <alignment horizontal="right" indent="1"/>
    </xf>
    <xf numFmtId="3" fontId="20" fillId="0" borderId="6" xfId="0" applyNumberFormat="1" applyFont="1" applyBorder="1" applyAlignment="1">
      <alignment horizontal="right" indent="1"/>
    </xf>
    <xf numFmtId="3" fontId="18" fillId="0" borderId="6" xfId="0" applyNumberFormat="1" applyFont="1" applyBorder="1" applyAlignment="1">
      <alignment horizontal="right" indent="1"/>
    </xf>
    <xf numFmtId="3" fontId="21" fillId="0" borderId="7" xfId="0" applyNumberFormat="1" applyFont="1" applyBorder="1" applyAlignment="1">
      <alignment horizontal="right" indent="1"/>
    </xf>
    <xf numFmtId="3" fontId="21" fillId="0" borderId="6" xfId="0" applyNumberFormat="1" applyFont="1" applyBorder="1" applyAlignment="1">
      <alignment horizontal="right" indent="1"/>
    </xf>
    <xf numFmtId="3" fontId="18" fillId="0" borderId="6" xfId="0" applyNumberFormat="1" applyFont="1" applyBorder="1" applyAlignment="1">
      <alignment horizontal="right" wrapText="1" indent="1"/>
    </xf>
    <xf numFmtId="165" fontId="19" fillId="0" borderId="6" xfId="0" applyNumberFormat="1" applyFont="1" applyBorder="1" applyAlignment="1">
      <alignment horizontal="right" indent="1"/>
    </xf>
    <xf numFmtId="165" fontId="20" fillId="0" borderId="7" xfId="0" applyNumberFormat="1" applyFont="1" applyBorder="1" applyAlignment="1">
      <alignment horizontal="right" indent="1"/>
    </xf>
    <xf numFmtId="165" fontId="20" fillId="0" borderId="6" xfId="0" applyNumberFormat="1" applyFont="1" applyBorder="1" applyAlignment="1">
      <alignment horizontal="right" indent="1"/>
    </xf>
    <xf numFmtId="165" fontId="18" fillId="0" borderId="6" xfId="0" applyNumberFormat="1" applyFont="1" applyBorder="1" applyAlignment="1">
      <alignment horizontal="right" indent="1"/>
    </xf>
    <xf numFmtId="165" fontId="18" fillId="0" borderId="6" xfId="0" applyNumberFormat="1" applyFont="1" applyBorder="1" applyAlignment="1">
      <alignment horizontal="right" wrapText="1" indent="1"/>
    </xf>
    <xf numFmtId="0" fontId="18" fillId="0" borderId="0" xfId="8" applyFont="1"/>
    <xf numFmtId="164" fontId="17" fillId="0" borderId="0" xfId="9" applyNumberFormat="1" applyFont="1" applyAlignment="1">
      <alignment horizontal="left"/>
    </xf>
    <xf numFmtId="0" fontId="25" fillId="0" borderId="0" xfId="8" applyFont="1"/>
    <xf numFmtId="0" fontId="27" fillId="0" borderId="0" xfId="9" applyFont="1"/>
    <xf numFmtId="0" fontId="11" fillId="0" borderId="0" xfId="8" applyFont="1" applyAlignment="1">
      <alignment wrapText="1"/>
    </xf>
    <xf numFmtId="0" fontId="10" fillId="0" borderId="0" xfId="10" applyFont="1"/>
    <xf numFmtId="0" fontId="15" fillId="0" borderId="0" xfId="3" applyFont="1" applyFill="1" applyAlignment="1"/>
    <xf numFmtId="0" fontId="26" fillId="0" borderId="0" xfId="8" applyFont="1"/>
    <xf numFmtId="0" fontId="5" fillId="0" borderId="0" xfId="3" applyFill="1" applyAlignment="1"/>
    <xf numFmtId="0" fontId="18" fillId="0" borderId="0" xfId="10" applyFont="1"/>
    <xf numFmtId="0" fontId="28" fillId="0" borderId="1" xfId="10" applyFont="1" applyBorder="1" applyAlignment="1">
      <alignment horizontal="center" vertical="center" wrapText="1"/>
    </xf>
    <xf numFmtId="0" fontId="28" fillId="0" borderId="2" xfId="10" applyFont="1" applyBorder="1" applyAlignment="1">
      <alignment horizontal="center" vertical="center" textRotation="90" wrapText="1"/>
    </xf>
    <xf numFmtId="0" fontId="17" fillId="0" borderId="2" xfId="10" applyFont="1" applyBorder="1" applyAlignment="1">
      <alignment horizontal="center" vertical="center" textRotation="90" wrapText="1"/>
    </xf>
    <xf numFmtId="0" fontId="28" fillId="0" borderId="3" xfId="10" applyFont="1" applyBorder="1" applyAlignment="1">
      <alignment horizontal="center" vertical="center" textRotation="90" wrapText="1"/>
    </xf>
    <xf numFmtId="0" fontId="30" fillId="0" borderId="13" xfId="0" applyFont="1" applyBorder="1" applyAlignment="1">
      <alignment wrapText="1"/>
    </xf>
    <xf numFmtId="3" fontId="20" fillId="0" borderId="14" xfId="0" applyNumberFormat="1" applyFont="1" applyBorder="1" applyAlignment="1">
      <alignment horizontal="right" indent="1"/>
    </xf>
    <xf numFmtId="3" fontId="30" fillId="0" borderId="14" xfId="0" applyNumberFormat="1" applyFont="1" applyBorder="1" applyAlignment="1">
      <alignment horizontal="right" indent="1"/>
    </xf>
    <xf numFmtId="3" fontId="20" fillId="0" borderId="15" xfId="0" applyNumberFormat="1" applyFont="1" applyBorder="1" applyAlignment="1">
      <alignment horizontal="right" indent="1"/>
    </xf>
    <xf numFmtId="0" fontId="20" fillId="0" borderId="8" xfId="0" applyFont="1" applyBorder="1" applyAlignment="1">
      <alignment horizontal="left" wrapText="1" indent="1"/>
    </xf>
    <xf numFmtId="3" fontId="30" fillId="0" borderId="7" xfId="0" applyNumberFormat="1" applyFont="1" applyBorder="1" applyAlignment="1">
      <alignment horizontal="right" indent="1"/>
    </xf>
    <xf numFmtId="3" fontId="2" fillId="0" borderId="0" xfId="8" applyNumberFormat="1"/>
    <xf numFmtId="3" fontId="0" fillId="0" borderId="0" xfId="0" applyNumberFormat="1"/>
    <xf numFmtId="0" fontId="18" fillId="0" borderId="8" xfId="0" applyFont="1" applyBorder="1" applyAlignment="1">
      <alignment horizontal="left" wrapText="1" indent="2"/>
    </xf>
    <xf numFmtId="3" fontId="18" fillId="0" borderId="7" xfId="0" applyNumberFormat="1" applyFont="1" applyBorder="1" applyAlignment="1">
      <alignment horizontal="right" indent="1"/>
    </xf>
    <xf numFmtId="3" fontId="17" fillId="0" borderId="7" xfId="0" applyNumberFormat="1" applyFont="1" applyBorder="1" applyAlignment="1">
      <alignment horizontal="right" indent="1"/>
    </xf>
    <xf numFmtId="0" fontId="31" fillId="0" borderId="0" xfId="0" applyFont="1" applyAlignment="1">
      <alignment wrapText="1"/>
    </xf>
    <xf numFmtId="3" fontId="31" fillId="0" borderId="0" xfId="0" applyNumberFormat="1" applyFont="1"/>
    <xf numFmtId="3" fontId="30" fillId="0" borderId="0" xfId="0" applyNumberFormat="1" applyFont="1"/>
    <xf numFmtId="3" fontId="31" fillId="0" borderId="0" xfId="10" applyNumberFormat="1" applyFont="1"/>
    <xf numFmtId="0" fontId="32" fillId="0" borderId="0" xfId="10" applyFont="1"/>
    <xf numFmtId="3" fontId="18" fillId="0" borderId="0" xfId="10" applyNumberFormat="1" applyFont="1"/>
    <xf numFmtId="3" fontId="17" fillId="0" borderId="0" xfId="10" applyNumberFormat="1" applyFont="1"/>
    <xf numFmtId="3" fontId="20" fillId="0" borderId="0" xfId="10" applyNumberFormat="1" applyFont="1"/>
    <xf numFmtId="0" fontId="17" fillId="0" borderId="0" xfId="10" applyFont="1"/>
    <xf numFmtId="0" fontId="19" fillId="0" borderId="16" xfId="0" applyFont="1" applyBorder="1"/>
    <xf numFmtId="0" fontId="19" fillId="0" borderId="8" xfId="0" applyFont="1" applyBorder="1"/>
    <xf numFmtId="164" fontId="20" fillId="0" borderId="17" xfId="0" applyNumberFormat="1" applyFont="1" applyBorder="1" applyAlignment="1">
      <alignment horizontal="right" indent="1"/>
    </xf>
    <xf numFmtId="164" fontId="20" fillId="0" borderId="18" xfId="0" applyNumberFormat="1" applyFont="1" applyBorder="1" applyAlignment="1">
      <alignment horizontal="right" indent="1"/>
    </xf>
    <xf numFmtId="0" fontId="18" fillId="0" borderId="8" xfId="0" applyFont="1" applyBorder="1" applyAlignment="1">
      <alignment horizontal="left" indent="1"/>
    </xf>
    <xf numFmtId="0" fontId="18" fillId="0" borderId="8" xfId="0" applyFont="1" applyBorder="1" applyAlignment="1">
      <alignment horizontal="left"/>
    </xf>
    <xf numFmtId="165" fontId="21" fillId="0" borderId="19" xfId="0" applyNumberFormat="1" applyFont="1" applyBorder="1" applyAlignment="1">
      <alignment horizontal="right" indent="1"/>
    </xf>
    <xf numFmtId="165" fontId="21" fillId="0" borderId="20" xfId="0" applyNumberFormat="1" applyFont="1" applyBorder="1" applyAlignment="1">
      <alignment horizontal="right" indent="1"/>
    </xf>
    <xf numFmtId="3" fontId="20" fillId="0" borderId="17" xfId="0" applyNumberFormat="1" applyFont="1" applyBorder="1" applyAlignment="1">
      <alignment horizontal="right" indent="1"/>
    </xf>
    <xf numFmtId="3" fontId="20" fillId="0" borderId="18" xfId="0" applyNumberFormat="1" applyFont="1" applyBorder="1" applyAlignment="1">
      <alignment horizontal="right" indent="1"/>
    </xf>
    <xf numFmtId="3" fontId="21" fillId="0" borderId="19" xfId="0" applyNumberFormat="1" applyFont="1" applyBorder="1" applyAlignment="1">
      <alignment horizontal="right" indent="1"/>
    </xf>
    <xf numFmtId="3" fontId="21" fillId="0" borderId="20" xfId="0" applyNumberFormat="1" applyFont="1" applyBorder="1" applyAlignment="1">
      <alignment horizontal="right" indent="1"/>
    </xf>
    <xf numFmtId="0" fontId="33" fillId="0" borderId="0" xfId="0" applyFont="1"/>
    <xf numFmtId="0" fontId="34" fillId="0" borderId="0" xfId="0" applyFont="1"/>
    <xf numFmtId="0" fontId="0" fillId="0" borderId="8" xfId="0" applyBorder="1"/>
    <xf numFmtId="165" fontId="20" fillId="0" borderId="17" xfId="0" applyNumberFormat="1" applyFont="1" applyBorder="1" applyAlignment="1">
      <alignment horizontal="right" indent="1"/>
    </xf>
    <xf numFmtId="165" fontId="20" fillId="0" borderId="18" xfId="0" applyNumberFormat="1" applyFont="1" applyBorder="1" applyAlignment="1">
      <alignment horizontal="right" indent="1"/>
    </xf>
    <xf numFmtId="165" fontId="18" fillId="0" borderId="7" xfId="0" applyNumberFormat="1" applyFont="1" applyBorder="1" applyAlignment="1">
      <alignment horizontal="right" indent="1"/>
    </xf>
    <xf numFmtId="0" fontId="18" fillId="0" borderId="27" xfId="8" applyFont="1" applyBorder="1" applyAlignment="1">
      <alignment horizontal="center" vertical="center"/>
    </xf>
    <xf numFmtId="0" fontId="17" fillId="0" borderId="8" xfId="11" applyFont="1" applyBorder="1" applyAlignment="1">
      <alignment horizontal="center"/>
    </xf>
    <xf numFmtId="164" fontId="18" fillId="0" borderId="7" xfId="8" applyNumberFormat="1" applyFont="1" applyBorder="1" applyAlignment="1">
      <alignment horizontal="center"/>
    </xf>
    <xf numFmtId="164" fontId="18" fillId="0" borderId="6" xfId="8" applyNumberFormat="1" applyFont="1" applyBorder="1" applyAlignment="1">
      <alignment horizontal="center" wrapText="1"/>
    </xf>
    <xf numFmtId="3" fontId="18" fillId="0" borderId="6" xfId="8" applyNumberFormat="1" applyFont="1" applyBorder="1" applyAlignment="1">
      <alignment horizontal="center" wrapText="1"/>
    </xf>
    <xf numFmtId="0" fontId="17" fillId="0" borderId="8" xfId="12" applyFont="1" applyBorder="1" applyAlignment="1" applyProtection="1">
      <alignment horizontal="center"/>
      <protection locked="0"/>
    </xf>
    <xf numFmtId="3" fontId="17" fillId="0" borderId="6" xfId="8" applyNumberFormat="1" applyFont="1" applyBorder="1" applyAlignment="1">
      <alignment horizontal="center" wrapText="1"/>
    </xf>
    <xf numFmtId="166" fontId="25" fillId="0" borderId="0" xfId="2" applyNumberFormat="1" applyFont="1" applyFill="1"/>
    <xf numFmtId="165" fontId="25" fillId="0" borderId="0" xfId="8" applyNumberFormat="1" applyFont="1"/>
    <xf numFmtId="0" fontId="15" fillId="0" borderId="0" xfId="3" applyFont="1" applyFill="1" applyBorder="1" applyAlignment="1"/>
    <xf numFmtId="0" fontId="5" fillId="0" borderId="0" xfId="3" applyFill="1" applyBorder="1" applyAlignment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/>
    <xf numFmtId="0" fontId="18" fillId="0" borderId="0" xfId="0" applyFont="1" applyAlignment="1">
      <alignment horizontal="center"/>
    </xf>
    <xf numFmtId="3" fontId="39" fillId="0" borderId="0" xfId="0" applyNumberFormat="1" applyFont="1"/>
    <xf numFmtId="3" fontId="38" fillId="0" borderId="0" xfId="0" applyNumberFormat="1" applyFont="1"/>
    <xf numFmtId="165" fontId="38" fillId="0" borderId="0" xfId="0" applyNumberFormat="1" applyFont="1"/>
    <xf numFmtId="0" fontId="39" fillId="0" borderId="0" xfId="0" applyFont="1" applyAlignment="1">
      <alignment horizontal="left" indent="1"/>
    </xf>
    <xf numFmtId="167" fontId="39" fillId="0" borderId="0" xfId="0" applyNumberFormat="1" applyFont="1"/>
    <xf numFmtId="4" fontId="39" fillId="0" borderId="0" xfId="0" applyNumberFormat="1" applyFont="1"/>
    <xf numFmtId="165" fontId="39" fillId="0" borderId="0" xfId="0" applyNumberFormat="1" applyFont="1"/>
    <xf numFmtId="0" fontId="27" fillId="0" borderId="0" xfId="5" applyFont="1"/>
    <xf numFmtId="0" fontId="18" fillId="0" borderId="11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164" fontId="19" fillId="0" borderId="17" xfId="0" applyNumberFormat="1" applyFont="1" applyBorder="1" applyAlignment="1">
      <alignment horizontal="right" indent="1"/>
    </xf>
    <xf numFmtId="164" fontId="19" fillId="0" borderId="18" xfId="0" applyNumberFormat="1" applyFont="1" applyBorder="1" applyAlignment="1">
      <alignment horizontal="right" indent="1"/>
    </xf>
    <xf numFmtId="164" fontId="18" fillId="0" borderId="7" xfId="0" applyNumberFormat="1" applyFont="1" applyBorder="1" applyAlignment="1">
      <alignment horizontal="right" indent="1"/>
    </xf>
    <xf numFmtId="164" fontId="18" fillId="0" borderId="19" xfId="0" applyNumberFormat="1" applyFont="1" applyBorder="1" applyAlignment="1">
      <alignment horizontal="right" indent="1"/>
    </xf>
    <xf numFmtId="164" fontId="18" fillId="0" borderId="20" xfId="0" applyNumberFormat="1" applyFont="1" applyBorder="1" applyAlignment="1">
      <alignment horizontal="right" indent="1"/>
    </xf>
    <xf numFmtId="3" fontId="21" fillId="0" borderId="0" xfId="8" applyNumberFormat="1" applyFont="1"/>
    <xf numFmtId="3" fontId="19" fillId="0" borderId="17" xfId="0" applyNumberFormat="1" applyFont="1" applyBorder="1" applyAlignment="1">
      <alignment horizontal="right" indent="1"/>
    </xf>
    <xf numFmtId="3" fontId="19" fillId="0" borderId="18" xfId="0" applyNumberFormat="1" applyFont="1" applyBorder="1" applyAlignment="1">
      <alignment horizontal="right" indent="1"/>
    </xf>
    <xf numFmtId="0" fontId="4" fillId="0" borderId="0" xfId="0" applyFont="1"/>
    <xf numFmtId="0" fontId="18" fillId="0" borderId="0" xfId="10" applyFont="1" applyAlignment="1">
      <alignment horizontal="right" indent="1"/>
    </xf>
    <xf numFmtId="3" fontId="20" fillId="0" borderId="7" xfId="13" applyNumberFormat="1" applyFont="1" applyBorder="1" applyAlignment="1">
      <alignment horizontal="right" indent="1"/>
    </xf>
    <xf numFmtId="0" fontId="18" fillId="0" borderId="27" xfId="8" applyFont="1" applyBorder="1" applyAlignment="1">
      <alignment horizontal="center" vertical="center" wrapText="1"/>
    </xf>
    <xf numFmtId="0" fontId="18" fillId="0" borderId="31" xfId="10" applyFont="1" applyBorder="1" applyAlignment="1">
      <alignment horizontal="center" vertical="center" wrapText="1"/>
    </xf>
    <xf numFmtId="164" fontId="18" fillId="0" borderId="7" xfId="8" applyNumberFormat="1" applyFont="1" applyBorder="1" applyAlignment="1">
      <alignment horizontal="center" wrapText="1"/>
    </xf>
    <xf numFmtId="164" fontId="17" fillId="0" borderId="7" xfId="11" applyNumberFormat="1" applyFont="1" applyBorder="1" applyAlignment="1">
      <alignment horizontal="center"/>
    </xf>
    <xf numFmtId="3" fontId="17" fillId="0" borderId="6" xfId="11" applyNumberFormat="1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2" fillId="0" borderId="0" xfId="10"/>
    <xf numFmtId="0" fontId="25" fillId="0" borderId="0" xfId="10" applyFont="1"/>
    <xf numFmtId="0" fontId="11" fillId="0" borderId="0" xfId="8" applyFont="1"/>
    <xf numFmtId="0" fontId="18" fillId="0" borderId="16" xfId="0" applyFont="1" applyBorder="1" applyAlignment="1">
      <alignment vertical="center"/>
    </xf>
    <xf numFmtId="164" fontId="17" fillId="0" borderId="0" xfId="10" applyNumberFormat="1" applyFont="1" applyAlignment="1">
      <alignment vertical="center"/>
    </xf>
    <xf numFmtId="168" fontId="19" fillId="0" borderId="17" xfId="1" applyNumberFormat="1" applyFont="1" applyFill="1" applyBorder="1" applyAlignment="1">
      <alignment horizontal="right" indent="1"/>
    </xf>
    <xf numFmtId="168" fontId="20" fillId="0" borderId="17" xfId="1" applyNumberFormat="1" applyFont="1" applyFill="1" applyBorder="1" applyAlignment="1">
      <alignment horizontal="right" indent="1"/>
    </xf>
    <xf numFmtId="168" fontId="20" fillId="0" borderId="18" xfId="1" applyNumberFormat="1" applyFont="1" applyFill="1" applyBorder="1" applyAlignment="1">
      <alignment horizontal="right" indent="1"/>
    </xf>
    <xf numFmtId="169" fontId="21" fillId="0" borderId="0" xfId="8" applyNumberFormat="1" applyFont="1"/>
    <xf numFmtId="0" fontId="41" fillId="0" borderId="8" xfId="0" applyFont="1" applyBorder="1" applyAlignment="1">
      <alignment horizontal="left" indent="1"/>
    </xf>
    <xf numFmtId="168" fontId="20" fillId="0" borderId="7" xfId="1" applyNumberFormat="1" applyFont="1" applyFill="1" applyBorder="1" applyAlignment="1">
      <alignment horizontal="right" indent="1"/>
    </xf>
    <xf numFmtId="168" fontId="20" fillId="0" borderId="6" xfId="1" applyNumberFormat="1" applyFont="1" applyFill="1" applyBorder="1" applyAlignment="1">
      <alignment horizontal="right" indent="1"/>
    </xf>
    <xf numFmtId="0" fontId="23" fillId="0" borderId="8" xfId="0" applyFont="1" applyBorder="1" applyAlignment="1">
      <alignment horizontal="left" indent="2"/>
    </xf>
    <xf numFmtId="168" fontId="18" fillId="0" borderId="7" xfId="1" applyNumberFormat="1" applyFont="1" applyFill="1" applyBorder="1" applyAlignment="1">
      <alignment horizontal="right" indent="1"/>
    </xf>
    <xf numFmtId="168" fontId="18" fillId="0" borderId="6" xfId="1" applyNumberFormat="1" applyFont="1" applyFill="1" applyBorder="1" applyAlignment="1">
      <alignment horizontal="right" indent="1"/>
    </xf>
    <xf numFmtId="168" fontId="18" fillId="0" borderId="8" xfId="1" applyNumberFormat="1" applyFont="1" applyFill="1" applyBorder="1" applyAlignment="1">
      <alignment horizontal="right" indent="1"/>
    </xf>
    <xf numFmtId="168" fontId="18" fillId="0" borderId="0" xfId="1" applyNumberFormat="1" applyFont="1" applyFill="1" applyBorder="1" applyAlignment="1">
      <alignment horizontal="right" indent="1"/>
    </xf>
    <xf numFmtId="168" fontId="21" fillId="0" borderId="7" xfId="1" applyNumberFormat="1" applyFont="1" applyFill="1" applyBorder="1" applyAlignment="1">
      <alignment horizontal="right" indent="1"/>
    </xf>
    <xf numFmtId="168" fontId="21" fillId="0" borderId="6" xfId="1" applyNumberFormat="1" applyFont="1" applyFill="1" applyBorder="1" applyAlignment="1">
      <alignment horizontal="right" indent="1"/>
    </xf>
    <xf numFmtId="0" fontId="41" fillId="0" borderId="8" xfId="14" applyFont="1" applyBorder="1" applyAlignment="1">
      <alignment horizontal="left" wrapText="1" indent="1"/>
    </xf>
    <xf numFmtId="0" fontId="23" fillId="0" borderId="8" xfId="14" applyFont="1" applyBorder="1" applyAlignment="1">
      <alignment horizontal="left" wrapText="1" indent="2"/>
    </xf>
    <xf numFmtId="0" fontId="42" fillId="0" borderId="0" xfId="8" applyFont="1"/>
    <xf numFmtId="0" fontId="23" fillId="0" borderId="8" xfId="0" applyFont="1" applyBorder="1" applyAlignment="1">
      <alignment horizontal="left" indent="1"/>
    </xf>
    <xf numFmtId="164" fontId="21" fillId="0" borderId="0" xfId="0" applyNumberFormat="1" applyFont="1" applyAlignment="1">
      <alignment vertical="center"/>
    </xf>
    <xf numFmtId="170" fontId="19" fillId="0" borderId="7" xfId="1" applyNumberFormat="1" applyFont="1" applyFill="1" applyBorder="1" applyAlignment="1">
      <alignment horizontal="right" indent="1"/>
    </xf>
    <xf numFmtId="170" fontId="19" fillId="0" borderId="6" xfId="1" applyNumberFormat="1" applyFont="1" applyFill="1" applyBorder="1" applyAlignment="1">
      <alignment horizontal="right" indent="1"/>
    </xf>
    <xf numFmtId="170" fontId="18" fillId="0" borderId="7" xfId="1" applyNumberFormat="1" applyFont="1" applyFill="1" applyBorder="1" applyAlignment="1">
      <alignment horizontal="right" indent="1"/>
    </xf>
    <xf numFmtId="170" fontId="18" fillId="0" borderId="6" xfId="1" applyNumberFormat="1" applyFont="1" applyFill="1" applyBorder="1" applyAlignment="1">
      <alignment horizontal="right" indent="1"/>
    </xf>
    <xf numFmtId="164" fontId="18" fillId="0" borderId="0" xfId="0" applyNumberFormat="1" applyFont="1" applyAlignment="1">
      <alignment vertical="center"/>
    </xf>
    <xf numFmtId="164" fontId="19" fillId="0" borderId="6" xfId="2" applyNumberFormat="1" applyFont="1" applyFill="1" applyBorder="1" applyAlignment="1">
      <alignment horizontal="right" indent="1"/>
    </xf>
    <xf numFmtId="164" fontId="20" fillId="0" borderId="7" xfId="2" applyNumberFormat="1" applyFont="1" applyFill="1" applyBorder="1" applyAlignment="1">
      <alignment horizontal="right" indent="1"/>
    </xf>
    <xf numFmtId="164" fontId="20" fillId="0" borderId="6" xfId="2" applyNumberFormat="1" applyFont="1" applyFill="1" applyBorder="1" applyAlignment="1">
      <alignment horizontal="right" indent="1"/>
    </xf>
    <xf numFmtId="164" fontId="18" fillId="0" borderId="6" xfId="2" applyNumberFormat="1" applyFont="1" applyFill="1" applyBorder="1" applyAlignment="1">
      <alignment horizontal="right" indent="1"/>
    </xf>
    <xf numFmtId="0" fontId="11" fillId="0" borderId="0" xfId="5" applyFont="1" applyAlignment="1">
      <alignment horizontal="left" wrapText="1"/>
    </xf>
    <xf numFmtId="0" fontId="5" fillId="0" borderId="0" xfId="3" applyFill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64" fontId="23" fillId="0" borderId="9" xfId="0" applyNumberFormat="1" applyFont="1" applyBorder="1" applyAlignment="1">
      <alignment horizontal="center" vertical="center"/>
    </xf>
    <xf numFmtId="164" fontId="23" fillId="0" borderId="10" xfId="0" applyNumberFormat="1" applyFont="1" applyBorder="1" applyAlignment="1">
      <alignment horizontal="center" vertical="center"/>
    </xf>
    <xf numFmtId="0" fontId="11" fillId="0" borderId="0" xfId="8" applyFont="1" applyAlignment="1">
      <alignment horizontal="left" wrapText="1"/>
    </xf>
    <xf numFmtId="0" fontId="11" fillId="0" borderId="0" xfId="8" applyFont="1" applyAlignment="1">
      <alignment horizontal="left" vertical="center" wrapText="1"/>
    </xf>
    <xf numFmtId="0" fontId="18" fillId="0" borderId="12" xfId="10" applyFont="1" applyBorder="1" applyAlignment="1">
      <alignment horizontal="right"/>
    </xf>
    <xf numFmtId="0" fontId="18" fillId="0" borderId="21" xfId="0" applyFont="1" applyBorder="1" applyAlignment="1">
      <alignment horizontal="center"/>
    </xf>
    <xf numFmtId="0" fontId="18" fillId="0" borderId="18" xfId="8" applyFont="1" applyBorder="1" applyAlignment="1">
      <alignment horizontal="center" vertical="center" wrapText="1"/>
    </xf>
    <xf numFmtId="0" fontId="18" fillId="0" borderId="28" xfId="8" applyFont="1" applyBorder="1" applyAlignment="1">
      <alignment horizontal="center" vertical="center" wrapText="1"/>
    </xf>
    <xf numFmtId="0" fontId="11" fillId="0" borderId="0" xfId="5" applyFont="1" applyAlignment="1">
      <alignment horizontal="left"/>
    </xf>
    <xf numFmtId="0" fontId="17" fillId="0" borderId="13" xfId="11" applyFont="1" applyBorder="1" applyAlignment="1">
      <alignment horizontal="center" vertical="center"/>
    </xf>
    <xf numFmtId="0" fontId="17" fillId="0" borderId="8" xfId="11" applyFont="1" applyBorder="1" applyAlignment="1">
      <alignment horizontal="center" vertical="center"/>
    </xf>
    <xf numFmtId="0" fontId="17" fillId="0" borderId="25" xfId="11" applyFont="1" applyBorder="1" applyAlignment="1">
      <alignment horizontal="center" vertical="center"/>
    </xf>
    <xf numFmtId="0" fontId="17" fillId="0" borderId="14" xfId="11" applyFont="1" applyBorder="1" applyAlignment="1">
      <alignment horizontal="center" vertical="center" wrapText="1"/>
    </xf>
    <xf numFmtId="0" fontId="17" fillId="0" borderId="7" xfId="11" applyFont="1" applyBorder="1" applyAlignment="1">
      <alignment horizontal="center" vertical="center"/>
    </xf>
    <xf numFmtId="0" fontId="17" fillId="0" borderId="26" xfId="11" applyFont="1" applyBorder="1" applyAlignment="1">
      <alignment horizontal="center" vertical="center"/>
    </xf>
    <xf numFmtId="0" fontId="18" fillId="0" borderId="4" xfId="8" applyFont="1" applyBorder="1" applyAlignment="1">
      <alignment horizontal="center" vertical="center" wrapText="1"/>
    </xf>
    <xf numFmtId="0" fontId="18" fillId="0" borderId="22" xfId="8" applyFont="1" applyBorder="1" applyAlignment="1">
      <alignment horizontal="center" vertical="center" wrapText="1"/>
    </xf>
    <xf numFmtId="0" fontId="18" fillId="0" borderId="16" xfId="8" applyFont="1" applyBorder="1" applyAlignment="1">
      <alignment horizontal="center" vertical="center" wrapText="1"/>
    </xf>
    <xf numFmtId="0" fontId="18" fillId="0" borderId="13" xfId="8" applyFont="1" applyBorder="1" applyAlignment="1">
      <alignment horizontal="center" vertical="center" wrapText="1"/>
    </xf>
    <xf numFmtId="0" fontId="18" fillId="0" borderId="23" xfId="8" applyFont="1" applyBorder="1" applyAlignment="1">
      <alignment horizontal="center" vertical="center" wrapText="1"/>
    </xf>
    <xf numFmtId="0" fontId="18" fillId="0" borderId="24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 wrapText="1"/>
    </xf>
    <xf numFmtId="0" fontId="17" fillId="0" borderId="17" xfId="11" applyFont="1" applyBorder="1" applyAlignment="1">
      <alignment horizontal="center" vertical="center" wrapText="1"/>
    </xf>
    <xf numFmtId="0" fontId="17" fillId="0" borderId="26" xfId="11" applyFont="1" applyBorder="1" applyAlignment="1">
      <alignment horizontal="center" vertical="center" wrapText="1"/>
    </xf>
    <xf numFmtId="0" fontId="18" fillId="0" borderId="17" xfId="8" applyFont="1" applyBorder="1" applyAlignment="1">
      <alignment horizontal="center" vertical="center" wrapText="1"/>
    </xf>
    <xf numFmtId="0" fontId="18" fillId="0" borderId="26" xfId="8" applyFont="1" applyBorder="1" applyAlignment="1">
      <alignment horizontal="center" vertical="center" wrapText="1"/>
    </xf>
    <xf numFmtId="164" fontId="23" fillId="0" borderId="9" xfId="0" applyNumberFormat="1" applyFont="1" applyBorder="1" applyAlignment="1">
      <alignment horizontal="center" vertical="center" wrapText="1"/>
    </xf>
    <xf numFmtId="164" fontId="23" fillId="0" borderId="10" xfId="0" applyNumberFormat="1" applyFont="1" applyBorder="1" applyAlignment="1">
      <alignment horizontal="center" vertical="center" wrapText="1"/>
    </xf>
    <xf numFmtId="0" fontId="11" fillId="0" borderId="0" xfId="8" applyFont="1" applyAlignment="1">
      <alignment horizontal="left"/>
    </xf>
    <xf numFmtId="0" fontId="20" fillId="0" borderId="0" xfId="10" applyFont="1" applyAlignment="1">
      <alignment horizontal="left" vertical="center" wrapText="1"/>
    </xf>
    <xf numFmtId="0" fontId="17" fillId="0" borderId="22" xfId="11" applyFont="1" applyBorder="1" applyAlignment="1">
      <alignment horizontal="center" vertical="center"/>
    </xf>
    <xf numFmtId="0" fontId="17" fillId="0" borderId="30" xfId="11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8" fillId="0" borderId="29" xfId="8" applyFont="1" applyBorder="1" applyAlignment="1">
      <alignment horizontal="center" vertical="center" wrapText="1"/>
    </xf>
    <xf numFmtId="0" fontId="18" fillId="0" borderId="29" xfId="8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164" fontId="18" fillId="0" borderId="9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0" fontId="11" fillId="0" borderId="0" xfId="15" applyFont="1" applyAlignment="1">
      <alignment horizontal="left" wrapText="1"/>
    </xf>
    <xf numFmtId="0" fontId="11" fillId="0" borderId="0" xfId="15" applyFont="1"/>
    <xf numFmtId="0" fontId="10" fillId="0" borderId="0" xfId="16" applyFont="1"/>
    <xf numFmtId="164" fontId="17" fillId="0" borderId="0" xfId="17" applyNumberFormat="1" applyFont="1" applyAlignment="1">
      <alignment horizontal="left"/>
    </xf>
    <xf numFmtId="0" fontId="25" fillId="0" borderId="0" xfId="16" applyFont="1"/>
    <xf numFmtId="0" fontId="25" fillId="0" borderId="0" xfId="15" applyFont="1"/>
    <xf numFmtId="0" fontId="18" fillId="0" borderId="15" xfId="16" applyFont="1" applyBorder="1" applyAlignment="1">
      <alignment horizontal="center" vertical="center" wrapText="1"/>
    </xf>
    <xf numFmtId="0" fontId="18" fillId="0" borderId="29" xfId="16" applyFont="1" applyBorder="1" applyAlignment="1">
      <alignment horizontal="center" vertical="center" wrapText="1"/>
    </xf>
    <xf numFmtId="0" fontId="18" fillId="0" borderId="29" xfId="16" applyFont="1" applyBorder="1" applyAlignment="1">
      <alignment horizontal="center" vertical="center"/>
    </xf>
    <xf numFmtId="0" fontId="18" fillId="0" borderId="4" xfId="16" applyFont="1" applyBorder="1" applyAlignment="1">
      <alignment horizontal="center" vertical="center" wrapText="1"/>
    </xf>
    <xf numFmtId="0" fontId="18" fillId="0" borderId="28" xfId="16" applyFont="1" applyBorder="1" applyAlignment="1">
      <alignment horizontal="center" vertical="center" wrapText="1"/>
    </xf>
    <xf numFmtId="0" fontId="18" fillId="0" borderId="27" xfId="16" applyFont="1" applyBorder="1" applyAlignment="1">
      <alignment horizontal="center" vertical="center"/>
    </xf>
    <xf numFmtId="0" fontId="18" fillId="0" borderId="26" xfId="16" applyFont="1" applyBorder="1" applyAlignment="1">
      <alignment horizontal="center" vertical="center" wrapText="1"/>
    </xf>
    <xf numFmtId="0" fontId="18" fillId="0" borderId="28" xfId="16" applyFont="1" applyBorder="1" applyAlignment="1">
      <alignment horizontal="center" vertical="center" wrapText="1"/>
    </xf>
    <xf numFmtId="164" fontId="18" fillId="0" borderId="7" xfId="16" applyNumberFormat="1" applyFont="1" applyBorder="1" applyAlignment="1">
      <alignment horizontal="center"/>
    </xf>
    <xf numFmtId="164" fontId="18" fillId="0" borderId="7" xfId="16" applyNumberFormat="1" applyFont="1" applyBorder="1" applyAlignment="1">
      <alignment horizontal="center" wrapText="1"/>
    </xf>
    <xf numFmtId="3" fontId="18" fillId="0" borderId="6" xfId="16" applyNumberFormat="1" applyFont="1" applyBorder="1" applyAlignment="1">
      <alignment horizontal="center" wrapText="1"/>
    </xf>
    <xf numFmtId="3" fontId="25" fillId="0" borderId="0" xfId="16" applyNumberFormat="1" applyFont="1"/>
    <xf numFmtId="164" fontId="25" fillId="0" borderId="0" xfId="16" applyNumberFormat="1" applyFont="1"/>
  </cellXfs>
  <cellStyles count="18">
    <cellStyle name="Čárka" xfId="1" builtinId="3"/>
    <cellStyle name="Hypertextový odkaz" xfId="3" builtinId="8"/>
    <cellStyle name="Normální" xfId="0" builtinId="0"/>
    <cellStyle name="Normální 2" xfId="5" xr:uid="{B1CBBC12-2400-4DE5-ADF0-FA8047A08D54}"/>
    <cellStyle name="Normální 2 2" xfId="13" xr:uid="{D9EDD0A9-AB8B-4C9E-8337-0E18A2BF55C9}"/>
    <cellStyle name="Normální 2 3" xfId="15" xr:uid="{67882189-D871-4355-B15E-D05DCFF9C4C9}"/>
    <cellStyle name="Normální 2 3 3" xfId="8" xr:uid="{C725C5B6-408B-4F8E-899C-33A860B8644D}"/>
    <cellStyle name="Normální 2 3 3 2" xfId="16" xr:uid="{05BE80DB-73C1-4AA3-8216-3208B0FAF3D2}"/>
    <cellStyle name="Normální 2 3 3 3" xfId="9" xr:uid="{2CD90BDB-00BE-4579-81D7-243884151176}"/>
    <cellStyle name="Normální 3 4" xfId="10" xr:uid="{EC484E41-E85B-479C-8856-C0FE6F5E7C49}"/>
    <cellStyle name="Normální 4 2" xfId="6" xr:uid="{5B86E48D-53A2-445D-8DB5-5B601E571B10}"/>
    <cellStyle name="Normální 4 2 2" xfId="7" xr:uid="{FE77941D-8802-4547-A8A3-B0AC5D221113}"/>
    <cellStyle name="Normální 4 2 3" xfId="17" xr:uid="{94F97ED9-875D-4CA0-ADCA-68436F29E624}"/>
    <cellStyle name="Normální 5" xfId="14" xr:uid="{96B1B86A-FD38-4B5D-94FC-5167ACCAA6F5}"/>
    <cellStyle name="Normální 5 2 2" xfId="4" xr:uid="{1CC3742C-121D-40E8-9216-EDE0B887E9CA}"/>
    <cellStyle name="Normální 61" xfId="11" xr:uid="{74401D05-9AA2-4F7F-9DDD-12B2FAF22636}"/>
    <cellStyle name="normální 7" xfId="12" xr:uid="{C1B1BA89-30AA-4805-98C0-298DA41B6F0C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TECHNOL\oddeleni_6301\01_Zdrav&#237;\01_Zdravotnick&#233;%20&#250;&#269;ty\publikace\final\26000526t.xlsx" TargetMode="External"/><Relationship Id="rId1" Type="http://schemas.openxmlformats.org/officeDocument/2006/relationships/externalLinkPath" Target="26000526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BSAH"/>
      <sheetName val="Metodika"/>
      <sheetName val="T1.1"/>
      <sheetName val="T1.2"/>
      <sheetName val="T1.3"/>
      <sheetName val="T1.4"/>
      <sheetName val="T1.5"/>
      <sheetName val="T1.6"/>
      <sheetName val="T1.7"/>
      <sheetName val="T1.8"/>
      <sheetName val="T1.9"/>
      <sheetName val="T1.10"/>
      <sheetName val="T2.1."/>
      <sheetName val="T2.2."/>
      <sheetName val="T2.3."/>
      <sheetName val="T2.4."/>
      <sheetName val="T2.5."/>
      <sheetName val="T2.6."/>
      <sheetName val="T2.7."/>
      <sheetName val="T2.8"/>
      <sheetName val="T2.9."/>
      <sheetName val="T2.10."/>
      <sheetName val="T2.11."/>
      <sheetName val="T3.1."/>
      <sheetName val="T3.2."/>
      <sheetName val="T3.3."/>
      <sheetName val="T3.4"/>
      <sheetName val="T3.5"/>
      <sheetName val="T3.6."/>
      <sheetName val="T4.1"/>
      <sheetName val="T4.2."/>
      <sheetName val="T5.1"/>
      <sheetName val="T5.2"/>
      <sheetName val="T5.3"/>
      <sheetName val="T5.4"/>
      <sheetName val="T5.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2706-0B74-4202-82E4-F3BB923459AA}">
  <dimension ref="A1:B30"/>
  <sheetViews>
    <sheetView tabSelected="1" zoomScale="110" zoomScaleNormal="110" workbookViewId="0"/>
  </sheetViews>
  <sheetFormatPr defaultColWidth="9.140625" defaultRowHeight="15" x14ac:dyDescent="0.25"/>
  <cols>
    <col min="1" max="1" width="8.28515625" style="1" bestFit="1" customWidth="1"/>
    <col min="2" max="2" width="109.5703125" style="1" customWidth="1"/>
    <col min="3" max="16384" width="9.140625" style="1"/>
  </cols>
  <sheetData>
    <row r="1" spans="1:2" ht="18" x14ac:dyDescent="0.25">
      <c r="B1" s="2" t="s">
        <v>0</v>
      </c>
    </row>
    <row r="2" spans="1:2" x14ac:dyDescent="0.25">
      <c r="B2" s="3" t="s">
        <v>1</v>
      </c>
    </row>
    <row r="5" spans="1:2" x14ac:dyDescent="0.25">
      <c r="B5" s="4" t="s">
        <v>2</v>
      </c>
    </row>
    <row r="6" spans="1:2" ht="6.75" customHeight="1" x14ac:dyDescent="0.25"/>
    <row r="7" spans="1:2" x14ac:dyDescent="0.25">
      <c r="B7" s="7" t="s">
        <v>3</v>
      </c>
    </row>
    <row r="8" spans="1:2" x14ac:dyDescent="0.25">
      <c r="A8" s="5" t="s">
        <v>4</v>
      </c>
      <c r="B8" s="6" t="s">
        <v>5</v>
      </c>
    </row>
    <row r="9" spans="1:2" x14ac:dyDescent="0.25">
      <c r="A9" s="5" t="s">
        <v>6</v>
      </c>
      <c r="B9" s="6" t="s">
        <v>7</v>
      </c>
    </row>
    <row r="10" spans="1:2" x14ac:dyDescent="0.25">
      <c r="A10" s="5" t="s">
        <v>8</v>
      </c>
      <c r="B10" s="6" t="s">
        <v>9</v>
      </c>
    </row>
    <row r="11" spans="1:2" x14ac:dyDescent="0.25">
      <c r="A11" s="5" t="s">
        <v>10</v>
      </c>
      <c r="B11" s="6" t="s">
        <v>11</v>
      </c>
    </row>
    <row r="12" spans="1:2" x14ac:dyDescent="0.25">
      <c r="A12" s="5" t="s">
        <v>12</v>
      </c>
      <c r="B12" s="6" t="s">
        <v>13</v>
      </c>
    </row>
    <row r="14" spans="1:2" ht="8.25" customHeight="1" x14ac:dyDescent="0.25">
      <c r="B14" s="6"/>
    </row>
    <row r="15" spans="1:2" x14ac:dyDescent="0.25">
      <c r="B15" s="7" t="s">
        <v>14</v>
      </c>
    </row>
    <row r="16" spans="1:2" x14ac:dyDescent="0.25">
      <c r="A16" s="5" t="s">
        <v>15</v>
      </c>
      <c r="B16" s="6" t="s">
        <v>16</v>
      </c>
    </row>
    <row r="17" spans="1:2" x14ac:dyDescent="0.25">
      <c r="A17" s="5" t="s">
        <v>17</v>
      </c>
      <c r="B17" s="6" t="s">
        <v>18</v>
      </c>
    </row>
    <row r="18" spans="1:2" x14ac:dyDescent="0.25">
      <c r="A18" s="5" t="s">
        <v>19</v>
      </c>
      <c r="B18" s="6" t="s">
        <v>20</v>
      </c>
    </row>
    <row r="19" spans="1:2" x14ac:dyDescent="0.25">
      <c r="A19" s="5" t="s">
        <v>21</v>
      </c>
      <c r="B19" s="6" t="s">
        <v>22</v>
      </c>
    </row>
    <row r="20" spans="1:2" ht="8.25" customHeight="1" x14ac:dyDescent="0.25">
      <c r="A20" s="5"/>
      <c r="B20" s="6"/>
    </row>
    <row r="21" spans="1:2" x14ac:dyDescent="0.25">
      <c r="A21" s="5"/>
      <c r="B21" s="7" t="s">
        <v>23</v>
      </c>
    </row>
    <row r="22" spans="1:2" x14ac:dyDescent="0.25">
      <c r="A22" s="5" t="s">
        <v>24</v>
      </c>
      <c r="B22" s="6" t="s">
        <v>25</v>
      </c>
    </row>
    <row r="23" spans="1:2" x14ac:dyDescent="0.25">
      <c r="A23" s="5" t="s">
        <v>26</v>
      </c>
      <c r="B23" s="8" t="s">
        <v>27</v>
      </c>
    </row>
    <row r="24" spans="1:2" x14ac:dyDescent="0.25">
      <c r="B24" s="6"/>
    </row>
    <row r="25" spans="1:2" ht="6.75" customHeight="1" x14ac:dyDescent="0.25"/>
    <row r="26" spans="1:2" x14ac:dyDescent="0.25">
      <c r="A26" s="5"/>
      <c r="B26" s="6"/>
    </row>
    <row r="27" spans="1:2" x14ac:dyDescent="0.25">
      <c r="A27" s="5"/>
      <c r="B27" s="6"/>
    </row>
    <row r="28" spans="1:2" x14ac:dyDescent="0.25">
      <c r="A28" s="5"/>
      <c r="B28" s="6"/>
    </row>
    <row r="29" spans="1:2" x14ac:dyDescent="0.25">
      <c r="A29" s="5"/>
      <c r="B29" s="6"/>
    </row>
    <row r="30" spans="1:2" x14ac:dyDescent="0.25">
      <c r="B30" s="6"/>
    </row>
  </sheetData>
  <hyperlinks>
    <hyperlink ref="A8" location="T2.1.!A1" display="Tab.2.1" xr:uid="{A0EDB2C0-BACB-4374-A7E0-9D444C18BCF5}"/>
    <hyperlink ref="A9" location="T2.2.!A1" display="Tab.2.2" xr:uid="{93E64D6E-4905-4762-BE0B-637549DFA16C}"/>
    <hyperlink ref="A10" location="T2.3.!A1" display="Tab.2.3" xr:uid="{2653134B-6F98-47C5-8F7D-9660BD344ECA}"/>
    <hyperlink ref="A11" location="T2.4.!A1" display="Tab.2.4" xr:uid="{D23FBAD2-F59A-4A4D-8513-19E416AB267A}"/>
    <hyperlink ref="A12" location="T2.5.!A1" display="Tab.2.5" xr:uid="{FFB26B7D-2CBF-4E1D-BA1D-AA1373B5109A}"/>
    <hyperlink ref="A16" location="T2.6.!A1" display="Tab 2.6" xr:uid="{9E68DCD4-6E9C-4093-AF7C-4FDF70264194}"/>
    <hyperlink ref="A17" location="T2.7.!A1" display="Tab 2.7" xr:uid="{1E87FC0B-BF44-4956-BA8B-B1E02EAA4F93}"/>
    <hyperlink ref="A18" location="T2.8!A1" display="Tab 2.8" xr:uid="{1F6474D9-B211-495C-8E8C-E620C172013A}"/>
    <hyperlink ref="A19" location="T2.9.!A1" display="Tab 2.9" xr:uid="{ACA68E9F-560F-40EE-9A4F-32FE7D67FD09}"/>
    <hyperlink ref="A22" location="T2.10.!A1" display="Tab 2.10" xr:uid="{3120E8E3-BFDA-440A-A433-A30646AC427D}"/>
    <hyperlink ref="A23" location="T2.11.!A1" display="Tab 2.11" xr:uid="{2F21622A-2D6C-40CF-A708-2FC9609E502F}"/>
  </hyperlink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A503-0E60-4F12-B85B-4E80ED08DABD}">
  <dimension ref="A1:I26"/>
  <sheetViews>
    <sheetView zoomScaleNormal="100" workbookViewId="0">
      <selection sqref="A1:F1"/>
    </sheetView>
  </sheetViews>
  <sheetFormatPr defaultColWidth="9.140625" defaultRowHeight="14.25" x14ac:dyDescent="0.2"/>
  <cols>
    <col min="1" max="6" width="14.28515625" style="254" customWidth="1"/>
    <col min="7" max="7" width="8.42578125" style="254" customWidth="1"/>
    <col min="8" max="16384" width="9.140625" style="254"/>
  </cols>
  <sheetData>
    <row r="1" spans="1:9" s="252" customFormat="1" ht="23.25" customHeight="1" x14ac:dyDescent="0.2">
      <c r="A1" s="250" t="s">
        <v>147</v>
      </c>
      <c r="B1" s="250"/>
      <c r="C1" s="250"/>
      <c r="D1" s="250"/>
      <c r="E1" s="250"/>
      <c r="F1" s="250"/>
      <c r="G1" s="251"/>
    </row>
    <row r="2" spans="1:9" ht="15.75" thickBot="1" x14ac:dyDescent="0.3">
      <c r="A2" s="253" t="s">
        <v>30</v>
      </c>
      <c r="E2" s="255"/>
      <c r="F2" s="12"/>
      <c r="G2" s="84"/>
      <c r="H2" s="208" t="s">
        <v>28</v>
      </c>
      <c r="I2" s="208"/>
    </row>
    <row r="3" spans="1:9" ht="17.25" customHeight="1" x14ac:dyDescent="0.2">
      <c r="A3" s="241" t="s">
        <v>107</v>
      </c>
      <c r="B3" s="256" t="s">
        <v>108</v>
      </c>
      <c r="C3" s="257" t="s">
        <v>110</v>
      </c>
      <c r="D3" s="258"/>
      <c r="E3" s="257" t="s">
        <v>111</v>
      </c>
      <c r="F3" s="259"/>
    </row>
    <row r="4" spans="1:9" ht="28.5" customHeight="1" thickBot="1" x14ac:dyDescent="0.25">
      <c r="A4" s="242"/>
      <c r="B4" s="260"/>
      <c r="C4" s="261" t="s">
        <v>116</v>
      </c>
      <c r="D4" s="261" t="s">
        <v>117</v>
      </c>
      <c r="E4" s="262" t="s">
        <v>114</v>
      </c>
      <c r="F4" s="263" t="s">
        <v>115</v>
      </c>
    </row>
    <row r="5" spans="1:9" ht="15" customHeight="1" x14ac:dyDescent="0.2">
      <c r="A5" s="129">
        <v>2015</v>
      </c>
      <c r="B5" s="264">
        <v>249.26518091023388</v>
      </c>
      <c r="C5" s="264" t="s">
        <v>118</v>
      </c>
      <c r="D5" s="264" t="s">
        <v>118</v>
      </c>
      <c r="E5" s="265">
        <v>5.3584523047300889</v>
      </c>
      <c r="F5" s="266">
        <v>23642.848543626049</v>
      </c>
    </row>
    <row r="6" spans="1:9" ht="15" customHeight="1" x14ac:dyDescent="0.2">
      <c r="A6" s="129">
        <v>2016</v>
      </c>
      <c r="B6" s="264">
        <v>260.91111299999994</v>
      </c>
      <c r="C6" s="264">
        <v>11.645932089766063</v>
      </c>
      <c r="D6" s="264">
        <v>4.6721054449879285</v>
      </c>
      <c r="E6" s="265">
        <v>5.3873528142505807</v>
      </c>
      <c r="F6" s="266">
        <v>24695.134839726026</v>
      </c>
    </row>
    <row r="7" spans="1:9" ht="15" customHeight="1" x14ac:dyDescent="0.2">
      <c r="A7" s="133">
        <v>2017</v>
      </c>
      <c r="B7" s="264">
        <v>272.74645974272005</v>
      </c>
      <c r="C7" s="264">
        <v>11.835346742720105</v>
      </c>
      <c r="D7" s="264">
        <v>4.5361604596428684</v>
      </c>
      <c r="E7" s="265">
        <v>5.2660425672193245</v>
      </c>
      <c r="F7" s="266">
        <v>25756.248177937337</v>
      </c>
    </row>
    <row r="8" spans="1:9" ht="15" customHeight="1" x14ac:dyDescent="0.2">
      <c r="A8" s="133">
        <v>2018</v>
      </c>
      <c r="B8" s="264">
        <v>291.80891910444018</v>
      </c>
      <c r="C8" s="264">
        <v>19.06245936172013</v>
      </c>
      <c r="D8" s="264">
        <v>6.9890767343787408</v>
      </c>
      <c r="E8" s="265">
        <v>5.3290908718173702</v>
      </c>
      <c r="F8" s="266">
        <v>27460.672973373014</v>
      </c>
    </row>
    <row r="9" spans="1:9" ht="15" customHeight="1" x14ac:dyDescent="0.2">
      <c r="A9" s="133">
        <v>2019</v>
      </c>
      <c r="B9" s="264">
        <v>317.40464423236006</v>
      </c>
      <c r="C9" s="264">
        <v>25.595725127919877</v>
      </c>
      <c r="D9" s="264">
        <v>8.7713991767191413</v>
      </c>
      <c r="E9" s="265">
        <v>5.3899083887306718</v>
      </c>
      <c r="F9" s="266">
        <v>29749.274108871381</v>
      </c>
    </row>
    <row r="10" spans="1:9" ht="15" customHeight="1" x14ac:dyDescent="0.2">
      <c r="A10" s="133">
        <v>2020</v>
      </c>
      <c r="B10" s="264">
        <v>369.39816482878001</v>
      </c>
      <c r="C10" s="264">
        <v>51.993520596419955</v>
      </c>
      <c r="D10" s="264">
        <v>16.380831705271916</v>
      </c>
      <c r="E10" s="265">
        <v>6.3379891905139694</v>
      </c>
      <c r="F10" s="266">
        <v>34522.692879568567</v>
      </c>
    </row>
    <row r="11" spans="1:9" ht="15" customHeight="1" x14ac:dyDescent="0.2">
      <c r="A11" s="133">
        <v>2021</v>
      </c>
      <c r="B11" s="264">
        <v>411.39115662133986</v>
      </c>
      <c r="C11" s="264">
        <v>41.992991792559849</v>
      </c>
      <c r="D11" s="264">
        <v>11.367948135861482</v>
      </c>
      <c r="E11" s="265">
        <v>6.5219900998269562</v>
      </c>
      <c r="F11" s="266">
        <v>39176.938687948103</v>
      </c>
    </row>
    <row r="12" spans="1:9" ht="15" customHeight="1" x14ac:dyDescent="0.2">
      <c r="A12" s="133">
        <v>2022</v>
      </c>
      <c r="B12" s="264">
        <v>426.64019465064001</v>
      </c>
      <c r="C12" s="264">
        <v>15.249038029300152</v>
      </c>
      <c r="D12" s="264">
        <v>3.7067004926739222</v>
      </c>
      <c r="E12" s="265">
        <v>6.0517438423086274</v>
      </c>
      <c r="F12" s="266">
        <v>39652.326162227422</v>
      </c>
    </row>
    <row r="13" spans="1:9" ht="15" customHeight="1" x14ac:dyDescent="0.2">
      <c r="A13" s="133">
        <v>2023</v>
      </c>
      <c r="B13" s="264">
        <v>466.59590374679999</v>
      </c>
      <c r="C13" s="264">
        <v>39.955709096159978</v>
      </c>
      <c r="D13" s="264">
        <v>9.3652003719148507</v>
      </c>
      <c r="E13" s="265">
        <v>6.0916046969060602</v>
      </c>
      <c r="F13" s="266">
        <v>42893.372147928822</v>
      </c>
    </row>
    <row r="14" spans="1:9" ht="15" customHeight="1" x14ac:dyDescent="0.2">
      <c r="A14" s="133">
        <v>2024</v>
      </c>
      <c r="B14" s="264">
        <v>514.24595387099998</v>
      </c>
      <c r="C14" s="264">
        <v>47.650050124199993</v>
      </c>
      <c r="D14" s="264">
        <v>10.212273562962411</v>
      </c>
      <c r="E14" s="265">
        <v>6.3728489079633173</v>
      </c>
      <c r="F14" s="266">
        <v>47236.897949493723</v>
      </c>
      <c r="G14" s="267"/>
      <c r="H14" s="268"/>
      <c r="I14" s="268"/>
    </row>
    <row r="15" spans="1:9" ht="7.5" customHeight="1" x14ac:dyDescent="0.2"/>
    <row r="22" ht="34.5" customHeight="1" x14ac:dyDescent="0.2"/>
    <row r="25" ht="25.5" customHeight="1" x14ac:dyDescent="0.2"/>
    <row r="26" ht="25.5" customHeight="1" x14ac:dyDescent="0.2"/>
  </sheetData>
  <mergeCells count="6">
    <mergeCell ref="A1:F1"/>
    <mergeCell ref="H2:I2"/>
    <mergeCell ref="A3:A4"/>
    <mergeCell ref="B3:B4"/>
    <mergeCell ref="C3:D3"/>
    <mergeCell ref="E3:F3"/>
  </mergeCells>
  <hyperlinks>
    <hyperlink ref="H2" location="OBSAH!A1" tooltip="obsah" display="zpět na obsah" xr:uid="{CB9B7A0B-D7EA-4E42-AD69-7997DDAF6A7F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C519-6F18-497E-930D-8D1CA0EE7D9D}">
  <dimension ref="A1:U49"/>
  <sheetViews>
    <sheetView view="pageBreakPreview" zoomScaleNormal="100" zoomScaleSheetLayoutView="100" workbookViewId="0">
      <selection sqref="A1:K1"/>
    </sheetView>
  </sheetViews>
  <sheetFormatPr defaultColWidth="9.140625" defaultRowHeight="15" x14ac:dyDescent="0.25"/>
  <cols>
    <col min="1" max="1" width="29" customWidth="1"/>
    <col min="2" max="11" width="7" bestFit="1" customWidth="1"/>
    <col min="15" max="15" width="12" bestFit="1" customWidth="1"/>
  </cols>
  <sheetData>
    <row r="1" spans="1:21" s="9" customFormat="1" ht="25.5" customHeight="1" x14ac:dyDescent="0.2">
      <c r="A1" s="207" t="s">
        <v>29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2" spans="1:21" ht="15.75" thickBot="1" x14ac:dyDescent="0.3">
      <c r="A2" s="10" t="s">
        <v>30</v>
      </c>
      <c r="B2" s="11"/>
      <c r="C2" s="11"/>
      <c r="D2" s="11"/>
      <c r="E2" s="11"/>
      <c r="H2" s="208"/>
      <c r="I2" s="208"/>
      <c r="J2" s="208"/>
      <c r="K2" s="208"/>
      <c r="M2" s="208" t="s">
        <v>28</v>
      </c>
      <c r="N2" s="208"/>
      <c r="O2" s="208"/>
    </row>
    <row r="3" spans="1:21" ht="23.25" customHeight="1" thickBot="1" x14ac:dyDescent="0.3">
      <c r="A3" s="13" t="s">
        <v>31</v>
      </c>
      <c r="B3" s="14">
        <v>2015</v>
      </c>
      <c r="C3" s="15">
        <v>2016</v>
      </c>
      <c r="D3" s="15">
        <v>2017</v>
      </c>
      <c r="E3" s="15">
        <v>2018</v>
      </c>
      <c r="F3" s="15">
        <v>2019</v>
      </c>
      <c r="G3" s="15">
        <v>2020</v>
      </c>
      <c r="H3" s="16">
        <v>2021</v>
      </c>
      <c r="I3" s="16">
        <v>2022</v>
      </c>
      <c r="J3" s="16">
        <v>2023</v>
      </c>
      <c r="K3" s="16">
        <v>2024</v>
      </c>
    </row>
    <row r="4" spans="1:21" ht="20.100000000000001" customHeight="1" x14ac:dyDescent="0.25">
      <c r="A4" s="17"/>
      <c r="B4" s="209" t="s">
        <v>32</v>
      </c>
      <c r="C4" s="210"/>
      <c r="D4" s="210"/>
      <c r="E4" s="210"/>
      <c r="F4" s="210"/>
      <c r="G4" s="210"/>
      <c r="H4" s="210"/>
      <c r="I4" s="210"/>
      <c r="J4" s="210"/>
      <c r="K4" s="210"/>
    </row>
    <row r="5" spans="1:21" x14ac:dyDescent="0.25">
      <c r="A5" s="17" t="s">
        <v>33</v>
      </c>
      <c r="B5" s="18">
        <v>249.26518091023391</v>
      </c>
      <c r="C5" s="19">
        <v>260.91111299999994</v>
      </c>
      <c r="D5" s="19">
        <v>272.74645974271994</v>
      </c>
      <c r="E5" s="19">
        <v>291.80891910443995</v>
      </c>
      <c r="F5" s="19">
        <v>317.40464423236006</v>
      </c>
      <c r="G5" s="19">
        <v>369.39816482878024</v>
      </c>
      <c r="H5" s="19">
        <v>411.39115662133997</v>
      </c>
      <c r="I5" s="20">
        <v>426.64019465064001</v>
      </c>
      <c r="J5" s="20">
        <v>466.59590374679999</v>
      </c>
      <c r="K5" s="20">
        <v>514.24595387099998</v>
      </c>
    </row>
    <row r="6" spans="1:21" ht="14.1" customHeight="1" x14ac:dyDescent="0.25">
      <c r="A6" s="21" t="s">
        <v>34</v>
      </c>
      <c r="B6" s="22">
        <v>141.60878778982837</v>
      </c>
      <c r="C6" s="23">
        <v>148.73535213164885</v>
      </c>
      <c r="D6" s="23">
        <v>155.55223973636998</v>
      </c>
      <c r="E6" s="23">
        <v>168.93266573584</v>
      </c>
      <c r="F6" s="23">
        <v>183.59501839312003</v>
      </c>
      <c r="G6" s="23">
        <v>211.21606495069</v>
      </c>
      <c r="H6" s="24">
        <v>239.37119442473997</v>
      </c>
      <c r="I6" s="24">
        <v>262.68243286310997</v>
      </c>
      <c r="J6" s="24">
        <v>272.68188341799993</v>
      </c>
      <c r="K6" s="22">
        <v>298.71483234200002</v>
      </c>
    </row>
    <row r="7" spans="1:21" ht="14.1" customHeight="1" x14ac:dyDescent="0.25">
      <c r="A7" s="21" t="s">
        <v>35</v>
      </c>
      <c r="B7" s="22">
        <v>1.8987559443051096</v>
      </c>
      <c r="C7" s="23">
        <v>1.998021351791873</v>
      </c>
      <c r="D7" s="23">
        <v>2.0102702513800002</v>
      </c>
      <c r="E7" s="23">
        <v>2.2640255779999996</v>
      </c>
      <c r="F7" s="23">
        <v>2.6045931880000008</v>
      </c>
      <c r="G7" s="23">
        <v>3.0356212270799992</v>
      </c>
      <c r="H7" s="24">
        <v>3.4097832629999987</v>
      </c>
      <c r="I7" s="24">
        <v>3.5345206887999998</v>
      </c>
      <c r="J7" s="24">
        <v>4.0691164670000006</v>
      </c>
      <c r="K7" s="22">
        <v>4.538818577999999</v>
      </c>
    </row>
    <row r="8" spans="1:21" ht="14.1" customHeight="1" x14ac:dyDescent="0.25">
      <c r="A8" s="21" t="s">
        <v>36</v>
      </c>
      <c r="B8" s="22">
        <v>58.406814700450404</v>
      </c>
      <c r="C8" s="23">
        <v>61.406202843817965</v>
      </c>
      <c r="D8" s="23">
        <v>65.962296626339992</v>
      </c>
      <c r="E8" s="23">
        <v>68.74340916945998</v>
      </c>
      <c r="F8" s="23">
        <v>75.513691380550014</v>
      </c>
      <c r="G8" s="23">
        <v>87.538472357530011</v>
      </c>
      <c r="H8" s="24">
        <v>96.411852744549989</v>
      </c>
      <c r="I8" s="24">
        <v>102.94594110993</v>
      </c>
      <c r="J8" s="24">
        <v>116.14810710800002</v>
      </c>
      <c r="K8" s="22">
        <v>130.51984507200001</v>
      </c>
    </row>
    <row r="9" spans="1:21" ht="14.1" customHeight="1" x14ac:dyDescent="0.25">
      <c r="A9" s="25" t="s">
        <v>37</v>
      </c>
      <c r="B9" s="22">
        <v>3.4243486814778801</v>
      </c>
      <c r="C9" s="22">
        <v>3.6031412800051434</v>
      </c>
      <c r="D9" s="22">
        <v>3.9104875948600002</v>
      </c>
      <c r="E9" s="22">
        <v>4.0831484384600012</v>
      </c>
      <c r="F9" s="22">
        <v>4.3625383366400001</v>
      </c>
      <c r="G9" s="22">
        <v>6.1364868639600001</v>
      </c>
      <c r="H9" s="22">
        <v>5.532816243550001</v>
      </c>
      <c r="I9" s="22">
        <v>5.7414510307499995</v>
      </c>
      <c r="J9" s="22">
        <v>7.4827789199999994</v>
      </c>
      <c r="K9" s="22">
        <v>8.1796873720000018</v>
      </c>
    </row>
    <row r="10" spans="1:21" ht="14.1" customHeight="1" x14ac:dyDescent="0.25">
      <c r="A10" s="21" t="s">
        <v>38</v>
      </c>
      <c r="B10" s="22">
        <v>5.8031904478636491</v>
      </c>
      <c r="C10" s="22">
        <v>6.1065764971651531</v>
      </c>
      <c r="D10" s="22">
        <v>6.488732551590001</v>
      </c>
      <c r="E10" s="22">
        <v>6.9645840739600002</v>
      </c>
      <c r="F10" s="22">
        <v>7.5107407719900001</v>
      </c>
      <c r="G10" s="22">
        <v>9.8135814225200004</v>
      </c>
      <c r="H10" s="22">
        <v>14.003629643830001</v>
      </c>
      <c r="I10" s="22">
        <v>11.494745895689999</v>
      </c>
      <c r="J10" s="22">
        <v>11.026923862</v>
      </c>
      <c r="K10" s="22">
        <v>12.577066049000001</v>
      </c>
    </row>
    <row r="11" spans="1:21" ht="14.1" customHeight="1" x14ac:dyDescent="0.25">
      <c r="A11" s="25" t="s">
        <v>39</v>
      </c>
      <c r="B11" s="22">
        <v>29.56654683889828</v>
      </c>
      <c r="C11" s="23">
        <v>30.241245362876068</v>
      </c>
      <c r="D11" s="23">
        <v>30.339889428060001</v>
      </c>
      <c r="E11" s="23">
        <v>31.283737040929999</v>
      </c>
      <c r="F11" s="23">
        <v>33.323190418370004</v>
      </c>
      <c r="G11" s="23">
        <v>35.383729854670001</v>
      </c>
      <c r="H11" s="24">
        <v>35.432387514019993</v>
      </c>
      <c r="I11" s="24">
        <v>26.262198129959998</v>
      </c>
      <c r="J11" s="24">
        <v>41.125177836999995</v>
      </c>
      <c r="K11" s="22">
        <v>43.396559380999996</v>
      </c>
    </row>
    <row r="12" spans="1:21" ht="14.1" customHeight="1" x14ac:dyDescent="0.25">
      <c r="A12" s="21" t="s">
        <v>40</v>
      </c>
      <c r="B12" s="22">
        <v>0.31765715986539544</v>
      </c>
      <c r="C12" s="23">
        <v>0.33426401632301478</v>
      </c>
      <c r="D12" s="23">
        <v>0.38021114900000003</v>
      </c>
      <c r="E12" s="23">
        <v>0.37509735800000005</v>
      </c>
      <c r="F12" s="23">
        <v>0.38869320000000002</v>
      </c>
      <c r="G12" s="23">
        <v>0.75501127899999998</v>
      </c>
      <c r="H12" s="24">
        <v>0.5976328540000001</v>
      </c>
      <c r="I12" s="24">
        <v>0.43432617800000001</v>
      </c>
      <c r="J12" s="24">
        <v>0.471828215</v>
      </c>
      <c r="K12" s="22">
        <v>0.51753111200000002</v>
      </c>
    </row>
    <row r="13" spans="1:21" ht="24" customHeight="1" x14ac:dyDescent="0.25">
      <c r="A13" s="21" t="s">
        <v>41</v>
      </c>
      <c r="B13" s="26">
        <v>6.4902220000000002</v>
      </c>
      <c r="C13" s="23">
        <v>6.4856600000000002</v>
      </c>
      <c r="D13" s="23">
        <v>6.3706290000000001</v>
      </c>
      <c r="E13" s="23">
        <v>6.7631049999999995</v>
      </c>
      <c r="F13" s="23">
        <v>7.3744740000000002</v>
      </c>
      <c r="G13" s="23">
        <v>7.782063</v>
      </c>
      <c r="H13" s="24">
        <v>7.9505460000000001</v>
      </c>
      <c r="I13" s="24">
        <v>8.570041999999999</v>
      </c>
      <c r="J13" s="24">
        <v>9.2336819999999999</v>
      </c>
      <c r="K13" s="22">
        <v>10.009673000000001</v>
      </c>
      <c r="S13" s="27"/>
      <c r="T13" s="27"/>
      <c r="U13" s="27"/>
    </row>
    <row r="14" spans="1:21" ht="14.1" customHeight="1" x14ac:dyDescent="0.25">
      <c r="A14" s="28" t="s">
        <v>42</v>
      </c>
      <c r="B14" s="22">
        <v>1.7488573475448415</v>
      </c>
      <c r="C14" s="23">
        <v>2.0006495163718272</v>
      </c>
      <c r="D14" s="23">
        <v>1.7317034051199998</v>
      </c>
      <c r="E14" s="23">
        <v>2.3991467097900006</v>
      </c>
      <c r="F14" s="23">
        <v>2.7317045436900007</v>
      </c>
      <c r="G14" s="23">
        <v>7.7371338733302082</v>
      </c>
      <c r="H14" s="24">
        <v>8.6813139336499994</v>
      </c>
      <c r="I14" s="24">
        <v>4.9745367544000016</v>
      </c>
      <c r="J14" s="24">
        <v>4.3564059198000002</v>
      </c>
      <c r="K14" s="22">
        <v>5.7919409650000002</v>
      </c>
      <c r="O14" s="29"/>
    </row>
    <row r="15" spans="1:21" ht="20.100000000000001" customHeight="1" x14ac:dyDescent="0.25">
      <c r="B15" s="211" t="s">
        <v>43</v>
      </c>
      <c r="C15" s="212"/>
      <c r="D15" s="212"/>
      <c r="E15" s="212"/>
      <c r="F15" s="212"/>
      <c r="G15" s="212"/>
      <c r="H15" s="212"/>
      <c r="I15" s="212"/>
      <c r="J15" s="212"/>
      <c r="K15" s="212"/>
    </row>
    <row r="16" spans="1:21" x14ac:dyDescent="0.25">
      <c r="A16" s="17" t="s">
        <v>33</v>
      </c>
      <c r="B16" s="30">
        <v>23642.848543626049</v>
      </c>
      <c r="C16" s="31">
        <v>24695.134839726026</v>
      </c>
      <c r="D16" s="31">
        <v>25756.248177937327</v>
      </c>
      <c r="E16" s="31">
        <v>27460.672973372992</v>
      </c>
      <c r="F16" s="31">
        <v>29749.274108871381</v>
      </c>
      <c r="G16" s="31">
        <v>34522.692879568589</v>
      </c>
      <c r="H16" s="31">
        <v>39176.938687948117</v>
      </c>
      <c r="I16" s="32">
        <v>39652.326162227422</v>
      </c>
      <c r="J16" s="32">
        <v>42893.372147928829</v>
      </c>
      <c r="K16" s="32">
        <v>47236.897949493738</v>
      </c>
    </row>
    <row r="17" spans="1:11" ht="14.1" customHeight="1" x14ac:dyDescent="0.25">
      <c r="A17" s="28" t="s">
        <v>34</v>
      </c>
      <c r="B17" s="33">
        <v>13431.619730984801</v>
      </c>
      <c r="C17" s="34">
        <v>14077.742929735619</v>
      </c>
      <c r="D17" s="34">
        <v>14689.254243898169</v>
      </c>
      <c r="E17" s="34">
        <v>15897.40540669256</v>
      </c>
      <c r="F17" s="34">
        <v>17207.746094609181</v>
      </c>
      <c r="G17" s="34">
        <v>19739.533207761011</v>
      </c>
      <c r="H17" s="34">
        <v>22795.411269062981</v>
      </c>
      <c r="I17" s="35">
        <v>24413.943260795433</v>
      </c>
      <c r="J17" s="35">
        <v>25067.18427985477</v>
      </c>
      <c r="K17" s="35">
        <v>27438.936456617816</v>
      </c>
    </row>
    <row r="18" spans="1:11" ht="14.1" customHeight="1" x14ac:dyDescent="0.25">
      <c r="A18" s="28" t="s">
        <v>35</v>
      </c>
      <c r="B18" s="33">
        <v>180.09735274130404</v>
      </c>
      <c r="C18" s="34">
        <v>189.11193980132222</v>
      </c>
      <c r="D18" s="34">
        <v>189.83571610098508</v>
      </c>
      <c r="E18" s="34">
        <v>213.05608543979491</v>
      </c>
      <c r="F18" s="34">
        <v>244.11979503106298</v>
      </c>
      <c r="G18" s="34">
        <v>283.69880876305058</v>
      </c>
      <c r="H18" s="34">
        <v>324.71497669236288</v>
      </c>
      <c r="I18" s="35">
        <v>328.50155455747347</v>
      </c>
      <c r="J18" s="35">
        <v>374.06699358211711</v>
      </c>
      <c r="K18" s="35">
        <v>416.92055788937716</v>
      </c>
    </row>
    <row r="19" spans="1:11" ht="14.1" customHeight="1" x14ac:dyDescent="0.25">
      <c r="A19" s="28" t="s">
        <v>36</v>
      </c>
      <c r="B19" s="33">
        <v>5539.8971843390973</v>
      </c>
      <c r="C19" s="34">
        <v>5812.0730918182571</v>
      </c>
      <c r="D19" s="34">
        <v>6229.0131424522669</v>
      </c>
      <c r="E19" s="34">
        <v>6469.0972574477009</v>
      </c>
      <c r="F19" s="34">
        <v>7077.6453485291104</v>
      </c>
      <c r="G19" s="34">
        <v>8181.0471303948416</v>
      </c>
      <c r="H19" s="34">
        <v>9181.3379625982652</v>
      </c>
      <c r="I19" s="35">
        <v>9567.8890201872309</v>
      </c>
      <c r="J19" s="35">
        <v>10677.29901281867</v>
      </c>
      <c r="K19" s="35">
        <v>11989.112516374591</v>
      </c>
    </row>
    <row r="20" spans="1:11" ht="14.1" customHeight="1" x14ac:dyDescent="0.25">
      <c r="A20" s="28" t="s">
        <v>37</v>
      </c>
      <c r="B20" s="33">
        <v>324.80010622062423</v>
      </c>
      <c r="C20" s="34">
        <v>341.03591346954266</v>
      </c>
      <c r="D20" s="34">
        <v>369.27881331610121</v>
      </c>
      <c r="E20" s="34">
        <v>384.24460881594297</v>
      </c>
      <c r="F20" s="34">
        <v>408.88610530901491</v>
      </c>
      <c r="G20" s="34">
        <v>573.495137590063</v>
      </c>
      <c r="H20" s="34">
        <v>526.89222715780159</v>
      </c>
      <c r="I20" s="35">
        <v>533.61565968293201</v>
      </c>
      <c r="J20" s="35">
        <v>687.87920840901336</v>
      </c>
      <c r="K20" s="35">
        <v>751.35847883958638</v>
      </c>
    </row>
    <row r="21" spans="1:11" ht="14.1" customHeight="1" x14ac:dyDescent="0.25">
      <c r="A21" s="28" t="s">
        <v>38</v>
      </c>
      <c r="B21" s="33">
        <v>550.43368804112254</v>
      </c>
      <c r="C21" s="34">
        <v>577.98507803151847</v>
      </c>
      <c r="D21" s="34">
        <v>612.75004675280093</v>
      </c>
      <c r="E21" s="34">
        <v>655.40205637829445</v>
      </c>
      <c r="F21" s="34">
        <v>703.95657419251677</v>
      </c>
      <c r="G21" s="34">
        <v>917.14385656282559</v>
      </c>
      <c r="H21" s="34">
        <v>1333.5710579457855</v>
      </c>
      <c r="I21" s="35">
        <v>1068.3320960442027</v>
      </c>
      <c r="J21" s="35">
        <v>1013.6864577283302</v>
      </c>
      <c r="K21" s="35">
        <v>1155.2868447258361</v>
      </c>
    </row>
    <row r="22" spans="1:11" ht="14.1" customHeight="1" x14ac:dyDescent="0.25">
      <c r="A22" s="28" t="s">
        <v>44</v>
      </c>
      <c r="B22" s="33">
        <v>2804.3924398804697</v>
      </c>
      <c r="C22" s="34">
        <v>2862.3220504887581</v>
      </c>
      <c r="D22" s="34">
        <v>2865.0847477082543</v>
      </c>
      <c r="E22" s="34">
        <v>2943.9554997238015</v>
      </c>
      <c r="F22" s="34">
        <v>3123.2710168301201</v>
      </c>
      <c r="G22" s="34">
        <v>3306.8427377612761</v>
      </c>
      <c r="H22" s="34">
        <v>3374.2399438159764</v>
      </c>
      <c r="I22" s="35">
        <v>2440.8324837722853</v>
      </c>
      <c r="J22" s="35">
        <v>3780.5680320962165</v>
      </c>
      <c r="K22" s="35">
        <v>3986.2614988190453</v>
      </c>
    </row>
    <row r="23" spans="1:11" ht="14.1" customHeight="1" x14ac:dyDescent="0.25">
      <c r="A23" s="28" t="s">
        <v>40</v>
      </c>
      <c r="B23" s="33">
        <v>30.12984040559034</v>
      </c>
      <c r="C23" s="34">
        <v>31.63795846122213</v>
      </c>
      <c r="D23" s="34">
        <v>35.90445398594801</v>
      </c>
      <c r="E23" s="34">
        <v>35.298529986081881</v>
      </c>
      <c r="F23" s="34">
        <v>36.43091164913541</v>
      </c>
      <c r="G23" s="34">
        <v>70.560779633566057</v>
      </c>
      <c r="H23" s="34">
        <v>56.912807439397774</v>
      </c>
      <c r="I23" s="35">
        <v>40.366668417053724</v>
      </c>
      <c r="J23" s="35">
        <v>43.374369670571227</v>
      </c>
      <c r="K23" s="35">
        <v>47.538661489137354</v>
      </c>
    </row>
    <row r="24" spans="1:11" ht="26.25" customHeight="1" x14ac:dyDescent="0.25">
      <c r="A24" s="28" t="s">
        <v>41</v>
      </c>
      <c r="B24" s="36">
        <v>615.59875791785635</v>
      </c>
      <c r="C24" s="34">
        <v>613.86518336847359</v>
      </c>
      <c r="D24" s="34">
        <v>601.59718197018447</v>
      </c>
      <c r="E24" s="34">
        <v>636.44187182336873</v>
      </c>
      <c r="F24" s="34">
        <v>691.18474610012777</v>
      </c>
      <c r="G24" s="34">
        <v>727.28507203867605</v>
      </c>
      <c r="H24" s="34">
        <v>757.13356537804077</v>
      </c>
      <c r="I24" s="35">
        <v>796.50746664002349</v>
      </c>
      <c r="J24" s="35">
        <v>848.83676676372454</v>
      </c>
      <c r="K24" s="35">
        <v>919.45478316279082</v>
      </c>
    </row>
    <row r="25" spans="1:11" ht="14.1" customHeight="1" x14ac:dyDescent="0.25">
      <c r="A25" s="28" t="s">
        <v>42</v>
      </c>
      <c r="B25" s="33">
        <v>165.87944309518554</v>
      </c>
      <c r="C25" s="34">
        <v>189.36069455130854</v>
      </c>
      <c r="D25" s="34">
        <v>163.52983175262045</v>
      </c>
      <c r="E25" s="34">
        <v>225.77165706544912</v>
      </c>
      <c r="F25" s="34">
        <v>256.0335166211093</v>
      </c>
      <c r="G25" s="34">
        <v>723.08614906328069</v>
      </c>
      <c r="H25" s="34">
        <v>826.72487785750673</v>
      </c>
      <c r="I25" s="35">
        <v>462.33795213078656</v>
      </c>
      <c r="J25" s="35">
        <v>400.47702700541146</v>
      </c>
      <c r="K25" s="35">
        <v>532.02815157555699</v>
      </c>
    </row>
    <row r="26" spans="1:11" ht="20.100000000000001" customHeight="1" x14ac:dyDescent="0.25">
      <c r="A26" s="37"/>
      <c r="B26" s="211" t="s">
        <v>45</v>
      </c>
      <c r="C26" s="212"/>
      <c r="D26" s="212"/>
      <c r="E26" s="212"/>
      <c r="F26" s="212"/>
      <c r="G26" s="212"/>
      <c r="H26" s="212"/>
      <c r="I26" s="212"/>
      <c r="J26" s="212"/>
      <c r="K26" s="212"/>
    </row>
    <row r="27" spans="1:11" ht="15.75" customHeight="1" x14ac:dyDescent="0.25">
      <c r="A27" s="17" t="s">
        <v>33</v>
      </c>
      <c r="B27" s="18">
        <v>100</v>
      </c>
      <c r="C27" s="19">
        <v>100</v>
      </c>
      <c r="D27" s="19">
        <v>100</v>
      </c>
      <c r="E27" s="19">
        <v>100</v>
      </c>
      <c r="F27" s="19">
        <v>100</v>
      </c>
      <c r="G27" s="19">
        <v>100</v>
      </c>
      <c r="H27" s="19">
        <v>100</v>
      </c>
      <c r="I27" s="20">
        <v>100</v>
      </c>
      <c r="J27" s="20">
        <v>100</v>
      </c>
      <c r="K27" s="20">
        <v>100</v>
      </c>
    </row>
    <row r="28" spans="1:11" ht="14.1" customHeight="1" x14ac:dyDescent="0.25">
      <c r="A28" s="28" t="s">
        <v>34</v>
      </c>
      <c r="B28" s="22">
        <v>56.810496866317216</v>
      </c>
      <c r="C28" s="38">
        <v>57.006139148871313</v>
      </c>
      <c r="D28" s="38">
        <v>57.031808912607509</v>
      </c>
      <c r="E28" s="38">
        <v>57.891536096392628</v>
      </c>
      <c r="F28" s="38">
        <v>57.842574684797931</v>
      </c>
      <c r="G28" s="38">
        <v>57.178428335882714</v>
      </c>
      <c r="H28" s="38">
        <v>58.185789988934133</v>
      </c>
      <c r="I28" s="39">
        <v>61.570015239237122</v>
      </c>
      <c r="J28" s="39">
        <v>58.440693805570085</v>
      </c>
      <c r="K28" s="39">
        <v>58.087930511346983</v>
      </c>
    </row>
    <row r="29" spans="1:11" ht="14.1" customHeight="1" x14ac:dyDescent="0.25">
      <c r="A29" s="28" t="s">
        <v>35</v>
      </c>
      <c r="B29" s="22">
        <v>0.76174134605221699</v>
      </c>
      <c r="C29" s="38">
        <v>0.76578622076242242</v>
      </c>
      <c r="D29" s="38">
        <v>0.73704723913787029</v>
      </c>
      <c r="E29" s="38">
        <v>0.77585893705657882</v>
      </c>
      <c r="F29" s="38">
        <v>0.82059076177010049</v>
      </c>
      <c r="G29" s="38">
        <v>0.82177485329063293</v>
      </c>
      <c r="H29" s="38">
        <v>0.82884213919515348</v>
      </c>
      <c r="I29" s="39">
        <v>0.8284546869040994</v>
      </c>
      <c r="J29" s="39">
        <v>0.8720857672184199</v>
      </c>
      <c r="K29" s="39">
        <v>0.88261629359140736</v>
      </c>
    </row>
    <row r="30" spans="1:11" ht="14.1" customHeight="1" x14ac:dyDescent="0.25">
      <c r="A30" s="28" t="s">
        <v>36</v>
      </c>
      <c r="B30" s="22">
        <v>23.431597821712629</v>
      </c>
      <c r="C30" s="38">
        <v>23.535296039236925</v>
      </c>
      <c r="D30" s="38">
        <v>24.184473994112267</v>
      </c>
      <c r="E30" s="38">
        <v>23.557679244497784</v>
      </c>
      <c r="F30" s="38">
        <v>23.790985025811175</v>
      </c>
      <c r="G30" s="38">
        <v>23.697592649954004</v>
      </c>
      <c r="H30" s="38">
        <v>23.435567632604975</v>
      </c>
      <c r="I30" s="39">
        <v>24.129452030235608</v>
      </c>
      <c r="J30" s="39">
        <v>24.892654687990621</v>
      </c>
      <c r="K30" s="39">
        <v>25.380821003939541</v>
      </c>
    </row>
    <row r="31" spans="1:11" ht="14.1" customHeight="1" x14ac:dyDescent="0.25">
      <c r="A31" s="28" t="s">
        <v>37</v>
      </c>
      <c r="B31" s="22">
        <v>1.3737773839784972</v>
      </c>
      <c r="C31" s="38">
        <v>1.3809842128131753</v>
      </c>
      <c r="D31" s="38">
        <v>1.4337445840905649</v>
      </c>
      <c r="E31" s="38">
        <v>1.3992541595339727</v>
      </c>
      <c r="F31" s="38">
        <v>1.3744406126100501</v>
      </c>
      <c r="G31" s="38">
        <v>1.6612120601098068</v>
      </c>
      <c r="H31" s="38">
        <v>1.3449040297778241</v>
      </c>
      <c r="I31" s="39">
        <v>1.3457360798954872</v>
      </c>
      <c r="J31" s="39">
        <v>1.6036958018518219</v>
      </c>
      <c r="K31" s="39">
        <v>1.5906177404853048</v>
      </c>
    </row>
    <row r="32" spans="1:11" ht="14.1" customHeight="1" x14ac:dyDescent="0.25">
      <c r="A32" s="28" t="s">
        <v>38</v>
      </c>
      <c r="B32" s="22">
        <v>2.3281191647675454</v>
      </c>
      <c r="C32" s="38">
        <v>2.340481563606359</v>
      </c>
      <c r="D32" s="38">
        <v>2.3790345648155369</v>
      </c>
      <c r="E32" s="38">
        <v>2.3866933523945302</v>
      </c>
      <c r="F32" s="38">
        <v>2.3662983224945089</v>
      </c>
      <c r="G32" s="38">
        <v>2.6566405458642963</v>
      </c>
      <c r="H32" s="38">
        <v>3.403969535669789</v>
      </c>
      <c r="I32" s="39">
        <v>2.6942482306672075</v>
      </c>
      <c r="J32" s="39">
        <v>2.363270610276039</v>
      </c>
      <c r="K32" s="39">
        <v>2.4457297046920456</v>
      </c>
    </row>
    <row r="33" spans="1:11" ht="14.1" customHeight="1" x14ac:dyDescent="0.25">
      <c r="A33" s="28" t="s">
        <v>46</v>
      </c>
      <c r="B33" s="22">
        <v>11.861482911865604</v>
      </c>
      <c r="C33" s="38">
        <v>11.590631389808252</v>
      </c>
      <c r="D33" s="38">
        <v>11.123843534643651</v>
      </c>
      <c r="E33" s="38">
        <v>10.720624008662801</v>
      </c>
      <c r="F33" s="38">
        <v>10.498646136373274</v>
      </c>
      <c r="G33" s="38">
        <v>9.5787508503380661</v>
      </c>
      <c r="H33" s="38">
        <v>8.6128218712861901</v>
      </c>
      <c r="I33" s="39">
        <v>6.1555846024927741</v>
      </c>
      <c r="J33" s="39">
        <v>8.8138745982898143</v>
      </c>
      <c r="K33" s="39">
        <v>8.4388723050383287</v>
      </c>
    </row>
    <row r="34" spans="1:11" ht="14.1" customHeight="1" x14ac:dyDescent="0.25">
      <c r="A34" s="28" t="s">
        <v>40</v>
      </c>
      <c r="B34" s="22">
        <v>0.12743743779432679</v>
      </c>
      <c r="C34" s="38">
        <v>0.12811413530055918</v>
      </c>
      <c r="D34" s="38">
        <v>0.13940094744351619</v>
      </c>
      <c r="E34" s="38">
        <v>0.12854211555670467</v>
      </c>
      <c r="F34" s="38">
        <v>0.12245983386287577</v>
      </c>
      <c r="G34" s="38">
        <v>0.20438955871639355</v>
      </c>
      <c r="H34" s="38">
        <v>0.14527119613076275</v>
      </c>
      <c r="I34" s="39">
        <v>0.10180151412026563</v>
      </c>
      <c r="J34" s="39">
        <v>0.10112137959445938</v>
      </c>
      <c r="K34" s="39">
        <v>0.10063883013648837</v>
      </c>
    </row>
    <row r="35" spans="1:11" ht="24.75" customHeight="1" x14ac:dyDescent="0.25">
      <c r="A35" s="28" t="s">
        <v>41</v>
      </c>
      <c r="B35" s="22">
        <v>2.6037419170619249</v>
      </c>
      <c r="C35" s="38">
        <v>2.4857737661791361</v>
      </c>
      <c r="D35" s="38">
        <v>2.3357329756028276</v>
      </c>
      <c r="E35" s="38">
        <v>2.3176484874951506</v>
      </c>
      <c r="F35" s="38">
        <v>2.3233667603809303</v>
      </c>
      <c r="G35" s="38">
        <v>2.1066869684117311</v>
      </c>
      <c r="H35" s="38">
        <v>1.9326001232734287</v>
      </c>
      <c r="I35" s="39">
        <v>2.0087282228571297</v>
      </c>
      <c r="J35" s="39">
        <v>1.9789462200274035</v>
      </c>
      <c r="K35" s="39">
        <v>1.9464757913313511</v>
      </c>
    </row>
    <row r="36" spans="1:11" ht="22.5" customHeight="1" x14ac:dyDescent="0.25">
      <c r="A36" s="28" t="s">
        <v>42</v>
      </c>
      <c r="B36" s="26">
        <v>0.70160515045005223</v>
      </c>
      <c r="C36" s="38">
        <v>0.76679352342183593</v>
      </c>
      <c r="D36" s="38">
        <v>0.6349132475462762</v>
      </c>
      <c r="E36" s="38">
        <v>0.82216359840986664</v>
      </c>
      <c r="F36" s="38">
        <v>0.86063786189915414</v>
      </c>
      <c r="G36" s="38">
        <v>2.0945241774323509</v>
      </c>
      <c r="H36" s="38">
        <v>2.1102334831277401</v>
      </c>
      <c r="I36" s="39">
        <v>1.1659793935902985</v>
      </c>
      <c r="J36" s="39">
        <v>0.93365712918131827</v>
      </c>
      <c r="K36" s="39">
        <v>1.1262978194385413</v>
      </c>
    </row>
    <row r="37" spans="1:11" s="41" customFormat="1" ht="6" customHeight="1" x14ac:dyDescent="0.25">
      <c r="A37"/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1" s="41" customFormat="1" ht="12.75" customHeight="1" x14ac:dyDescent="0.2">
      <c r="A38" s="42"/>
      <c r="B38" s="43"/>
      <c r="C38" s="43"/>
      <c r="D38" s="43"/>
      <c r="E38" s="43"/>
      <c r="F38" s="43"/>
      <c r="G38" s="43"/>
      <c r="H38" s="44"/>
      <c r="I38" s="44"/>
      <c r="J38" s="44"/>
      <c r="K38" s="44"/>
    </row>
    <row r="39" spans="1:11" x14ac:dyDescent="0.25">
      <c r="A39" s="45" t="s">
        <v>47</v>
      </c>
      <c r="B39" s="46"/>
      <c r="C39" s="46"/>
      <c r="D39" s="46"/>
      <c r="E39" s="46"/>
      <c r="F39" s="46"/>
      <c r="G39" s="46"/>
      <c r="H39" s="44"/>
      <c r="I39" s="44"/>
      <c r="J39" s="44"/>
      <c r="K39" s="44"/>
    </row>
    <row r="40" spans="1:11" x14ac:dyDescent="0.25">
      <c r="K40" s="47"/>
    </row>
    <row r="41" spans="1:11" x14ac:dyDescent="0.25">
      <c r="K41" s="47"/>
    </row>
    <row r="42" spans="1:11" x14ac:dyDescent="0.25">
      <c r="K42" s="47"/>
    </row>
    <row r="43" spans="1:11" x14ac:dyDescent="0.25">
      <c r="K43" s="47"/>
    </row>
    <row r="44" spans="1:11" x14ac:dyDescent="0.25">
      <c r="K44" s="47"/>
    </row>
    <row r="45" spans="1:11" x14ac:dyDescent="0.25">
      <c r="K45" s="47"/>
    </row>
    <row r="46" spans="1:11" x14ac:dyDescent="0.25">
      <c r="K46" s="47"/>
    </row>
    <row r="47" spans="1:11" x14ac:dyDescent="0.25">
      <c r="K47" s="47"/>
    </row>
    <row r="48" spans="1:11" x14ac:dyDescent="0.25">
      <c r="K48" s="47"/>
    </row>
    <row r="49" spans="11:11" x14ac:dyDescent="0.25">
      <c r="K49" s="47"/>
    </row>
  </sheetData>
  <mergeCells count="6">
    <mergeCell ref="B26:K26"/>
    <mergeCell ref="A1:K1"/>
    <mergeCell ref="H2:K2"/>
    <mergeCell ref="M2:O2"/>
    <mergeCell ref="B4:K4"/>
    <mergeCell ref="B15:K15"/>
  </mergeCells>
  <hyperlinks>
    <hyperlink ref="M2" location="OBSAH!A1" tooltip="obsah" display="zpět na obsah" xr:uid="{052D7E03-4792-48B0-ABD9-353FF7B4D0C9}"/>
  </hyperlinks>
  <pageMargins left="0.7" right="0.7" top="0.78740157499999996" bottom="0.78740157499999996" header="0.3" footer="0.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C94AC-D1D4-48AA-B67B-664EED5A175E}">
  <dimension ref="A1:O52"/>
  <sheetViews>
    <sheetView zoomScaleNormal="100" workbookViewId="0">
      <selection sqref="A1:K1"/>
    </sheetView>
  </sheetViews>
  <sheetFormatPr defaultColWidth="9.140625" defaultRowHeight="15" x14ac:dyDescent="0.25"/>
  <cols>
    <col min="1" max="1" width="25" customWidth="1"/>
    <col min="2" max="10" width="7" bestFit="1" customWidth="1"/>
    <col min="11" max="11" width="7" style="78" bestFit="1" customWidth="1"/>
    <col min="12" max="16384" width="9.140625" style="78"/>
  </cols>
  <sheetData>
    <row r="1" spans="1:15" s="48" customFormat="1" ht="26.25" customHeight="1" x14ac:dyDescent="0.2">
      <c r="A1" s="213" t="s">
        <v>48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5" s="27" customFormat="1" ht="15.75" thickBot="1" x14ac:dyDescent="0.3">
      <c r="A2" s="10" t="s">
        <v>30</v>
      </c>
      <c r="B2" s="49"/>
      <c r="C2" s="49"/>
      <c r="D2" s="49"/>
      <c r="E2" s="49"/>
      <c r="F2" s="50"/>
      <c r="G2" s="50"/>
      <c r="H2" s="208"/>
      <c r="I2" s="208"/>
      <c r="J2" s="208"/>
      <c r="K2" s="208"/>
      <c r="M2" s="208" t="s">
        <v>28</v>
      </c>
      <c r="N2" s="208"/>
      <c r="O2" s="208"/>
    </row>
    <row r="3" spans="1:15" s="27" customFormat="1" ht="15.75" customHeight="1" thickBot="1" x14ac:dyDescent="0.25">
      <c r="A3" s="51" t="s">
        <v>49</v>
      </c>
      <c r="B3" s="14">
        <v>2015</v>
      </c>
      <c r="C3" s="15">
        <v>2016</v>
      </c>
      <c r="D3" s="15">
        <v>2017</v>
      </c>
      <c r="E3" s="15">
        <v>2018</v>
      </c>
      <c r="F3" s="15">
        <v>2019</v>
      </c>
      <c r="G3" s="15">
        <v>2020</v>
      </c>
      <c r="H3" s="16">
        <v>2021</v>
      </c>
      <c r="I3" s="16">
        <v>2022</v>
      </c>
      <c r="J3" s="16">
        <v>2023</v>
      </c>
      <c r="K3" s="16">
        <v>2024</v>
      </c>
    </row>
    <row r="4" spans="1:15" s="27" customFormat="1" ht="18" customHeight="1" x14ac:dyDescent="0.2">
      <c r="A4" s="52"/>
      <c r="B4" s="209" t="s">
        <v>32</v>
      </c>
      <c r="C4" s="210"/>
      <c r="D4" s="210"/>
      <c r="E4" s="210"/>
      <c r="F4" s="210"/>
      <c r="G4" s="210"/>
      <c r="H4" s="210"/>
      <c r="I4" s="210"/>
      <c r="J4" s="210"/>
      <c r="K4" s="210"/>
    </row>
    <row r="5" spans="1:15" s="27" customFormat="1" ht="15.75" customHeight="1" x14ac:dyDescent="0.2">
      <c r="A5" s="52" t="s">
        <v>33</v>
      </c>
      <c r="B5" s="53">
        <v>249.26518091023394</v>
      </c>
      <c r="C5" s="54">
        <v>260.91111299999994</v>
      </c>
      <c r="D5" s="54">
        <v>272.74645974271999</v>
      </c>
      <c r="E5" s="54">
        <v>291.80891910444001</v>
      </c>
      <c r="F5" s="54">
        <v>317.40464423235994</v>
      </c>
      <c r="G5" s="54">
        <v>369.39816482878024</v>
      </c>
      <c r="H5" s="54">
        <v>411.39115662133997</v>
      </c>
      <c r="I5" s="55">
        <v>426.64019465064001</v>
      </c>
      <c r="J5" s="55">
        <v>466.59590374680005</v>
      </c>
      <c r="K5" s="55">
        <v>514.2459538710001</v>
      </c>
    </row>
    <row r="6" spans="1:15" s="27" customFormat="1" ht="14.1" customHeight="1" x14ac:dyDescent="0.25">
      <c r="A6" s="56" t="s">
        <v>50</v>
      </c>
      <c r="B6" s="57">
        <v>153.90713386234899</v>
      </c>
      <c r="C6" s="58">
        <v>161.95327291660067</v>
      </c>
      <c r="D6" s="58">
        <v>170.600839339</v>
      </c>
      <c r="E6" s="58">
        <v>184.01972348100003</v>
      </c>
      <c r="F6" s="58">
        <v>201.67164872099997</v>
      </c>
      <c r="G6" s="58">
        <v>236.36132011500004</v>
      </c>
      <c r="H6" s="59">
        <v>254.38649526500001</v>
      </c>
      <c r="I6" s="59">
        <v>282.64557487999997</v>
      </c>
      <c r="J6" s="59">
        <v>309.83816095500003</v>
      </c>
      <c r="K6" s="59">
        <v>337.34693478300005</v>
      </c>
      <c r="L6" s="60"/>
      <c r="M6" s="56"/>
    </row>
    <row r="7" spans="1:15" s="27" customFormat="1" ht="14.1" customHeight="1" x14ac:dyDescent="0.25">
      <c r="A7" s="56" t="s">
        <v>51</v>
      </c>
      <c r="B7" s="57">
        <v>12.206697412391895</v>
      </c>
      <c r="C7" s="58">
        <v>12.844853567395877</v>
      </c>
      <c r="D7" s="58">
        <v>13.452065571999999</v>
      </c>
      <c r="E7" s="58">
        <v>14.506017991</v>
      </c>
      <c r="F7" s="58">
        <v>16.183147001000002</v>
      </c>
      <c r="G7" s="58">
        <v>16.976861103000001</v>
      </c>
      <c r="H7" s="59">
        <v>17.832071063999997</v>
      </c>
      <c r="I7" s="59">
        <v>21.230992211090001</v>
      </c>
      <c r="J7" s="59">
        <v>24.884420805000001</v>
      </c>
      <c r="K7" s="59">
        <v>28.632155348000001</v>
      </c>
      <c r="L7" s="60"/>
      <c r="M7" s="56"/>
      <c r="O7" s="56"/>
    </row>
    <row r="8" spans="1:15" s="27" customFormat="1" ht="14.1" customHeight="1" x14ac:dyDescent="0.25">
      <c r="A8" s="56" t="s">
        <v>52</v>
      </c>
      <c r="B8" s="57">
        <v>13.487712889095706</v>
      </c>
      <c r="C8" s="58">
        <v>14.192839485284212</v>
      </c>
      <c r="D8" s="58">
        <v>14.811553820379999</v>
      </c>
      <c r="E8" s="58">
        <v>16.216161287999999</v>
      </c>
      <c r="F8" s="58">
        <v>17.738009128999998</v>
      </c>
      <c r="G8" s="58">
        <v>19.233031927959999</v>
      </c>
      <c r="H8" s="59">
        <v>21.587309649800002</v>
      </c>
      <c r="I8" s="59">
        <v>22.851314428819997</v>
      </c>
      <c r="J8" s="59">
        <v>25.434337179000003</v>
      </c>
      <c r="K8" s="59">
        <v>27.799823569000001</v>
      </c>
      <c r="L8" s="60"/>
      <c r="M8" s="56"/>
    </row>
    <row r="9" spans="1:15" s="27" customFormat="1" ht="14.1" customHeight="1" x14ac:dyDescent="0.25">
      <c r="A9" s="56" t="s">
        <v>53</v>
      </c>
      <c r="B9" s="57">
        <v>7.6752785437173001</v>
      </c>
      <c r="C9" s="57">
        <v>8.0765358272042178</v>
      </c>
      <c r="D9" s="57">
        <v>8.6772538130000019</v>
      </c>
      <c r="E9" s="57">
        <v>9.0648008999999998</v>
      </c>
      <c r="F9" s="57">
        <v>9.9821850300000019</v>
      </c>
      <c r="G9" s="57">
        <v>11.896640883000005</v>
      </c>
      <c r="H9" s="57">
        <v>11.715001137000002</v>
      </c>
      <c r="I9" s="57">
        <v>12.268553586000001</v>
      </c>
      <c r="J9" s="57">
        <v>14.390765728999998</v>
      </c>
      <c r="K9" s="57">
        <v>16.109345758</v>
      </c>
      <c r="L9" s="60"/>
      <c r="M9" s="56"/>
    </row>
    <row r="10" spans="1:15" s="27" customFormat="1" ht="14.1" customHeight="1" x14ac:dyDescent="0.25">
      <c r="A10" s="56" t="s">
        <v>54</v>
      </c>
      <c r="B10" s="57">
        <v>1.5057018842468317</v>
      </c>
      <c r="C10" s="57">
        <v>1.5844187470124933</v>
      </c>
      <c r="D10" s="57">
        <v>1.7064692779999997</v>
      </c>
      <c r="E10" s="57">
        <v>1.8126695100000001</v>
      </c>
      <c r="F10" s="57">
        <v>1.9160044040000002</v>
      </c>
      <c r="G10" s="57">
        <v>2.223512699</v>
      </c>
      <c r="H10" s="57">
        <v>2.221818303</v>
      </c>
      <c r="I10" s="57">
        <v>2.5011770899999997</v>
      </c>
      <c r="J10" s="57">
        <v>2.8351452510000006</v>
      </c>
      <c r="K10" s="57">
        <v>3.2042779189999995</v>
      </c>
      <c r="L10" s="60"/>
      <c r="M10" s="56"/>
    </row>
    <row r="11" spans="1:15" s="27" customFormat="1" ht="14.1" customHeight="1" x14ac:dyDescent="0.25">
      <c r="A11" s="56" t="s">
        <v>55</v>
      </c>
      <c r="B11" s="57">
        <v>4.1388466833542141</v>
      </c>
      <c r="C11" s="57">
        <v>4.3552222021672717</v>
      </c>
      <c r="D11" s="57">
        <v>4.71577475521</v>
      </c>
      <c r="E11" s="57">
        <v>4.95121379327</v>
      </c>
      <c r="F11" s="57">
        <v>5.2716947547800004</v>
      </c>
      <c r="G11" s="57">
        <v>7.2983680972099991</v>
      </c>
      <c r="H11" s="57">
        <v>6.5367741728800013</v>
      </c>
      <c r="I11" s="57">
        <v>5.7807724615099989</v>
      </c>
      <c r="J11" s="57">
        <v>7.6554625439999988</v>
      </c>
      <c r="K11" s="57">
        <v>8.3725654250000012</v>
      </c>
      <c r="L11" s="60"/>
      <c r="M11" s="56"/>
    </row>
    <row r="12" spans="1:15" s="27" customFormat="1" ht="14.1" customHeight="1" x14ac:dyDescent="0.25">
      <c r="A12" s="56" t="s">
        <v>56</v>
      </c>
      <c r="B12" s="57">
        <v>41.485928214236154</v>
      </c>
      <c r="C12" s="58">
        <v>42.45273007504926</v>
      </c>
      <c r="D12" s="58">
        <v>42.867124601430007</v>
      </c>
      <c r="E12" s="58">
        <v>44.218143848900006</v>
      </c>
      <c r="F12" s="58">
        <v>46.354419770819995</v>
      </c>
      <c r="G12" s="58">
        <v>47.482977987630001</v>
      </c>
      <c r="H12" s="59">
        <v>48.967469260789997</v>
      </c>
      <c r="I12" s="59">
        <v>51.845118456079994</v>
      </c>
      <c r="J12" s="59">
        <v>57.385689677999999</v>
      </c>
      <c r="K12" s="59">
        <v>61.714902963</v>
      </c>
      <c r="L12" s="60"/>
      <c r="M12" s="56"/>
    </row>
    <row r="13" spans="1:15" s="27" customFormat="1" ht="14.1" customHeight="1" x14ac:dyDescent="0.25">
      <c r="A13" s="56" t="s">
        <v>57</v>
      </c>
      <c r="B13" s="57">
        <v>7.3596898208374739</v>
      </c>
      <c r="C13" s="58">
        <v>7.7444483840602896</v>
      </c>
      <c r="D13" s="58">
        <v>8.3806399805500007</v>
      </c>
      <c r="E13" s="58">
        <v>8.8905680782499985</v>
      </c>
      <c r="F13" s="58">
        <v>9.2860254715299995</v>
      </c>
      <c r="G13" s="58">
        <v>16.09794754017021</v>
      </c>
      <c r="H13" s="59">
        <v>35.957533135489996</v>
      </c>
      <c r="I13" s="59">
        <v>16.514231520959999</v>
      </c>
      <c r="J13" s="59">
        <v>11.400803651999999</v>
      </c>
      <c r="K13" s="59">
        <v>15.060856519000001</v>
      </c>
      <c r="L13" s="60"/>
      <c r="M13" s="56"/>
    </row>
    <row r="14" spans="1:15" s="27" customFormat="1" ht="14.1" customHeight="1" x14ac:dyDescent="0.25">
      <c r="A14" s="56" t="s">
        <v>58</v>
      </c>
      <c r="B14" s="61">
        <v>6.4902220000000002</v>
      </c>
      <c r="C14" s="58">
        <v>6.4856600000000002</v>
      </c>
      <c r="D14" s="58">
        <v>6.3706290000000001</v>
      </c>
      <c r="E14" s="58">
        <v>6.7631049999999995</v>
      </c>
      <c r="F14" s="58">
        <v>7.3744740000000002</v>
      </c>
      <c r="G14" s="58">
        <v>7.782063</v>
      </c>
      <c r="H14" s="59">
        <v>7.9505460000000001</v>
      </c>
      <c r="I14" s="59">
        <v>8.570041999999999</v>
      </c>
      <c r="J14" s="59">
        <v>9.2336819999999999</v>
      </c>
      <c r="K14" s="59">
        <v>10.009673000000001</v>
      </c>
      <c r="L14" s="60"/>
      <c r="M14" s="56"/>
    </row>
    <row r="15" spans="1:15" s="27" customFormat="1" ht="14.1" customHeight="1" x14ac:dyDescent="0.25">
      <c r="A15" s="56" t="s">
        <v>59</v>
      </c>
      <c r="B15" s="57">
        <v>1.0079696000053886</v>
      </c>
      <c r="C15" s="58">
        <v>1.2211317952256528</v>
      </c>
      <c r="D15" s="58">
        <v>1.1641095831499997</v>
      </c>
      <c r="E15" s="58">
        <v>1.3665152140199999</v>
      </c>
      <c r="F15" s="58">
        <v>1.6270359502300002</v>
      </c>
      <c r="G15" s="58">
        <v>4.0454414758100006</v>
      </c>
      <c r="H15" s="59">
        <v>4.2361386333800004</v>
      </c>
      <c r="I15" s="59">
        <v>2.4324180161800006</v>
      </c>
      <c r="J15" s="59">
        <v>3.5374359537999998</v>
      </c>
      <c r="K15" s="59">
        <v>5.9954185870000005</v>
      </c>
      <c r="L15" s="60"/>
      <c r="M15" s="62"/>
    </row>
    <row r="16" spans="1:15" s="27" customFormat="1" ht="18" customHeight="1" x14ac:dyDescent="0.2">
      <c r="A16" s="63"/>
      <c r="B16" s="211" t="s">
        <v>43</v>
      </c>
      <c r="C16" s="212"/>
      <c r="D16" s="212"/>
      <c r="E16" s="212"/>
      <c r="F16" s="212"/>
      <c r="G16" s="212"/>
      <c r="H16" s="212"/>
      <c r="I16" s="212"/>
      <c r="J16" s="212"/>
      <c r="K16" s="212"/>
    </row>
    <row r="17" spans="1:12" s="27" customFormat="1" ht="16.5" customHeight="1" x14ac:dyDescent="0.2">
      <c r="A17" s="52" t="s">
        <v>33</v>
      </c>
      <c r="B17" s="64">
        <v>23642.848543626049</v>
      </c>
      <c r="C17" s="65">
        <v>24695.134839726026</v>
      </c>
      <c r="D17" s="65">
        <v>25756.24817793733</v>
      </c>
      <c r="E17" s="65">
        <v>27460.672973372995</v>
      </c>
      <c r="F17" s="65">
        <v>29749.27410887137</v>
      </c>
      <c r="G17" s="65">
        <v>34522.692879568589</v>
      </c>
      <c r="H17" s="65">
        <v>39176.938687948117</v>
      </c>
      <c r="I17" s="66">
        <v>39652.326162227422</v>
      </c>
      <c r="J17" s="66">
        <v>42893.372147928829</v>
      </c>
      <c r="K17" s="66">
        <f>SUM(K18:K27)</f>
        <v>47236.897949493759</v>
      </c>
    </row>
    <row r="18" spans="1:12" s="27" customFormat="1" ht="14.1" customHeight="1" x14ac:dyDescent="0.25">
      <c r="A18" s="56" t="s">
        <v>50</v>
      </c>
      <c r="B18" s="67">
        <v>14598.120132155613</v>
      </c>
      <c r="C18" s="68">
        <v>15328.81396435729</v>
      </c>
      <c r="D18" s="68">
        <v>16110.3376429691</v>
      </c>
      <c r="E18" s="68">
        <v>17317.172698733255</v>
      </c>
      <c r="F18" s="68">
        <v>18902.008104824632</v>
      </c>
      <c r="G18" s="68">
        <v>22089.523012984395</v>
      </c>
      <c r="H18" s="69">
        <v>24225.32416566278</v>
      </c>
      <c r="I18" s="69">
        <v>26269.335763428218</v>
      </c>
      <c r="J18" s="69">
        <v>28482.89802107769</v>
      </c>
      <c r="K18" s="69">
        <v>30987.551019052815</v>
      </c>
      <c r="L18" s="60"/>
    </row>
    <row r="19" spans="1:12" s="27" customFormat="1" ht="14.1" customHeight="1" x14ac:dyDescent="0.25">
      <c r="A19" s="56" t="s">
        <v>51</v>
      </c>
      <c r="B19" s="67">
        <v>1157.8075087951631</v>
      </c>
      <c r="C19" s="68">
        <v>1215.7603683342422</v>
      </c>
      <c r="D19" s="68">
        <v>1270.3180078126254</v>
      </c>
      <c r="E19" s="68">
        <v>1365.0885566460231</v>
      </c>
      <c r="F19" s="68">
        <v>1516.7921604967664</v>
      </c>
      <c r="G19" s="68">
        <v>1586.5995495392356</v>
      </c>
      <c r="H19" s="69">
        <v>1698.1550125942183</v>
      </c>
      <c r="I19" s="69">
        <v>1973.2276481619774</v>
      </c>
      <c r="J19" s="69">
        <v>2287.5827106569363</v>
      </c>
      <c r="K19" s="69">
        <v>2630.0531682682022</v>
      </c>
      <c r="L19" s="60"/>
    </row>
    <row r="20" spans="1:12" s="27" customFormat="1" ht="14.1" customHeight="1" x14ac:dyDescent="0.25">
      <c r="A20" s="56" t="s">
        <v>52</v>
      </c>
      <c r="B20" s="67">
        <v>1279.3120638523581</v>
      </c>
      <c r="C20" s="68">
        <v>1343.3467084542367</v>
      </c>
      <c r="D20" s="68">
        <v>1398.6984705812138</v>
      </c>
      <c r="E20" s="68">
        <v>1526.0215602041324</v>
      </c>
      <c r="F20" s="68">
        <v>1662.5241795075301</v>
      </c>
      <c r="G20" s="68">
        <v>1797.4535815565287</v>
      </c>
      <c r="H20" s="69">
        <v>2055.7678330611334</v>
      </c>
      <c r="I20" s="69">
        <v>2123.8218628443169</v>
      </c>
      <c r="J20" s="69">
        <v>2338.135592692141</v>
      </c>
      <c r="K20" s="69">
        <v>2553.5979798339804</v>
      </c>
      <c r="L20" s="60"/>
    </row>
    <row r="21" spans="1:12" s="27" customFormat="1" ht="14.1" customHeight="1" x14ac:dyDescent="0.25">
      <c r="A21" s="56" t="s">
        <v>53</v>
      </c>
      <c r="B21" s="67">
        <v>728.00159042108919</v>
      </c>
      <c r="C21" s="68">
        <v>764.44095844505625</v>
      </c>
      <c r="D21" s="68">
        <v>819.41852855359173</v>
      </c>
      <c r="E21" s="68">
        <v>853.04292222317372</v>
      </c>
      <c r="F21" s="68">
        <v>935.59676601816591</v>
      </c>
      <c r="G21" s="68">
        <v>1111.8194907456952</v>
      </c>
      <c r="H21" s="69">
        <v>1115.624081574349</v>
      </c>
      <c r="I21" s="69">
        <v>1140.2504837341799</v>
      </c>
      <c r="J21" s="69">
        <v>1322.9187503596693</v>
      </c>
      <c r="K21" s="69">
        <v>1479.7501387723969</v>
      </c>
      <c r="L21" s="60"/>
    </row>
    <row r="22" spans="1:12" s="27" customFormat="1" ht="14.1" customHeight="1" x14ac:dyDescent="0.25">
      <c r="A22" s="56" t="s">
        <v>54</v>
      </c>
      <c r="B22" s="67">
        <v>142.81610239787258</v>
      </c>
      <c r="C22" s="68">
        <v>149.96461496089393</v>
      </c>
      <c r="D22" s="68">
        <v>161.14689911522007</v>
      </c>
      <c r="E22" s="68">
        <v>170.58123094962281</v>
      </c>
      <c r="F22" s="68">
        <v>179.58067483938066</v>
      </c>
      <c r="G22" s="68">
        <v>207.80191492553146</v>
      </c>
      <c r="H22" s="69">
        <v>211.58461486451097</v>
      </c>
      <c r="I22" s="69">
        <v>232.46166443221233</v>
      </c>
      <c r="J22" s="69">
        <v>260.63010705419231</v>
      </c>
      <c r="K22" s="69">
        <v>294.33415649117239</v>
      </c>
      <c r="L22" s="60"/>
    </row>
    <row r="23" spans="1:12" s="27" customFormat="1" ht="14.1" customHeight="1" x14ac:dyDescent="0.25">
      <c r="A23" s="56" t="s">
        <v>55</v>
      </c>
      <c r="B23" s="67">
        <v>392.57037393871786</v>
      </c>
      <c r="C23" s="68">
        <v>412.22007871887513</v>
      </c>
      <c r="D23" s="68">
        <v>445.32444183148522</v>
      </c>
      <c r="E23" s="68">
        <v>465.933883088676</v>
      </c>
      <c r="F23" s="68">
        <v>494.09829102387363</v>
      </c>
      <c r="G23" s="68">
        <v>682.0805957680052</v>
      </c>
      <c r="H23" s="69">
        <v>622.49952840770038</v>
      </c>
      <c r="I23" s="69">
        <v>537.2702290770269</v>
      </c>
      <c r="J23" s="69">
        <v>703.75372185545882</v>
      </c>
      <c r="K23" s="69">
        <v>769.0756059023762</v>
      </c>
      <c r="L23" s="60"/>
    </row>
    <row r="24" spans="1:12" s="27" customFormat="1" ht="14.1" customHeight="1" x14ac:dyDescent="0.25">
      <c r="A24" s="56" t="s">
        <v>56</v>
      </c>
      <c r="B24" s="67">
        <v>3934.9479693842718</v>
      </c>
      <c r="C24" s="68">
        <v>4018.1343042978547</v>
      </c>
      <c r="D24" s="68">
        <v>4048.0683083860417</v>
      </c>
      <c r="E24" s="68">
        <v>4161.1476148527781</v>
      </c>
      <c r="F24" s="68">
        <v>4344.6444939548173</v>
      </c>
      <c r="G24" s="68">
        <v>4437.5972112207728</v>
      </c>
      <c r="H24" s="69">
        <v>4663.1910046129597</v>
      </c>
      <c r="I24" s="69">
        <v>4818.5322731328752</v>
      </c>
      <c r="J24" s="69">
        <v>5275.3693797100614</v>
      </c>
      <c r="K24" s="69">
        <v>5668.922723225608</v>
      </c>
      <c r="L24" s="60"/>
    </row>
    <row r="25" spans="1:12" s="27" customFormat="1" ht="14.1" customHeight="1" x14ac:dyDescent="0.25">
      <c r="A25" s="56" t="s">
        <v>57</v>
      </c>
      <c r="B25" s="67">
        <v>698.06794164640894</v>
      </c>
      <c r="C25" s="68">
        <v>733.00901178428228</v>
      </c>
      <c r="D25" s="68">
        <v>791.40841436623327</v>
      </c>
      <c r="E25" s="68">
        <v>836.64674573210368</v>
      </c>
      <c r="F25" s="68">
        <v>870.34806249486849</v>
      </c>
      <c r="G25" s="68">
        <v>1504.4592849514995</v>
      </c>
      <c r="H25" s="69">
        <v>3424.2497641133809</v>
      </c>
      <c r="I25" s="69">
        <v>1534.8476369505158</v>
      </c>
      <c r="J25" s="69">
        <v>1048.0565943760832</v>
      </c>
      <c r="K25" s="69">
        <v>1383.439455506993</v>
      </c>
      <c r="L25" s="60"/>
    </row>
    <row r="26" spans="1:12" s="27" customFormat="1" ht="14.1" customHeight="1" x14ac:dyDescent="0.25">
      <c r="A26" s="56" t="s">
        <v>58</v>
      </c>
      <c r="B26" s="70">
        <v>615.59875791785635</v>
      </c>
      <c r="C26" s="68">
        <v>613.86518336847359</v>
      </c>
      <c r="D26" s="68">
        <v>601.59718197018447</v>
      </c>
      <c r="E26" s="68">
        <v>636.44187182336873</v>
      </c>
      <c r="F26" s="68">
        <v>691.18474610012777</v>
      </c>
      <c r="G26" s="68">
        <v>727.28507203867605</v>
      </c>
      <c r="H26" s="69">
        <v>757.13356537804077</v>
      </c>
      <c r="I26" s="69">
        <v>796.50746664002349</v>
      </c>
      <c r="J26" s="69">
        <v>848.83676676372454</v>
      </c>
      <c r="K26" s="69">
        <v>919.45478316279082</v>
      </c>
      <c r="L26" s="60"/>
    </row>
    <row r="27" spans="1:12" s="27" customFormat="1" ht="14.1" customHeight="1" x14ac:dyDescent="0.25">
      <c r="A27" s="56" t="s">
        <v>59</v>
      </c>
      <c r="B27" s="67">
        <v>95.606103116700126</v>
      </c>
      <c r="C27" s="68">
        <v>115.57964700481813</v>
      </c>
      <c r="D27" s="68">
        <v>109.93028235163686</v>
      </c>
      <c r="E27" s="68">
        <v>128.59588911986432</v>
      </c>
      <c r="F27" s="68">
        <v>152.49662961121064</v>
      </c>
      <c r="G27" s="68">
        <v>378.0731658382519</v>
      </c>
      <c r="H27" s="69">
        <v>403.40911767904504</v>
      </c>
      <c r="I27" s="69">
        <v>226.07113382607506</v>
      </c>
      <c r="J27" s="69">
        <v>325.19050338286979</v>
      </c>
      <c r="K27" s="69">
        <v>550.71891927740796</v>
      </c>
      <c r="L27" s="60"/>
    </row>
    <row r="28" spans="1:12" s="27" customFormat="1" ht="18" customHeight="1" x14ac:dyDescent="0.2">
      <c r="A28" s="63"/>
      <c r="B28" s="211" t="s">
        <v>45</v>
      </c>
      <c r="C28" s="212"/>
      <c r="D28" s="212"/>
      <c r="E28" s="212"/>
      <c r="F28" s="212"/>
      <c r="G28" s="212"/>
      <c r="H28" s="212"/>
      <c r="I28" s="212"/>
      <c r="J28" s="212"/>
      <c r="K28" s="212"/>
    </row>
    <row r="29" spans="1:12" s="27" customFormat="1" ht="12.75" customHeight="1" x14ac:dyDescent="0.2">
      <c r="A29" s="52" t="s">
        <v>33</v>
      </c>
      <c r="B29" s="71">
        <v>100</v>
      </c>
      <c r="C29" s="72">
        <v>100</v>
      </c>
      <c r="D29" s="72">
        <v>100</v>
      </c>
      <c r="E29" s="72">
        <v>100</v>
      </c>
      <c r="F29" s="72">
        <v>100</v>
      </c>
      <c r="G29" s="72">
        <v>100</v>
      </c>
      <c r="H29" s="72">
        <v>100</v>
      </c>
      <c r="I29" s="72">
        <v>100</v>
      </c>
      <c r="J29" s="73">
        <v>100</v>
      </c>
      <c r="K29" s="73">
        <v>100</v>
      </c>
    </row>
    <row r="30" spans="1:12" s="27" customFormat="1" ht="13.5" customHeight="1" x14ac:dyDescent="0.2">
      <c r="A30" s="56" t="s">
        <v>50</v>
      </c>
      <c r="B30" s="74">
        <v>61.744337215623567</v>
      </c>
      <c r="C30" s="58">
        <v>62.07220192901508</v>
      </c>
      <c r="D30" s="58">
        <v>62.549240602399273</v>
      </c>
      <c r="E30" s="58">
        <v>63.061719993259821</v>
      </c>
      <c r="F30" s="58">
        <v>63.537711998115498</v>
      </c>
      <c r="G30" s="58">
        <v>63.985515527548955</v>
      </c>
      <c r="H30" s="59">
        <v>61.835674192468602</v>
      </c>
      <c r="I30" s="58">
        <v>66.249166961741153</v>
      </c>
      <c r="J30" s="59">
        <v>66.403960786405619</v>
      </c>
      <c r="K30" s="59">
        <v>65.600309004594408</v>
      </c>
    </row>
    <row r="31" spans="1:12" s="27" customFormat="1" ht="14.1" customHeight="1" x14ac:dyDescent="0.2">
      <c r="A31" s="56" t="s">
        <v>51</v>
      </c>
      <c r="B31" s="74">
        <v>4.8970728153114189</v>
      </c>
      <c r="C31" s="58">
        <v>4.9230764530125173</v>
      </c>
      <c r="D31" s="58">
        <v>4.9320770596579866</v>
      </c>
      <c r="E31" s="58">
        <v>4.9710673805032721</v>
      </c>
      <c r="F31" s="58">
        <v>5.0985854476511472</v>
      </c>
      <c r="G31" s="58">
        <v>4.5958163086351407</v>
      </c>
      <c r="H31" s="59">
        <v>4.3345781203588949</v>
      </c>
      <c r="I31" s="58">
        <v>4.9763225493733145</v>
      </c>
      <c r="J31" s="59">
        <v>5.3331845833142211</v>
      </c>
      <c r="K31" s="59">
        <v>5.5677939967190193</v>
      </c>
    </row>
    <row r="32" spans="1:12" s="27" customFormat="1" ht="14.1" customHeight="1" x14ac:dyDescent="0.2">
      <c r="A32" s="56" t="s">
        <v>52</v>
      </c>
      <c r="B32" s="74">
        <v>5.4109895492996829</v>
      </c>
      <c r="C32" s="58">
        <v>5.4397221038584949</v>
      </c>
      <c r="D32" s="58">
        <v>5.430521017340296</v>
      </c>
      <c r="E32" s="58">
        <v>5.5571163958138454</v>
      </c>
      <c r="F32" s="58">
        <v>5.5884529263581513</v>
      </c>
      <c r="G32" s="58">
        <v>5.206585673449327</v>
      </c>
      <c r="H32" s="59">
        <v>5.2473927313099198</v>
      </c>
      <c r="I32" s="58">
        <v>5.356109132551869</v>
      </c>
      <c r="J32" s="59">
        <v>5.4510416775544694</v>
      </c>
      <c r="K32" s="59">
        <v>5.4059391930526797</v>
      </c>
    </row>
    <row r="33" spans="1:11" s="27" customFormat="1" ht="14.1" customHeight="1" x14ac:dyDescent="0.2">
      <c r="A33" s="56" t="s">
        <v>53</v>
      </c>
      <c r="B33" s="74">
        <f>B9/$B$5*100</f>
        <v>3.0791619253398022</v>
      </c>
      <c r="C33" s="74">
        <f>C9/$C$5*100</f>
        <v>3.0955123890043805</v>
      </c>
      <c r="D33" s="74">
        <f>D9/$D$5*100</f>
        <v>3.1814359098135321</v>
      </c>
      <c r="E33" s="74">
        <f>E9/$E$5*100</f>
        <v>3.1064166673931095</v>
      </c>
      <c r="F33" s="74">
        <f>F9/$F$5*100</f>
        <v>3.1449398146463232</v>
      </c>
      <c r="G33" s="74">
        <f>G9/$G$5*100</f>
        <v>3.2205468287895305</v>
      </c>
      <c r="H33" s="74">
        <f>H9/$H$5*100</f>
        <v>2.8476550719302245</v>
      </c>
      <c r="I33" s="74">
        <f>I9/$I$5*100</f>
        <v>2.8756206611161588</v>
      </c>
      <c r="J33" s="74">
        <f>J9/$J$5*100</f>
        <v>3.0842031859776462</v>
      </c>
      <c r="K33" s="74">
        <f>K9/$K$5*100</f>
        <v>3.1326149747482641</v>
      </c>
    </row>
    <row r="34" spans="1:11" s="27" customFormat="1" ht="14.1" customHeight="1" x14ac:dyDescent="0.2">
      <c r="A34" s="56" t="s">
        <v>54</v>
      </c>
      <c r="B34" s="74">
        <f t="shared" ref="B34:B35" si="0">B10/$B$5*100</f>
        <v>0.60405624193018326</v>
      </c>
      <c r="C34" s="74">
        <f t="shared" ref="C34:C35" si="1">C10/$C$5*100</f>
        <v>0.6072638029076568</v>
      </c>
      <c r="D34" s="74">
        <f t="shared" ref="D34:D35" si="2">D10/$D$5*100</f>
        <v>0.62566138515957326</v>
      </c>
      <c r="E34" s="74">
        <f t="shared" ref="E34:E35" si="3">E10/$E$5*100</f>
        <v>0.62118372377481579</v>
      </c>
      <c r="F34" s="74">
        <f t="shared" ref="F34:F35" si="4">F10/$F$5*100</f>
        <v>0.6036472492813828</v>
      </c>
      <c r="G34" s="74">
        <f t="shared" ref="G34:G35" si="5">G10/$G$5*100</f>
        <v>0.6019284638380975</v>
      </c>
      <c r="H34" s="74">
        <f t="shared" ref="H34:H35" si="6">H10/$H$5*100</f>
        <v>0.54007439567910931</v>
      </c>
      <c r="I34" s="74">
        <f t="shared" ref="I34:I35" si="7">I10/$I$5*100</f>
        <v>0.5862497536239224</v>
      </c>
      <c r="J34" s="74">
        <f t="shared" ref="J34:J35" si="8">J10/$J$5*100</f>
        <v>0.60762326206329109</v>
      </c>
      <c r="K34" s="74">
        <f t="shared" ref="K34:K35" si="9">K10/$K$5*100</f>
        <v>0.6231022130324434</v>
      </c>
    </row>
    <row r="35" spans="1:11" s="27" customFormat="1" ht="14.1" customHeight="1" x14ac:dyDescent="0.2">
      <c r="A35" s="56" t="s">
        <v>55</v>
      </c>
      <c r="B35" s="74">
        <f t="shared" si="0"/>
        <v>1.6604191039600942</v>
      </c>
      <c r="C35" s="74">
        <f t="shared" si="1"/>
        <v>1.6692359907901941</v>
      </c>
      <c r="D35" s="74">
        <f t="shared" si="2"/>
        <v>1.7289957712589048</v>
      </c>
      <c r="E35" s="74">
        <f t="shared" si="3"/>
        <v>1.696731480471964</v>
      </c>
      <c r="F35" s="74">
        <f t="shared" si="4"/>
        <v>1.6608751165344611</v>
      </c>
      <c r="G35" s="74">
        <f t="shared" si="5"/>
        <v>1.9757456295411935</v>
      </c>
      <c r="H35" s="74">
        <f t="shared" si="6"/>
        <v>1.588943774719177</v>
      </c>
      <c r="I35" s="74">
        <f t="shared" si="7"/>
        <v>1.3549526120584257</v>
      </c>
      <c r="J35" s="74">
        <f t="shared" si="8"/>
        <v>1.6407050474567098</v>
      </c>
      <c r="K35" s="74">
        <f t="shared" si="9"/>
        <v>1.6281247060818449</v>
      </c>
    </row>
    <row r="36" spans="1:11" s="27" customFormat="1" ht="14.1" customHeight="1" x14ac:dyDescent="0.2">
      <c r="A36" s="56" t="s">
        <v>56</v>
      </c>
      <c r="B36" s="74">
        <v>16.643290516045312</v>
      </c>
      <c r="C36" s="58">
        <v>16.27095511069675</v>
      </c>
      <c r="D36" s="58">
        <v>15.716839969936288</v>
      </c>
      <c r="E36" s="58">
        <v>15.153115944709725</v>
      </c>
      <c r="F36" s="58">
        <v>14.604203376711045</v>
      </c>
      <c r="G36" s="58">
        <v>12.85414560996502</v>
      </c>
      <c r="H36" s="59">
        <v>11.902897880194717</v>
      </c>
      <c r="I36" s="58">
        <v>12.151953591370841</v>
      </c>
      <c r="J36" s="59">
        <v>12.298798428616415</v>
      </c>
      <c r="K36" s="59">
        <v>12.001047844604207</v>
      </c>
    </row>
    <row r="37" spans="1:11" s="27" customFormat="1" ht="14.1" customHeight="1" x14ac:dyDescent="0.2">
      <c r="A37" s="56" t="s">
        <v>57</v>
      </c>
      <c r="B37" s="74">
        <v>2.9525543013919244</v>
      </c>
      <c r="C37" s="58">
        <v>2.9682324738924755</v>
      </c>
      <c r="D37" s="58">
        <v>3.0726851554573451</v>
      </c>
      <c r="E37" s="58">
        <v>3.0467088208047595</v>
      </c>
      <c r="F37" s="58">
        <v>2.9256110899032883</v>
      </c>
      <c r="G37" s="58">
        <v>4.3578850879326305</v>
      </c>
      <c r="H37" s="59">
        <v>8.7404730405001576</v>
      </c>
      <c r="I37" s="58">
        <v>3.8707631695327946</v>
      </c>
      <c r="J37" s="59">
        <v>2.4433998585179793</v>
      </c>
      <c r="K37" s="59">
        <v>2.92872630414085</v>
      </c>
    </row>
    <row r="38" spans="1:11" s="27" customFormat="1" ht="14.1" customHeight="1" x14ac:dyDescent="0.2">
      <c r="A38" s="56" t="s">
        <v>58</v>
      </c>
      <c r="B38" s="75">
        <v>2.6037419170619245</v>
      </c>
      <c r="C38" s="58">
        <v>2.4857737661791361</v>
      </c>
      <c r="D38" s="58">
        <v>2.3357329756028267</v>
      </c>
      <c r="E38" s="58">
        <v>2.3176484874951497</v>
      </c>
      <c r="F38" s="58">
        <v>2.3233667603809307</v>
      </c>
      <c r="G38" s="58">
        <v>2.1066869684117315</v>
      </c>
      <c r="H38" s="59">
        <v>1.9326001232734287</v>
      </c>
      <c r="I38" s="58">
        <v>2.0087282228571297</v>
      </c>
      <c r="J38" s="59">
        <v>1.9789462200274031</v>
      </c>
      <c r="K38" s="59">
        <v>1.9464757913313506</v>
      </c>
    </row>
    <row r="39" spans="1:11" s="27" customFormat="1" ht="14.1" customHeight="1" x14ac:dyDescent="0.2">
      <c r="A39" s="56" t="s">
        <v>59</v>
      </c>
      <c r="B39" s="74">
        <v>0.40437641403609492</v>
      </c>
      <c r="C39" s="58">
        <v>0.4680259806433209</v>
      </c>
      <c r="D39" s="58">
        <v>0.42681015337397848</v>
      </c>
      <c r="E39" s="58">
        <v>0.46829110577354099</v>
      </c>
      <c r="F39" s="58">
        <v>0.51260622041777959</v>
      </c>
      <c r="G39" s="58">
        <v>1.0951439018883873</v>
      </c>
      <c r="H39" s="59">
        <v>1.0297106695657785</v>
      </c>
      <c r="I39" s="58">
        <v>0.57013334577437513</v>
      </c>
      <c r="J39" s="59">
        <v>0.75813695006624027</v>
      </c>
      <c r="K39" s="59">
        <v>1.1658659716949307</v>
      </c>
    </row>
    <row r="40" spans="1:11" s="27" customFormat="1" ht="7.5" customHeight="1" x14ac:dyDescent="0.25">
      <c r="A40" s="63"/>
      <c r="B40"/>
      <c r="C40"/>
      <c r="D40"/>
      <c r="E40"/>
      <c r="F40"/>
      <c r="G40"/>
      <c r="H40"/>
      <c r="I40"/>
      <c r="J40"/>
    </row>
    <row r="41" spans="1:11" s="27" customFormat="1" ht="12.6" customHeight="1" x14ac:dyDescent="0.2">
      <c r="A41" s="76"/>
      <c r="B41" s="77"/>
      <c r="C41" s="77"/>
      <c r="D41" s="77"/>
      <c r="E41" s="77"/>
      <c r="F41" s="50"/>
      <c r="G41" s="50"/>
      <c r="H41" s="50"/>
      <c r="I41" s="50"/>
      <c r="J41" s="50"/>
    </row>
    <row r="42" spans="1:11" s="27" customFormat="1" ht="12.75" customHeight="1" x14ac:dyDescent="0.25">
      <c r="A42"/>
      <c r="B42" s="77"/>
      <c r="C42" s="77"/>
      <c r="D42" s="77"/>
      <c r="E42" s="77"/>
      <c r="F42" s="50"/>
      <c r="G42" s="50"/>
      <c r="H42" s="50"/>
      <c r="I42" s="50"/>
      <c r="J42" s="50"/>
    </row>
    <row r="43" spans="1:11" s="27" customFormat="1" ht="14.25" x14ac:dyDescent="0.2">
      <c r="A43" s="10"/>
      <c r="B43" s="49"/>
      <c r="C43" s="49"/>
      <c r="D43" s="49"/>
      <c r="E43" s="49"/>
      <c r="F43" s="50"/>
      <c r="G43" s="50"/>
      <c r="H43" s="50"/>
      <c r="I43" s="50"/>
      <c r="J43" s="50"/>
    </row>
    <row r="44" spans="1:11" ht="13.9" customHeight="1" x14ac:dyDescent="0.25">
      <c r="E44" s="78"/>
      <c r="F44" s="78"/>
      <c r="G44" s="78"/>
      <c r="H44" s="78"/>
      <c r="I44" s="78"/>
      <c r="J44" s="78"/>
    </row>
    <row r="45" spans="1:11" x14ac:dyDescent="0.25">
      <c r="B45" s="77"/>
      <c r="C45" s="77"/>
      <c r="D45" s="77"/>
      <c r="E45" s="77"/>
      <c r="F45" s="79"/>
      <c r="G45" s="79"/>
      <c r="H45" s="79"/>
      <c r="I45" s="79"/>
      <c r="J45" s="79"/>
    </row>
    <row r="46" spans="1:11" x14ac:dyDescent="0.25">
      <c r="K46"/>
    </row>
    <row r="47" spans="1:11" x14ac:dyDescent="0.25">
      <c r="K47"/>
    </row>
    <row r="48" spans="1:11" x14ac:dyDescent="0.25">
      <c r="K48"/>
    </row>
    <row r="49" spans="11:11" x14ac:dyDescent="0.25">
      <c r="K49"/>
    </row>
    <row r="50" spans="11:11" x14ac:dyDescent="0.25">
      <c r="K50"/>
    </row>
    <row r="51" spans="11:11" x14ac:dyDescent="0.25">
      <c r="K51"/>
    </row>
    <row r="52" spans="11:11" x14ac:dyDescent="0.25">
      <c r="K52"/>
    </row>
  </sheetData>
  <mergeCells count="6">
    <mergeCell ref="B28:K28"/>
    <mergeCell ref="A1:K1"/>
    <mergeCell ref="H2:K2"/>
    <mergeCell ref="M2:O2"/>
    <mergeCell ref="B4:K4"/>
    <mergeCell ref="B16:K16"/>
  </mergeCells>
  <hyperlinks>
    <hyperlink ref="M2" location="OBSAH!A1" tooltip="obsah" display="zpět na obsah" xr:uid="{6296A145-98B2-4850-8AB5-D43B59FBF1E1}"/>
  </hyperlink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B2404-4F45-43BD-8517-AA510CECA521}">
  <dimension ref="A1:P42"/>
  <sheetViews>
    <sheetView zoomScaleNormal="100" workbookViewId="0">
      <selection sqref="A1:M1"/>
    </sheetView>
  </sheetViews>
  <sheetFormatPr defaultColWidth="9.140625" defaultRowHeight="11.25" x14ac:dyDescent="0.2"/>
  <cols>
    <col min="1" max="1" width="19.7109375" style="85" customWidth="1"/>
    <col min="2" max="3" width="7.85546875" style="85" bestFit="1" customWidth="1"/>
    <col min="4" max="4" width="6.140625" style="85" bestFit="1" customWidth="1"/>
    <col min="5" max="5" width="7.85546875" style="85" bestFit="1" customWidth="1"/>
    <col min="6" max="6" width="6.140625" style="109" bestFit="1" customWidth="1"/>
    <col min="7" max="7" width="7" style="109" bestFit="1" customWidth="1"/>
    <col min="8" max="8" width="7" style="85" bestFit="1" customWidth="1"/>
    <col min="9" max="9" width="5.42578125" style="85" customWidth="1"/>
    <col min="10" max="10" width="7" style="85" bestFit="1" customWidth="1"/>
    <col min="11" max="11" width="6.5703125" style="85" customWidth="1"/>
    <col min="12" max="12" width="4.42578125" style="85" customWidth="1"/>
    <col min="13" max="13" width="6.140625" style="85" bestFit="1" customWidth="1"/>
    <col min="14" max="14" width="6.28515625" style="85" customWidth="1"/>
    <col min="15" max="16384" width="9.140625" style="85"/>
  </cols>
  <sheetData>
    <row r="1" spans="1:16" s="81" customFormat="1" ht="24" customHeight="1" x14ac:dyDescent="0.2">
      <c r="A1" s="214" t="s">
        <v>60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80"/>
      <c r="O1" s="80"/>
      <c r="P1" s="80"/>
    </row>
    <row r="2" spans="1:16" ht="15.75" thickBot="1" x14ac:dyDescent="0.3">
      <c r="A2" s="10" t="s">
        <v>30</v>
      </c>
      <c r="B2" s="10"/>
      <c r="C2" s="82"/>
      <c r="D2" s="82"/>
      <c r="E2" s="82"/>
      <c r="F2" s="83"/>
      <c r="G2" s="83"/>
      <c r="H2" s="78"/>
      <c r="I2" s="78"/>
      <c r="J2" s="78"/>
      <c r="K2" s="78"/>
      <c r="L2" s="215" t="s">
        <v>61</v>
      </c>
      <c r="M2" s="215"/>
      <c r="N2" s="78"/>
      <c r="O2" s="84" t="s">
        <v>28</v>
      </c>
      <c r="P2" s="78"/>
    </row>
    <row r="3" spans="1:16" ht="109.5" customHeight="1" thickBot="1" x14ac:dyDescent="0.25">
      <c r="A3" s="86" t="s">
        <v>62</v>
      </c>
      <c r="B3" s="87" t="s">
        <v>33</v>
      </c>
      <c r="C3" s="87" t="s">
        <v>34</v>
      </c>
      <c r="D3" s="87" t="s">
        <v>63</v>
      </c>
      <c r="E3" s="87" t="s">
        <v>64</v>
      </c>
      <c r="F3" s="88" t="s">
        <v>37</v>
      </c>
      <c r="G3" s="88" t="s">
        <v>38</v>
      </c>
      <c r="H3" s="87" t="s">
        <v>65</v>
      </c>
      <c r="I3" s="87" t="s">
        <v>40</v>
      </c>
      <c r="J3" s="87" t="s">
        <v>66</v>
      </c>
      <c r="K3" s="87" t="s">
        <v>67</v>
      </c>
      <c r="L3" s="87" t="s">
        <v>68</v>
      </c>
      <c r="M3" s="89" t="s">
        <v>42</v>
      </c>
    </row>
    <row r="4" spans="1:16" ht="15" customHeight="1" x14ac:dyDescent="0.2">
      <c r="A4" s="90" t="s">
        <v>33</v>
      </c>
      <c r="B4" s="91">
        <v>514245.95387100003</v>
      </c>
      <c r="C4" s="91">
        <v>298714.83234199998</v>
      </c>
      <c r="D4" s="91">
        <v>4538.8185780000003</v>
      </c>
      <c r="E4" s="91">
        <v>130519.84507200001</v>
      </c>
      <c r="F4" s="92">
        <v>8179.6873720000012</v>
      </c>
      <c r="G4" s="92">
        <v>12577.066049000001</v>
      </c>
      <c r="H4" s="91">
        <v>43396.559380999999</v>
      </c>
      <c r="I4" s="91">
        <v>517.53111200000001</v>
      </c>
      <c r="J4" s="91">
        <v>10009.673000000001</v>
      </c>
      <c r="K4" s="91" t="s">
        <v>69</v>
      </c>
      <c r="L4" s="91" t="s">
        <v>69</v>
      </c>
      <c r="M4" s="93">
        <v>5791.9409649999998</v>
      </c>
    </row>
    <row r="5" spans="1:16" ht="15" customHeight="1" x14ac:dyDescent="0.25">
      <c r="A5" s="94" t="s">
        <v>70</v>
      </c>
      <c r="B5" s="65">
        <v>337346.93478300003</v>
      </c>
      <c r="C5" s="65">
        <v>248863.70645900001</v>
      </c>
      <c r="D5" s="65">
        <v>80.70301400000001</v>
      </c>
      <c r="E5" s="65">
        <v>88334.890103000012</v>
      </c>
      <c r="F5" s="95" t="s">
        <v>69</v>
      </c>
      <c r="G5" s="95" t="s">
        <v>69</v>
      </c>
      <c r="H5" s="65" t="s">
        <v>69</v>
      </c>
      <c r="I5" s="65" t="s">
        <v>69</v>
      </c>
      <c r="J5" s="65" t="s">
        <v>69</v>
      </c>
      <c r="K5" s="65" t="s">
        <v>69</v>
      </c>
      <c r="L5" s="65" t="s">
        <v>69</v>
      </c>
      <c r="M5" s="66">
        <v>67.635207000000008</v>
      </c>
      <c r="O5" s="96"/>
      <c r="P5" s="97"/>
    </row>
    <row r="6" spans="1:16" ht="15" customHeight="1" x14ac:dyDescent="0.25">
      <c r="A6" s="98" t="s">
        <v>71</v>
      </c>
      <c r="B6" s="99">
        <v>174245.86207500001</v>
      </c>
      <c r="C6" s="99">
        <v>174245.201084</v>
      </c>
      <c r="D6" s="99" t="s">
        <v>69</v>
      </c>
      <c r="E6" s="99" t="s">
        <v>69</v>
      </c>
      <c r="F6" s="100" t="s">
        <v>69</v>
      </c>
      <c r="G6" s="100" t="s">
        <v>69</v>
      </c>
      <c r="H6" s="99" t="s">
        <v>69</v>
      </c>
      <c r="I6" s="99" t="s">
        <v>69</v>
      </c>
      <c r="J6" s="99" t="s">
        <v>69</v>
      </c>
      <c r="K6" s="65" t="s">
        <v>69</v>
      </c>
      <c r="L6" s="65" t="s">
        <v>69</v>
      </c>
      <c r="M6" s="67">
        <v>0.660991</v>
      </c>
      <c r="O6" s="96"/>
      <c r="P6" s="97"/>
    </row>
    <row r="7" spans="1:16" ht="15" customHeight="1" x14ac:dyDescent="0.25">
      <c r="A7" s="98" t="s">
        <v>72</v>
      </c>
      <c r="B7" s="99">
        <v>9507.1125049999991</v>
      </c>
      <c r="C7" s="99">
        <v>4796.3075250000002</v>
      </c>
      <c r="D7" s="99" t="s">
        <v>69</v>
      </c>
      <c r="E7" s="99">
        <v>4710.7753149999999</v>
      </c>
      <c r="F7" s="100" t="s">
        <v>69</v>
      </c>
      <c r="G7" s="100" t="s">
        <v>69</v>
      </c>
      <c r="H7" s="99" t="s">
        <v>69</v>
      </c>
      <c r="I7" s="99" t="s">
        <v>69</v>
      </c>
      <c r="J7" s="99" t="s">
        <v>69</v>
      </c>
      <c r="K7" s="65" t="s">
        <v>69</v>
      </c>
      <c r="L7" s="65" t="s">
        <v>69</v>
      </c>
      <c r="M7" s="67" t="s">
        <v>69</v>
      </c>
      <c r="O7" s="96"/>
      <c r="P7" s="97"/>
    </row>
    <row r="8" spans="1:16" ht="15" customHeight="1" x14ac:dyDescent="0.25">
      <c r="A8" s="98" t="s">
        <v>73</v>
      </c>
      <c r="B8" s="99">
        <v>153018.167766</v>
      </c>
      <c r="C8" s="99">
        <v>69804.916839999991</v>
      </c>
      <c r="D8" s="99">
        <v>68.455498000000006</v>
      </c>
      <c r="E8" s="99">
        <v>83077.852172000014</v>
      </c>
      <c r="F8" s="100" t="s">
        <v>69</v>
      </c>
      <c r="G8" s="100" t="s">
        <v>69</v>
      </c>
      <c r="H8" s="99" t="s">
        <v>69</v>
      </c>
      <c r="I8" s="99" t="s">
        <v>69</v>
      </c>
      <c r="J8" s="99" t="s">
        <v>69</v>
      </c>
      <c r="K8" s="99" t="s">
        <v>69</v>
      </c>
      <c r="L8" s="99" t="s">
        <v>69</v>
      </c>
      <c r="M8" s="67">
        <v>66.943256000000005</v>
      </c>
      <c r="O8" s="96"/>
      <c r="P8" s="97"/>
    </row>
    <row r="9" spans="1:16" ht="15" customHeight="1" x14ac:dyDescent="0.25">
      <c r="A9" s="98" t="s">
        <v>74</v>
      </c>
      <c r="B9" s="99">
        <v>575.79243700000006</v>
      </c>
      <c r="C9" s="99">
        <v>17.281010000000002</v>
      </c>
      <c r="D9" s="99">
        <v>12.247515999999999</v>
      </c>
      <c r="E9" s="99">
        <v>546.26261599999998</v>
      </c>
      <c r="F9" s="100" t="s">
        <v>69</v>
      </c>
      <c r="G9" s="100" t="s">
        <v>69</v>
      </c>
      <c r="H9" s="99" t="s">
        <v>69</v>
      </c>
      <c r="I9" s="99" t="s">
        <v>69</v>
      </c>
      <c r="J9" s="99" t="s">
        <v>69</v>
      </c>
      <c r="K9" s="99" t="s">
        <v>69</v>
      </c>
      <c r="L9" s="99" t="s">
        <v>69</v>
      </c>
      <c r="M9" s="67" t="s">
        <v>69</v>
      </c>
      <c r="O9" s="96"/>
      <c r="P9" s="97"/>
    </row>
    <row r="10" spans="1:16" ht="15" customHeight="1" x14ac:dyDescent="0.25">
      <c r="A10" s="94" t="s">
        <v>75</v>
      </c>
      <c r="B10" s="65">
        <v>28632.155348</v>
      </c>
      <c r="C10" s="65">
        <v>15185.379432000002</v>
      </c>
      <c r="D10" s="65">
        <v>329.92777000000001</v>
      </c>
      <c r="E10" s="65">
        <v>12899.598527</v>
      </c>
      <c r="F10" s="100" t="s">
        <v>69</v>
      </c>
      <c r="G10" s="100" t="s">
        <v>69</v>
      </c>
      <c r="H10" s="99" t="s">
        <v>69</v>
      </c>
      <c r="I10" s="99" t="s">
        <v>69</v>
      </c>
      <c r="J10" s="99" t="s">
        <v>69</v>
      </c>
      <c r="K10" s="99" t="s">
        <v>69</v>
      </c>
      <c r="L10" s="99" t="s">
        <v>69</v>
      </c>
      <c r="M10" s="66">
        <v>217.249619</v>
      </c>
      <c r="O10" s="96"/>
      <c r="P10" s="97"/>
    </row>
    <row r="11" spans="1:16" ht="15" customHeight="1" x14ac:dyDescent="0.25">
      <c r="A11" s="98" t="s">
        <v>71</v>
      </c>
      <c r="B11" s="99">
        <v>11801.12624</v>
      </c>
      <c r="C11" s="99">
        <v>11685.987546</v>
      </c>
      <c r="D11" s="99">
        <v>112.63717200000001</v>
      </c>
      <c r="E11" s="99" t="s">
        <v>69</v>
      </c>
      <c r="F11" s="100" t="s">
        <v>69</v>
      </c>
      <c r="G11" s="100" t="s">
        <v>69</v>
      </c>
      <c r="H11" s="99" t="s">
        <v>69</v>
      </c>
      <c r="I11" s="99" t="s">
        <v>69</v>
      </c>
      <c r="J11" s="99" t="s">
        <v>69</v>
      </c>
      <c r="K11" s="99" t="s">
        <v>69</v>
      </c>
      <c r="L11" s="99" t="s">
        <v>69</v>
      </c>
      <c r="M11" s="67">
        <v>2.501522</v>
      </c>
      <c r="O11" s="96"/>
      <c r="P11" s="97"/>
    </row>
    <row r="12" spans="1:16" ht="15" customHeight="1" x14ac:dyDescent="0.25">
      <c r="A12" s="98" t="s">
        <v>73</v>
      </c>
      <c r="B12" s="99">
        <v>16831.029107999999</v>
      </c>
      <c r="C12" s="99">
        <v>3499.3918860000003</v>
      </c>
      <c r="D12" s="99">
        <v>217.29059799999999</v>
      </c>
      <c r="E12" s="99">
        <v>12899.598527</v>
      </c>
      <c r="F12" s="100" t="s">
        <v>69</v>
      </c>
      <c r="G12" s="100" t="s">
        <v>69</v>
      </c>
      <c r="H12" s="99" t="s">
        <v>69</v>
      </c>
      <c r="I12" s="99" t="s">
        <v>69</v>
      </c>
      <c r="J12" s="99" t="s">
        <v>69</v>
      </c>
      <c r="K12" s="99" t="s">
        <v>69</v>
      </c>
      <c r="L12" s="99" t="s">
        <v>69</v>
      </c>
      <c r="M12" s="67">
        <v>214.748097</v>
      </c>
      <c r="O12" s="96"/>
      <c r="P12" s="97"/>
    </row>
    <row r="13" spans="1:16" ht="23.25" customHeight="1" x14ac:dyDescent="0.25">
      <c r="A13" s="94" t="s">
        <v>76</v>
      </c>
      <c r="B13" s="65">
        <v>27799.823568999996</v>
      </c>
      <c r="C13" s="65">
        <v>18730.961928999994</v>
      </c>
      <c r="D13" s="65">
        <v>4097.0995590000002</v>
      </c>
      <c r="E13" s="65">
        <v>4971.621795</v>
      </c>
      <c r="F13" s="100" t="s">
        <v>69</v>
      </c>
      <c r="G13" s="100" t="s">
        <v>69</v>
      </c>
      <c r="H13" s="99" t="s">
        <v>69</v>
      </c>
      <c r="I13" s="99" t="s">
        <v>69</v>
      </c>
      <c r="J13" s="99" t="s">
        <v>69</v>
      </c>
      <c r="K13" s="99" t="s">
        <v>69</v>
      </c>
      <c r="L13" s="99" t="s">
        <v>69</v>
      </c>
      <c r="M13" s="67" t="s">
        <v>69</v>
      </c>
      <c r="O13" s="96"/>
      <c r="P13" s="97"/>
    </row>
    <row r="14" spans="1:16" ht="15" customHeight="1" x14ac:dyDescent="0.25">
      <c r="A14" s="98" t="s">
        <v>71</v>
      </c>
      <c r="B14" s="99">
        <v>22139.878809999998</v>
      </c>
      <c r="C14" s="99">
        <v>18474.566208999997</v>
      </c>
      <c r="D14" s="99">
        <v>3630.4987040000001</v>
      </c>
      <c r="E14" s="99">
        <v>34.673610999999994</v>
      </c>
      <c r="F14" s="100" t="s">
        <v>69</v>
      </c>
      <c r="G14" s="100" t="s">
        <v>69</v>
      </c>
      <c r="H14" s="99" t="s">
        <v>69</v>
      </c>
      <c r="I14" s="99" t="s">
        <v>69</v>
      </c>
      <c r="J14" s="99" t="s">
        <v>69</v>
      </c>
      <c r="K14" s="99" t="s">
        <v>69</v>
      </c>
      <c r="L14" s="99" t="s">
        <v>69</v>
      </c>
      <c r="M14" s="67" t="s">
        <v>69</v>
      </c>
      <c r="O14" s="96"/>
      <c r="P14" s="97"/>
    </row>
    <row r="15" spans="1:16" ht="15" customHeight="1" x14ac:dyDescent="0.25">
      <c r="A15" s="98" t="s">
        <v>72</v>
      </c>
      <c r="B15" s="99">
        <v>39.575806000000007</v>
      </c>
      <c r="C15" s="99">
        <v>23.675330000000002</v>
      </c>
      <c r="D15" s="99" t="s">
        <v>69</v>
      </c>
      <c r="E15" s="99">
        <v>15.900475999999999</v>
      </c>
      <c r="F15" s="100" t="s">
        <v>69</v>
      </c>
      <c r="G15" s="100" t="s">
        <v>69</v>
      </c>
      <c r="H15" s="99" t="s">
        <v>69</v>
      </c>
      <c r="I15" s="99" t="s">
        <v>69</v>
      </c>
      <c r="J15" s="99" t="s">
        <v>69</v>
      </c>
      <c r="K15" s="99" t="s">
        <v>69</v>
      </c>
      <c r="L15" s="99" t="s">
        <v>69</v>
      </c>
      <c r="M15" s="67" t="s">
        <v>69</v>
      </c>
      <c r="O15" s="96"/>
      <c r="P15" s="97"/>
    </row>
    <row r="16" spans="1:16" ht="15" customHeight="1" x14ac:dyDescent="0.25">
      <c r="A16" s="98" t="s">
        <v>73</v>
      </c>
      <c r="B16" s="99" t="s">
        <v>69</v>
      </c>
      <c r="C16" s="99" t="s">
        <v>69</v>
      </c>
      <c r="D16" s="99" t="s">
        <v>69</v>
      </c>
      <c r="E16" s="99" t="s">
        <v>69</v>
      </c>
      <c r="F16" s="100" t="s">
        <v>69</v>
      </c>
      <c r="G16" s="100" t="s">
        <v>69</v>
      </c>
      <c r="H16" s="99" t="s">
        <v>69</v>
      </c>
      <c r="I16" s="99" t="s">
        <v>69</v>
      </c>
      <c r="J16" s="99" t="s">
        <v>69</v>
      </c>
      <c r="K16" s="99" t="s">
        <v>69</v>
      </c>
      <c r="L16" s="99" t="s">
        <v>69</v>
      </c>
      <c r="M16" s="67" t="s">
        <v>69</v>
      </c>
      <c r="O16" s="96"/>
      <c r="P16" s="97"/>
    </row>
    <row r="17" spans="1:16" ht="15" customHeight="1" x14ac:dyDescent="0.25">
      <c r="A17" s="98" t="s">
        <v>74</v>
      </c>
      <c r="B17" s="99">
        <v>5620.3477990000001</v>
      </c>
      <c r="C17" s="99">
        <v>232.72039000000001</v>
      </c>
      <c r="D17" s="99">
        <v>466.60085500000002</v>
      </c>
      <c r="E17" s="99">
        <v>4921.026554</v>
      </c>
      <c r="F17" s="100" t="s">
        <v>69</v>
      </c>
      <c r="G17" s="100" t="s">
        <v>69</v>
      </c>
      <c r="H17" s="99" t="s">
        <v>69</v>
      </c>
      <c r="I17" s="99" t="s">
        <v>69</v>
      </c>
      <c r="J17" s="99" t="s">
        <v>69</v>
      </c>
      <c r="K17" s="99" t="s">
        <v>69</v>
      </c>
      <c r="L17" s="99" t="s">
        <v>69</v>
      </c>
      <c r="M17" s="67" t="s">
        <v>69</v>
      </c>
      <c r="O17" s="96"/>
      <c r="P17" s="97"/>
    </row>
    <row r="18" spans="1:16" ht="15" customHeight="1" x14ac:dyDescent="0.25">
      <c r="A18" s="94" t="s">
        <v>77</v>
      </c>
      <c r="B18" s="65">
        <v>27686.189102000004</v>
      </c>
      <c r="C18" s="65">
        <v>1413.3425170000003</v>
      </c>
      <c r="D18" s="65">
        <v>29.190723000000002</v>
      </c>
      <c r="E18" s="65">
        <v>5496.4499609999993</v>
      </c>
      <c r="F18" s="95">
        <v>8178.9101690000007</v>
      </c>
      <c r="G18" s="95">
        <v>11894.911131000001</v>
      </c>
      <c r="H18" s="99" t="s">
        <v>69</v>
      </c>
      <c r="I18" s="65">
        <v>506.159808</v>
      </c>
      <c r="J18" s="99" t="s">
        <v>69</v>
      </c>
      <c r="K18" s="99" t="s">
        <v>69</v>
      </c>
      <c r="L18" s="99" t="s">
        <v>69</v>
      </c>
      <c r="M18" s="66">
        <v>167.22479300000001</v>
      </c>
      <c r="O18" s="96"/>
      <c r="P18" s="97"/>
    </row>
    <row r="19" spans="1:16" ht="15" customHeight="1" x14ac:dyDescent="0.25">
      <c r="A19" s="98" t="s">
        <v>53</v>
      </c>
      <c r="B19" s="99">
        <v>16109.345758000001</v>
      </c>
      <c r="C19" s="99">
        <v>1048.2793860000002</v>
      </c>
      <c r="D19" s="99">
        <v>28.454982000000001</v>
      </c>
      <c r="E19" s="99">
        <v>2641.7437629999999</v>
      </c>
      <c r="F19" s="100">
        <v>5.8971000000000003E-2</v>
      </c>
      <c r="G19" s="100">
        <v>11883.532794000001</v>
      </c>
      <c r="H19" s="99" t="s">
        <v>69</v>
      </c>
      <c r="I19" s="99">
        <v>506.159808</v>
      </c>
      <c r="J19" s="99" t="s">
        <v>69</v>
      </c>
      <c r="K19" s="99" t="s">
        <v>69</v>
      </c>
      <c r="L19" s="99" t="s">
        <v>69</v>
      </c>
      <c r="M19" s="67">
        <v>1.1160540000000001</v>
      </c>
      <c r="O19" s="96"/>
      <c r="P19" s="97"/>
    </row>
    <row r="20" spans="1:16" ht="15" customHeight="1" x14ac:dyDescent="0.25">
      <c r="A20" s="98" t="s">
        <v>54</v>
      </c>
      <c r="B20" s="99">
        <v>3204.2779190000001</v>
      </c>
      <c r="C20" s="99">
        <v>351.324254</v>
      </c>
      <c r="D20" s="99">
        <v>0.73574099999999998</v>
      </c>
      <c r="E20" s="99">
        <v>2839.4051939999999</v>
      </c>
      <c r="F20" s="100">
        <v>1.4314150000000001</v>
      </c>
      <c r="G20" s="100">
        <v>11.378337</v>
      </c>
      <c r="H20" s="99" t="s">
        <v>69</v>
      </c>
      <c r="I20" s="99" t="s">
        <v>69</v>
      </c>
      <c r="J20" s="99" t="s">
        <v>69</v>
      </c>
      <c r="K20" s="99" t="s">
        <v>69</v>
      </c>
      <c r="L20" s="99" t="s">
        <v>69</v>
      </c>
      <c r="M20" s="67" t="s">
        <v>69</v>
      </c>
      <c r="O20" s="96"/>
      <c r="P20" s="97"/>
    </row>
    <row r="21" spans="1:16" ht="15" customHeight="1" x14ac:dyDescent="0.25">
      <c r="A21" s="98" t="s">
        <v>55</v>
      </c>
      <c r="B21" s="99">
        <v>8372.5654250000007</v>
      </c>
      <c r="C21" s="99">
        <v>13.738876999999999</v>
      </c>
      <c r="D21" s="99" t="s">
        <v>69</v>
      </c>
      <c r="E21" s="99">
        <v>15.301004000000001</v>
      </c>
      <c r="F21" s="100">
        <v>8177.4197830000003</v>
      </c>
      <c r="G21" s="100" t="s">
        <v>69</v>
      </c>
      <c r="H21" s="99" t="s">
        <v>69</v>
      </c>
      <c r="I21" s="99" t="s">
        <v>69</v>
      </c>
      <c r="J21" s="99" t="s">
        <v>69</v>
      </c>
      <c r="K21" s="99" t="s">
        <v>69</v>
      </c>
      <c r="L21" s="99" t="s">
        <v>69</v>
      </c>
      <c r="M21" s="67">
        <v>166.105761</v>
      </c>
      <c r="O21" s="96"/>
      <c r="P21" s="97"/>
    </row>
    <row r="22" spans="1:16" ht="23.25" customHeight="1" x14ac:dyDescent="0.25">
      <c r="A22" s="94" t="s">
        <v>78</v>
      </c>
      <c r="B22" s="65">
        <v>61714.902963000015</v>
      </c>
      <c r="C22" s="65">
        <v>12436.432630000001</v>
      </c>
      <c r="D22" s="99" t="s">
        <v>69</v>
      </c>
      <c r="E22" s="65">
        <v>4921.8115590000007</v>
      </c>
      <c r="F22" s="100" t="s">
        <v>69</v>
      </c>
      <c r="G22" s="95">
        <v>2.1094819999999999</v>
      </c>
      <c r="H22" s="65">
        <v>43396.535381000002</v>
      </c>
      <c r="I22" s="99" t="s">
        <v>69</v>
      </c>
      <c r="J22" s="99" t="s">
        <v>69</v>
      </c>
      <c r="K22" s="99" t="s">
        <v>69</v>
      </c>
      <c r="L22" s="99" t="s">
        <v>69</v>
      </c>
      <c r="M22" s="66">
        <v>957.68068700000003</v>
      </c>
      <c r="O22" s="96"/>
      <c r="P22" s="97"/>
    </row>
    <row r="23" spans="1:16" ht="25.5" customHeight="1" x14ac:dyDescent="0.25">
      <c r="A23" s="98" t="s">
        <v>79</v>
      </c>
      <c r="B23" s="99">
        <v>55259.332995000012</v>
      </c>
      <c r="C23" s="99">
        <v>11628.271006000001</v>
      </c>
      <c r="D23" s="99" t="s">
        <v>69</v>
      </c>
      <c r="E23" s="99">
        <v>3512.3829270000006</v>
      </c>
      <c r="F23" s="100" t="s">
        <v>69</v>
      </c>
      <c r="G23" s="100">
        <v>2.1094819999999999</v>
      </c>
      <c r="H23" s="99">
        <v>40104.437747000004</v>
      </c>
      <c r="I23" s="99" t="s">
        <v>69</v>
      </c>
      <c r="J23" s="99" t="s">
        <v>69</v>
      </c>
      <c r="K23" s="99" t="s">
        <v>69</v>
      </c>
      <c r="L23" s="99" t="s">
        <v>69</v>
      </c>
      <c r="M23" s="67">
        <v>11.798609000000001</v>
      </c>
      <c r="O23" s="96"/>
      <c r="P23" s="97"/>
    </row>
    <row r="24" spans="1:16" ht="15" customHeight="1" x14ac:dyDescent="0.25">
      <c r="A24" s="98" t="s">
        <v>80</v>
      </c>
      <c r="B24" s="99">
        <v>6455.5699679999998</v>
      </c>
      <c r="C24" s="99">
        <v>808.16162400000007</v>
      </c>
      <c r="D24" s="99" t="s">
        <v>69</v>
      </c>
      <c r="E24" s="99">
        <v>1409.4286320000001</v>
      </c>
      <c r="F24" s="100" t="s">
        <v>69</v>
      </c>
      <c r="G24" s="100">
        <v>0</v>
      </c>
      <c r="H24" s="99">
        <v>3292.0976339999997</v>
      </c>
      <c r="I24" s="99" t="s">
        <v>69</v>
      </c>
      <c r="J24" s="99" t="s">
        <v>69</v>
      </c>
      <c r="K24" s="99" t="s">
        <v>69</v>
      </c>
      <c r="L24" s="99" t="s">
        <v>69</v>
      </c>
      <c r="M24" s="67">
        <v>945.88207799999998</v>
      </c>
      <c r="O24" s="96"/>
      <c r="P24" s="97"/>
    </row>
    <row r="25" spans="1:16" ht="15" customHeight="1" x14ac:dyDescent="0.25">
      <c r="A25" s="94" t="s">
        <v>57</v>
      </c>
      <c r="B25" s="65">
        <v>15060.856519000001</v>
      </c>
      <c r="C25" s="65">
        <v>1089.5271750000002</v>
      </c>
      <c r="D25" s="65">
        <v>1.780888</v>
      </c>
      <c r="E25" s="65">
        <v>13269.231979</v>
      </c>
      <c r="F25" s="95">
        <v>0.62212599999999996</v>
      </c>
      <c r="G25" s="95">
        <v>605.42569900000012</v>
      </c>
      <c r="H25" s="99" t="s">
        <v>69</v>
      </c>
      <c r="I25" s="65">
        <v>9.0165240000000004</v>
      </c>
      <c r="J25" s="99" t="s">
        <v>69</v>
      </c>
      <c r="K25" s="99" t="s">
        <v>69</v>
      </c>
      <c r="L25" s="99" t="s">
        <v>69</v>
      </c>
      <c r="M25" s="66">
        <v>85.252127999999999</v>
      </c>
      <c r="O25" s="96"/>
      <c r="P25" s="97"/>
    </row>
    <row r="26" spans="1:16" ht="23.25" customHeight="1" x14ac:dyDescent="0.25">
      <c r="A26" s="98" t="s">
        <v>81</v>
      </c>
      <c r="B26" s="99">
        <v>422.19433800000002</v>
      </c>
      <c r="C26" s="99">
        <v>270.74755900000002</v>
      </c>
      <c r="D26" s="99" t="s">
        <v>69</v>
      </c>
      <c r="E26" s="99">
        <v>143.413588</v>
      </c>
      <c r="F26" s="100" t="s">
        <v>69</v>
      </c>
      <c r="G26" s="100">
        <v>7.733365</v>
      </c>
      <c r="H26" s="99" t="s">
        <v>69</v>
      </c>
      <c r="I26" s="99"/>
      <c r="J26" s="99" t="s">
        <v>69</v>
      </c>
      <c r="K26" s="99" t="s">
        <v>69</v>
      </c>
      <c r="L26" s="99" t="s">
        <v>69</v>
      </c>
      <c r="M26" s="67" t="s">
        <v>69</v>
      </c>
      <c r="O26" s="96"/>
      <c r="P26" s="97"/>
    </row>
    <row r="27" spans="1:16" ht="15" customHeight="1" x14ac:dyDescent="0.25">
      <c r="A27" s="98" t="s">
        <v>82</v>
      </c>
      <c r="B27" s="99">
        <v>2670.197964</v>
      </c>
      <c r="C27" s="99">
        <v>72.799622999999997</v>
      </c>
      <c r="D27" s="99">
        <v>0.64508500000000002</v>
      </c>
      <c r="E27" s="99">
        <v>2518.4264410000001</v>
      </c>
      <c r="F27" s="100" t="s">
        <v>69</v>
      </c>
      <c r="G27" s="100" t="s">
        <v>69</v>
      </c>
      <c r="H27" s="99" t="s">
        <v>69</v>
      </c>
      <c r="I27" s="99">
        <v>3.6276930000000003</v>
      </c>
      <c r="J27" s="99" t="s">
        <v>69</v>
      </c>
      <c r="K27" s="99" t="s">
        <v>69</v>
      </c>
      <c r="L27" s="99" t="s">
        <v>69</v>
      </c>
      <c r="M27" s="67">
        <v>74.683363</v>
      </c>
      <c r="O27" s="96"/>
      <c r="P27" s="97"/>
    </row>
    <row r="28" spans="1:16" ht="24" customHeight="1" x14ac:dyDescent="0.25">
      <c r="A28" s="98" t="s">
        <v>83</v>
      </c>
      <c r="B28" s="99">
        <v>1985.3055600000002</v>
      </c>
      <c r="C28" s="99">
        <v>522.212491</v>
      </c>
      <c r="D28" s="99" t="s">
        <v>69</v>
      </c>
      <c r="E28" s="99">
        <v>867.84304999999995</v>
      </c>
      <c r="F28" s="100" t="s">
        <v>69</v>
      </c>
      <c r="G28" s="100">
        <v>594.81316400000003</v>
      </c>
      <c r="H28" s="99" t="s">
        <v>69</v>
      </c>
      <c r="I28" s="99">
        <v>9.1690999999999995E-2</v>
      </c>
      <c r="J28" s="99" t="s">
        <v>69</v>
      </c>
      <c r="K28" s="99" t="s">
        <v>69</v>
      </c>
      <c r="L28" s="99" t="s">
        <v>69</v>
      </c>
      <c r="M28" s="67" t="s">
        <v>69</v>
      </c>
      <c r="O28" s="96"/>
      <c r="P28" s="97"/>
    </row>
    <row r="29" spans="1:16" ht="25.5" customHeight="1" x14ac:dyDescent="0.25">
      <c r="A29" s="98" t="s">
        <v>84</v>
      </c>
      <c r="B29" s="99">
        <v>9983.1586569999999</v>
      </c>
      <c r="C29" s="99">
        <v>223.76750200000004</v>
      </c>
      <c r="D29" s="99">
        <v>1.1358030000000001</v>
      </c>
      <c r="E29" s="99">
        <v>9739.5488999999998</v>
      </c>
      <c r="F29" s="100" t="s">
        <v>69</v>
      </c>
      <c r="G29" s="100">
        <v>2.866832</v>
      </c>
      <c r="H29" s="99" t="s">
        <v>69</v>
      </c>
      <c r="I29" s="99">
        <v>5.2971399999999997</v>
      </c>
      <c r="J29" s="99" t="s">
        <v>69</v>
      </c>
      <c r="K29" s="99" t="s">
        <v>69</v>
      </c>
      <c r="L29" s="99" t="s">
        <v>69</v>
      </c>
      <c r="M29" s="67">
        <v>10.346399</v>
      </c>
      <c r="O29" s="96"/>
      <c r="P29" s="97"/>
    </row>
    <row r="30" spans="1:16" ht="22.5" customHeight="1" x14ac:dyDescent="0.25">
      <c r="A30" s="94" t="s">
        <v>85</v>
      </c>
      <c r="B30" s="65">
        <v>10009.673000000001</v>
      </c>
      <c r="C30" s="99" t="s">
        <v>69</v>
      </c>
      <c r="D30" s="99" t="s">
        <v>69</v>
      </c>
      <c r="E30" s="99" t="s">
        <v>69</v>
      </c>
      <c r="F30" s="100" t="s">
        <v>69</v>
      </c>
      <c r="G30" s="100" t="s">
        <v>69</v>
      </c>
      <c r="H30" s="99" t="s">
        <v>69</v>
      </c>
      <c r="I30" s="99" t="s">
        <v>69</v>
      </c>
      <c r="J30" s="65">
        <v>10009.673000000001</v>
      </c>
      <c r="K30" s="99" t="s">
        <v>69</v>
      </c>
      <c r="L30" s="99" t="s">
        <v>69</v>
      </c>
      <c r="M30" s="67" t="s">
        <v>69</v>
      </c>
      <c r="O30" s="96"/>
      <c r="P30" s="97"/>
    </row>
    <row r="31" spans="1:16" ht="39.75" customHeight="1" x14ac:dyDescent="0.25">
      <c r="A31" s="94" t="s">
        <v>86</v>
      </c>
      <c r="B31" s="65">
        <v>5995.418587000001</v>
      </c>
      <c r="C31" s="65">
        <v>995.48220000000003</v>
      </c>
      <c r="D31" s="99" t="s">
        <v>69</v>
      </c>
      <c r="E31" s="65">
        <v>626.24114800000007</v>
      </c>
      <c r="F31" s="100" t="s">
        <v>69</v>
      </c>
      <c r="G31" s="95">
        <v>74.619737000000001</v>
      </c>
      <c r="H31" s="99" t="s">
        <v>69</v>
      </c>
      <c r="I31" s="65">
        <v>2.0217040000000002</v>
      </c>
      <c r="J31" s="99" t="s">
        <v>69</v>
      </c>
      <c r="K31" s="99" t="s">
        <v>69</v>
      </c>
      <c r="L31" s="99" t="s">
        <v>69</v>
      </c>
      <c r="M31" s="66">
        <v>4296.758245</v>
      </c>
      <c r="O31" s="96"/>
      <c r="P31" s="97"/>
    </row>
    <row r="32" spans="1:16" s="105" customFormat="1" ht="9" customHeight="1" x14ac:dyDescent="0.25">
      <c r="A32" s="101"/>
      <c r="B32" s="101"/>
      <c r="C32" s="102"/>
      <c r="D32" s="102"/>
      <c r="E32" s="102"/>
      <c r="F32" s="103"/>
      <c r="G32" s="103"/>
      <c r="H32" s="102"/>
      <c r="I32" s="102"/>
      <c r="J32" s="102"/>
      <c r="K32" s="102"/>
      <c r="L32" s="102"/>
      <c r="M32" s="102"/>
      <c r="N32" s="102"/>
      <c r="O32" s="104"/>
      <c r="P32" s="97"/>
    </row>
    <row r="33" spans="1:15" ht="15" customHeight="1" x14ac:dyDescent="0.2">
      <c r="A33" s="85" t="s">
        <v>87</v>
      </c>
      <c r="C33" s="106"/>
      <c r="D33" s="106"/>
      <c r="E33" s="106"/>
      <c r="F33" s="107"/>
      <c r="G33" s="107"/>
      <c r="H33" s="106"/>
      <c r="I33" s="106"/>
      <c r="J33" s="106"/>
      <c r="K33" s="106"/>
      <c r="L33" s="106"/>
      <c r="M33" s="106"/>
      <c r="N33" s="106"/>
      <c r="O33" s="108"/>
    </row>
    <row r="34" spans="1:15" x14ac:dyDescent="0.2">
      <c r="A34" s="85" t="s">
        <v>88</v>
      </c>
    </row>
    <row r="36" spans="1:15" x14ac:dyDescent="0.2">
      <c r="C36" s="106"/>
      <c r="D36" s="106"/>
      <c r="E36" s="106"/>
      <c r="F36" s="107"/>
      <c r="G36" s="107"/>
      <c r="H36" s="106"/>
      <c r="I36" s="106"/>
      <c r="J36" s="106"/>
      <c r="K36" s="106"/>
      <c r="L36" s="106"/>
      <c r="M36" s="106"/>
      <c r="N36" s="106"/>
    </row>
    <row r="37" spans="1:15" x14ac:dyDescent="0.2">
      <c r="C37" s="106"/>
      <c r="D37" s="106"/>
      <c r="E37" s="106"/>
      <c r="F37" s="107"/>
      <c r="G37" s="107"/>
      <c r="H37" s="106"/>
      <c r="I37" s="106"/>
      <c r="J37" s="106"/>
      <c r="K37" s="106"/>
      <c r="L37" s="106"/>
      <c r="M37" s="106"/>
      <c r="N37" s="106"/>
    </row>
    <row r="38" spans="1:15" x14ac:dyDescent="0.2">
      <c r="C38" s="106"/>
      <c r="D38" s="106"/>
      <c r="E38" s="106"/>
      <c r="F38" s="107"/>
      <c r="G38" s="107"/>
      <c r="H38" s="106"/>
      <c r="I38" s="106"/>
      <c r="J38" s="106"/>
      <c r="K38" s="106"/>
      <c r="L38" s="106"/>
      <c r="M38" s="106"/>
      <c r="N38" s="106"/>
    </row>
    <row r="39" spans="1:15" x14ac:dyDescent="0.2">
      <c r="C39" s="106"/>
      <c r="D39" s="106"/>
      <c r="E39" s="106"/>
      <c r="F39" s="107"/>
      <c r="G39" s="107"/>
      <c r="H39" s="106"/>
      <c r="I39" s="106"/>
      <c r="J39" s="106"/>
      <c r="K39" s="106"/>
      <c r="L39" s="106"/>
      <c r="M39" s="106"/>
      <c r="N39" s="106"/>
    </row>
    <row r="40" spans="1:15" x14ac:dyDescent="0.2">
      <c r="C40" s="106"/>
      <c r="D40" s="106"/>
      <c r="E40" s="106"/>
      <c r="F40" s="107"/>
      <c r="G40" s="107"/>
      <c r="H40" s="106"/>
      <c r="I40" s="106"/>
      <c r="J40" s="106"/>
      <c r="K40" s="106"/>
      <c r="L40" s="106"/>
      <c r="M40" s="106"/>
      <c r="N40" s="106"/>
    </row>
    <row r="41" spans="1:15" x14ac:dyDescent="0.2">
      <c r="C41" s="106"/>
      <c r="D41" s="106"/>
      <c r="E41" s="106"/>
      <c r="F41" s="107"/>
      <c r="G41" s="107"/>
      <c r="H41" s="106"/>
      <c r="I41" s="106"/>
      <c r="J41" s="106"/>
      <c r="K41" s="106"/>
      <c r="L41" s="106"/>
      <c r="M41" s="106"/>
      <c r="N41" s="106"/>
    </row>
    <row r="42" spans="1:15" x14ac:dyDescent="0.2">
      <c r="C42" s="106"/>
      <c r="D42" s="106"/>
      <c r="E42" s="106"/>
      <c r="F42" s="107"/>
      <c r="G42" s="107"/>
      <c r="H42" s="106"/>
      <c r="I42" s="106"/>
      <c r="J42" s="106"/>
      <c r="K42" s="106"/>
      <c r="L42" s="106"/>
      <c r="M42" s="106"/>
      <c r="N42" s="106"/>
    </row>
  </sheetData>
  <mergeCells count="2">
    <mergeCell ref="A1:M1"/>
    <mergeCell ref="L2:M2"/>
  </mergeCells>
  <hyperlinks>
    <hyperlink ref="O2" location="OBSAH!A1" tooltip="obsah" display="zpět na obsah" xr:uid="{A33F869A-A533-4619-85B4-6E66C5B4AAAF}"/>
  </hyperlinks>
  <pageMargins left="0.7" right="0.7" top="0.78740157499999996" bottom="0.78740157499999996" header="0.3" footer="0.3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C480-729B-4FD0-ABE0-28BE570C98CA}">
  <dimension ref="A1:U54"/>
  <sheetViews>
    <sheetView zoomScaleNormal="100" workbookViewId="0">
      <selection sqref="A1:I1"/>
    </sheetView>
  </sheetViews>
  <sheetFormatPr defaultColWidth="9.140625" defaultRowHeight="15" x14ac:dyDescent="0.25"/>
  <cols>
    <col min="1" max="1" width="23.5703125" customWidth="1"/>
    <col min="2" max="8" width="7.5703125" customWidth="1"/>
    <col min="9" max="9" width="7.5703125" style="78" customWidth="1"/>
    <col min="10" max="16384" width="9.140625" style="78"/>
  </cols>
  <sheetData>
    <row r="1" spans="1:21" s="48" customFormat="1" ht="23.25" customHeight="1" x14ac:dyDescent="0.2">
      <c r="A1" s="213" t="s">
        <v>89</v>
      </c>
      <c r="B1" s="213"/>
      <c r="C1" s="213"/>
      <c r="D1" s="213"/>
      <c r="E1" s="213"/>
      <c r="F1" s="213"/>
      <c r="G1" s="213"/>
      <c r="H1" s="213"/>
      <c r="I1" s="213"/>
    </row>
    <row r="2" spans="1:21" s="27" customFormat="1" ht="15.75" thickBot="1" x14ac:dyDescent="0.3">
      <c r="A2" s="10" t="s">
        <v>30</v>
      </c>
      <c r="B2" s="49"/>
      <c r="C2" s="49"/>
      <c r="D2" s="50"/>
      <c r="E2" s="50"/>
      <c r="F2" s="208"/>
      <c r="G2" s="208"/>
      <c r="H2" s="208"/>
      <c r="I2" s="208"/>
      <c r="K2" s="208" t="s">
        <v>28</v>
      </c>
      <c r="L2" s="208"/>
      <c r="M2" s="208"/>
    </row>
    <row r="3" spans="1:21" s="27" customFormat="1" ht="15.75" customHeight="1" thickBot="1" x14ac:dyDescent="0.25">
      <c r="A3" s="51" t="s">
        <v>49</v>
      </c>
      <c r="B3" s="15">
        <v>2017</v>
      </c>
      <c r="C3" s="15">
        <v>2018</v>
      </c>
      <c r="D3" s="15">
        <v>2019</v>
      </c>
      <c r="E3" s="15">
        <v>2020</v>
      </c>
      <c r="F3" s="16">
        <v>2021</v>
      </c>
      <c r="G3" s="16">
        <v>2022</v>
      </c>
      <c r="H3" s="16">
        <v>2023</v>
      </c>
      <c r="I3" s="16">
        <v>2024</v>
      </c>
    </row>
    <row r="4" spans="1:21" s="27" customFormat="1" ht="12.75" customHeight="1" x14ac:dyDescent="0.2">
      <c r="A4" s="110"/>
      <c r="B4" s="209" t="s">
        <v>32</v>
      </c>
      <c r="C4" s="210"/>
      <c r="D4" s="210"/>
      <c r="E4" s="210"/>
      <c r="F4" s="210"/>
      <c r="G4" s="210"/>
      <c r="H4" s="210"/>
      <c r="I4" s="210"/>
    </row>
    <row r="5" spans="1:21" s="27" customFormat="1" ht="12.75" customHeight="1" x14ac:dyDescent="0.2">
      <c r="A5" s="111" t="s">
        <v>90</v>
      </c>
      <c r="B5" s="112">
        <v>272.74645974271999</v>
      </c>
      <c r="C5" s="112">
        <v>291.80891910444001</v>
      </c>
      <c r="D5" s="112">
        <v>317.40464423235994</v>
      </c>
      <c r="E5" s="112">
        <v>369.39816482878024</v>
      </c>
      <c r="F5" s="112">
        <v>411.39115662133997</v>
      </c>
      <c r="G5" s="112">
        <v>426.64019465064001</v>
      </c>
      <c r="H5" s="112">
        <v>466.59590374680005</v>
      </c>
      <c r="I5" s="113">
        <v>514.24595387099998</v>
      </c>
    </row>
    <row r="6" spans="1:21" s="27" customFormat="1" ht="12.75" customHeight="1" x14ac:dyDescent="0.25">
      <c r="A6" s="114" t="s">
        <v>91</v>
      </c>
      <c r="B6" s="58">
        <v>33.540870274</v>
      </c>
      <c r="C6" s="58">
        <v>35.428692771000001</v>
      </c>
      <c r="D6" s="58">
        <v>38.744700629</v>
      </c>
      <c r="E6" s="58">
        <v>44.080321290000001</v>
      </c>
      <c r="F6" s="58">
        <v>50.467061562000005</v>
      </c>
      <c r="G6" s="58">
        <v>52.691450749000026</v>
      </c>
      <c r="H6" s="58">
        <v>57.756269898999996</v>
      </c>
      <c r="I6" s="59">
        <v>63.510900732000145</v>
      </c>
      <c r="J6" s="60"/>
      <c r="K6" s="56"/>
      <c r="N6" s="97"/>
      <c r="O6" s="97"/>
      <c r="P6" s="97"/>
      <c r="Q6" s="97"/>
      <c r="R6" s="97"/>
      <c r="S6" s="97"/>
      <c r="T6" s="97"/>
      <c r="U6" s="97"/>
    </row>
    <row r="7" spans="1:21" s="27" customFormat="1" ht="12.75" customHeight="1" x14ac:dyDescent="0.25">
      <c r="A7" s="114" t="s">
        <v>92</v>
      </c>
      <c r="B7" s="58">
        <v>34.142653947999996</v>
      </c>
      <c r="C7" s="58">
        <v>36.417946797999996</v>
      </c>
      <c r="D7" s="58">
        <v>39.890055529999998</v>
      </c>
      <c r="E7" s="58">
        <v>46.069615837999997</v>
      </c>
      <c r="F7" s="58">
        <v>51.459674118000002</v>
      </c>
      <c r="G7" s="58">
        <v>54.12451736199985</v>
      </c>
      <c r="H7" s="58">
        <v>59.399060275000004</v>
      </c>
      <c r="I7" s="59">
        <v>64.932813095999904</v>
      </c>
      <c r="J7" s="60"/>
      <c r="K7" s="56"/>
      <c r="M7" s="56"/>
      <c r="N7" s="97"/>
      <c r="O7" s="97"/>
      <c r="P7" s="97"/>
      <c r="Q7" s="97"/>
      <c r="R7" s="97"/>
      <c r="S7" s="97"/>
      <c r="T7" s="97"/>
      <c r="U7" s="97"/>
    </row>
    <row r="8" spans="1:21" s="27" customFormat="1" ht="12.75" customHeight="1" x14ac:dyDescent="0.25">
      <c r="A8" s="114" t="s">
        <v>93</v>
      </c>
      <c r="B8" s="58">
        <v>14.891682863</v>
      </c>
      <c r="C8" s="58">
        <v>16.069545654999999</v>
      </c>
      <c r="D8" s="58">
        <v>17.423460136000003</v>
      </c>
      <c r="E8" s="58">
        <v>20.039713396</v>
      </c>
      <c r="F8" s="58">
        <v>22.388929017999999</v>
      </c>
      <c r="G8" s="58">
        <v>23.471283946000202</v>
      </c>
      <c r="H8" s="58">
        <v>25.684919412999999</v>
      </c>
      <c r="I8" s="59">
        <v>28.24041988500009</v>
      </c>
      <c r="J8" s="60"/>
      <c r="K8" s="56"/>
      <c r="N8" s="97"/>
      <c r="O8" s="97"/>
      <c r="P8" s="97"/>
      <c r="Q8" s="97"/>
      <c r="R8" s="97"/>
      <c r="S8" s="97"/>
      <c r="T8" s="97"/>
      <c r="U8" s="97"/>
    </row>
    <row r="9" spans="1:21" s="27" customFormat="1" ht="12.75" customHeight="1" x14ac:dyDescent="0.25">
      <c r="A9" s="114" t="s">
        <v>94</v>
      </c>
      <c r="B9" s="58">
        <v>14.079211358</v>
      </c>
      <c r="C9" s="58">
        <v>15.076844796</v>
      </c>
      <c r="D9" s="58">
        <v>16.229847169999999</v>
      </c>
      <c r="E9" s="58">
        <v>18.765751497</v>
      </c>
      <c r="F9" s="58">
        <v>20.907289799999997</v>
      </c>
      <c r="G9" s="58">
        <v>21.512623378000207</v>
      </c>
      <c r="H9" s="58">
        <v>23.738901795999997</v>
      </c>
      <c r="I9" s="59">
        <v>26.260732023999903</v>
      </c>
      <c r="J9" s="60"/>
      <c r="K9" s="56"/>
      <c r="N9" s="97"/>
      <c r="O9" s="97"/>
      <c r="P9" s="97"/>
      <c r="Q9" s="97"/>
      <c r="R9" s="97"/>
      <c r="S9" s="97"/>
      <c r="T9" s="97"/>
      <c r="U9" s="97"/>
    </row>
    <row r="10" spans="1:21" s="27" customFormat="1" ht="12.75" customHeight="1" x14ac:dyDescent="0.25">
      <c r="A10" s="114" t="s">
        <v>95</v>
      </c>
      <c r="B10" s="58">
        <v>7.0997374650000005</v>
      </c>
      <c r="C10" s="58">
        <v>7.4558103400000002</v>
      </c>
      <c r="D10" s="58">
        <v>8.0796419309999994</v>
      </c>
      <c r="E10" s="58">
        <v>9.3737151749999992</v>
      </c>
      <c r="F10" s="58">
        <v>10.285084395</v>
      </c>
      <c r="G10" s="58">
        <v>10.38698736200001</v>
      </c>
      <c r="H10" s="58">
        <v>11.479634911</v>
      </c>
      <c r="I10" s="59">
        <v>12.804806001000024</v>
      </c>
      <c r="J10" s="60"/>
      <c r="K10" s="56"/>
      <c r="N10" s="97"/>
      <c r="O10" s="97"/>
      <c r="P10" s="97"/>
      <c r="Q10" s="97"/>
      <c r="R10" s="97"/>
      <c r="S10" s="97"/>
      <c r="T10" s="97"/>
      <c r="U10" s="97"/>
    </row>
    <row r="11" spans="1:21" s="27" customFormat="1" ht="12.75" customHeight="1" x14ac:dyDescent="0.25">
      <c r="A11" s="114" t="s">
        <v>96</v>
      </c>
      <c r="B11" s="58">
        <v>20.558813152999999</v>
      </c>
      <c r="C11" s="58">
        <v>21.988823402999998</v>
      </c>
      <c r="D11" s="58">
        <v>23.759835961</v>
      </c>
      <c r="E11" s="58">
        <v>27.267680342999999</v>
      </c>
      <c r="F11" s="58">
        <v>30.489621150999998</v>
      </c>
      <c r="G11" s="58">
        <v>31.630818997000208</v>
      </c>
      <c r="H11" s="58">
        <v>34.554097085999999</v>
      </c>
      <c r="I11" s="59">
        <v>37.826782574999974</v>
      </c>
      <c r="J11" s="60"/>
      <c r="K11" s="56"/>
      <c r="N11" s="97"/>
      <c r="O11" s="97"/>
      <c r="P11" s="97"/>
      <c r="Q11" s="97"/>
      <c r="R11" s="97"/>
      <c r="S11" s="97"/>
      <c r="T11" s="97"/>
      <c r="U11" s="97"/>
    </row>
    <row r="12" spans="1:21" s="27" customFormat="1" ht="12.75" customHeight="1" x14ac:dyDescent="0.25">
      <c r="A12" s="114" t="s">
        <v>97</v>
      </c>
      <c r="B12" s="58">
        <v>10.358870015000001</v>
      </c>
      <c r="C12" s="58">
        <v>11.051639291999999</v>
      </c>
      <c r="D12" s="58">
        <v>12.095525058</v>
      </c>
      <c r="E12" s="58">
        <v>13.897542214</v>
      </c>
      <c r="F12" s="58">
        <v>15.721026279</v>
      </c>
      <c r="G12" s="58">
        <v>16.321502936999963</v>
      </c>
      <c r="H12" s="58">
        <v>17.766353895000002</v>
      </c>
      <c r="I12" s="59">
        <v>19.730777015999998</v>
      </c>
      <c r="J12" s="60"/>
      <c r="K12" s="56"/>
      <c r="N12" s="97"/>
      <c r="O12" s="97"/>
      <c r="P12" s="97"/>
      <c r="Q12" s="97"/>
      <c r="R12" s="97"/>
      <c r="S12" s="97"/>
      <c r="T12" s="97"/>
      <c r="U12" s="97"/>
    </row>
    <row r="13" spans="1:21" s="27" customFormat="1" ht="12.75" customHeight="1" x14ac:dyDescent="0.25">
      <c r="A13" s="114" t="s">
        <v>98</v>
      </c>
      <c r="B13" s="58">
        <v>13.829172159000001</v>
      </c>
      <c r="C13" s="58">
        <v>14.789296224999999</v>
      </c>
      <c r="D13" s="58">
        <v>16.033255927999999</v>
      </c>
      <c r="E13" s="58">
        <v>18.607258069</v>
      </c>
      <c r="F13" s="58">
        <v>21.114936350000001</v>
      </c>
      <c r="G13" s="58">
        <v>21.827734036999857</v>
      </c>
      <c r="H13" s="58">
        <v>23.414976215999999</v>
      </c>
      <c r="I13" s="59">
        <v>25.635729907999945</v>
      </c>
      <c r="J13" s="60"/>
      <c r="K13" s="56"/>
      <c r="N13" s="97"/>
      <c r="O13" s="97"/>
      <c r="P13" s="97"/>
      <c r="Q13" s="97"/>
      <c r="R13" s="97"/>
      <c r="S13" s="97"/>
      <c r="T13" s="97"/>
      <c r="U13" s="97"/>
    </row>
    <row r="14" spans="1:21" s="27" customFormat="1" ht="12.75" customHeight="1" x14ac:dyDescent="0.25">
      <c r="A14" s="114" t="s">
        <v>99</v>
      </c>
      <c r="B14" s="58">
        <v>13.113057711</v>
      </c>
      <c r="C14" s="58">
        <v>13.890211423</v>
      </c>
      <c r="D14" s="58">
        <v>15.02189257</v>
      </c>
      <c r="E14" s="58">
        <v>17.297755130000002</v>
      </c>
      <c r="F14" s="58">
        <v>19.063653603999999</v>
      </c>
      <c r="G14" s="58">
        <v>19.870836691000132</v>
      </c>
      <c r="H14" s="58">
        <v>21.965944882999999</v>
      </c>
      <c r="I14" s="59">
        <v>23.984434578999959</v>
      </c>
      <c r="J14" s="60"/>
      <c r="K14" s="56"/>
      <c r="N14" s="97"/>
      <c r="O14" s="97"/>
      <c r="P14" s="97"/>
      <c r="Q14" s="97"/>
      <c r="R14" s="97"/>
      <c r="S14" s="97"/>
      <c r="T14" s="97"/>
      <c r="U14" s="97"/>
    </row>
    <row r="15" spans="1:21" s="27" customFormat="1" ht="12.75" customHeight="1" x14ac:dyDescent="0.25">
      <c r="A15" s="114" t="s">
        <v>100</v>
      </c>
      <c r="B15" s="58">
        <v>12.175965273999999</v>
      </c>
      <c r="C15" s="58">
        <v>13.110624244</v>
      </c>
      <c r="D15" s="58">
        <v>14.159224374999999</v>
      </c>
      <c r="E15" s="58">
        <v>16.205180495</v>
      </c>
      <c r="F15" s="58">
        <v>17.650660224999999</v>
      </c>
      <c r="G15" s="58">
        <v>18.961273367000054</v>
      </c>
      <c r="H15" s="58">
        <v>20.906450197999998</v>
      </c>
      <c r="I15" s="59">
        <v>23.214583329999954</v>
      </c>
      <c r="J15" s="60"/>
      <c r="K15" s="56"/>
      <c r="N15" s="97"/>
      <c r="O15" s="97"/>
      <c r="P15" s="97"/>
      <c r="Q15" s="97"/>
      <c r="R15" s="97"/>
      <c r="S15" s="97"/>
      <c r="T15" s="97"/>
      <c r="U15" s="97"/>
    </row>
    <row r="16" spans="1:21" s="27" customFormat="1" ht="12.75" customHeight="1" x14ac:dyDescent="0.25">
      <c r="A16" s="114" t="s">
        <v>101</v>
      </c>
      <c r="B16" s="58">
        <v>28.272865875000001</v>
      </c>
      <c r="C16" s="58">
        <v>30.516251359000002</v>
      </c>
      <c r="D16" s="58">
        <v>33.036225991000002</v>
      </c>
      <c r="E16" s="58">
        <v>38.082278692999999</v>
      </c>
      <c r="F16" s="58">
        <v>42.472459540000003</v>
      </c>
      <c r="G16" s="58">
        <v>44.329559654999308</v>
      </c>
      <c r="H16" s="58">
        <v>48.599527729000002</v>
      </c>
      <c r="I16" s="59">
        <v>53.474998901000085</v>
      </c>
      <c r="J16" s="60"/>
      <c r="K16" s="56"/>
      <c r="N16" s="97"/>
      <c r="O16" s="97"/>
      <c r="P16" s="97"/>
      <c r="Q16" s="97"/>
      <c r="R16" s="97"/>
      <c r="S16" s="97"/>
      <c r="T16" s="97"/>
      <c r="U16" s="97"/>
    </row>
    <row r="17" spans="1:21" s="27" customFormat="1" ht="12.75" customHeight="1" x14ac:dyDescent="0.25">
      <c r="A17" s="114" t="s">
        <v>102</v>
      </c>
      <c r="B17" s="58">
        <v>16.054898648000002</v>
      </c>
      <c r="C17" s="58">
        <v>17.206428904999999</v>
      </c>
      <c r="D17" s="58">
        <v>18.911578169000002</v>
      </c>
      <c r="E17" s="58">
        <v>21.375705122999999</v>
      </c>
      <c r="F17" s="58">
        <v>24.180046558999997</v>
      </c>
      <c r="G17" s="58">
        <v>24.993486182000193</v>
      </c>
      <c r="H17" s="58">
        <v>27.447746154000001</v>
      </c>
      <c r="I17" s="59">
        <v>30.244672599999969</v>
      </c>
      <c r="J17" s="60"/>
      <c r="K17" s="56"/>
      <c r="N17" s="97"/>
      <c r="O17" s="97"/>
      <c r="P17" s="97"/>
      <c r="Q17" s="97"/>
      <c r="R17" s="97"/>
      <c r="S17" s="97"/>
      <c r="T17" s="97"/>
      <c r="U17" s="97"/>
    </row>
    <row r="18" spans="1:21" s="27" customFormat="1" ht="12.75" customHeight="1" x14ac:dyDescent="0.25">
      <c r="A18" s="114" t="s">
        <v>103</v>
      </c>
      <c r="B18" s="58">
        <v>13.958282106</v>
      </c>
      <c r="C18" s="58">
        <v>14.994558794000001</v>
      </c>
      <c r="D18" s="58">
        <v>16.206564108000002</v>
      </c>
      <c r="E18" s="58">
        <v>18.768970066000001</v>
      </c>
      <c r="F18" s="58">
        <v>21.226123660000003</v>
      </c>
      <c r="G18" s="58">
        <v>21.825934045000039</v>
      </c>
      <c r="H18" s="58">
        <v>23.838097731999998</v>
      </c>
      <c r="I18" s="59">
        <v>26.27495328999996</v>
      </c>
      <c r="J18" s="60"/>
      <c r="K18" s="56"/>
      <c r="N18" s="97"/>
      <c r="O18" s="97"/>
      <c r="P18" s="97"/>
      <c r="Q18" s="97"/>
      <c r="R18" s="97"/>
      <c r="S18" s="97"/>
      <c r="T18" s="97"/>
      <c r="U18" s="97"/>
    </row>
    <row r="19" spans="1:21" s="27" customFormat="1" ht="12.75" customHeight="1" x14ac:dyDescent="0.25">
      <c r="A19" s="114" t="s">
        <v>104</v>
      </c>
      <c r="B19" s="58">
        <v>30.921451719</v>
      </c>
      <c r="C19" s="58">
        <v>33.050495321</v>
      </c>
      <c r="D19" s="58">
        <v>35.888689116999998</v>
      </c>
      <c r="E19" s="58">
        <v>41.132792041000002</v>
      </c>
      <c r="F19" s="58">
        <v>45.997649914</v>
      </c>
      <c r="G19" s="58">
        <v>47.47573431399983</v>
      </c>
      <c r="H19" s="58">
        <v>51.663752505999994</v>
      </c>
      <c r="I19" s="59">
        <v>56.947105653000079</v>
      </c>
      <c r="J19" s="60"/>
      <c r="K19" s="56"/>
      <c r="N19" s="97"/>
      <c r="O19" s="97"/>
      <c r="P19" s="97"/>
      <c r="Q19" s="97"/>
      <c r="R19" s="97"/>
      <c r="S19" s="97"/>
      <c r="T19" s="97"/>
      <c r="U19" s="97"/>
    </row>
    <row r="20" spans="1:21" s="27" customFormat="1" ht="12.75" customHeight="1" x14ac:dyDescent="0.25">
      <c r="A20" s="115" t="s">
        <v>105</v>
      </c>
      <c r="B20" s="116">
        <v>9.7489271747199844</v>
      </c>
      <c r="C20" s="116">
        <v>10.761749778440048</v>
      </c>
      <c r="D20" s="116">
        <v>11.924147559359959</v>
      </c>
      <c r="E20" s="116">
        <v>18.433885458780203</v>
      </c>
      <c r="F20" s="116">
        <v>17.966940446339954</v>
      </c>
      <c r="G20" s="116">
        <v>17.216451628640137</v>
      </c>
      <c r="H20" s="116">
        <v>18.380171053800026</v>
      </c>
      <c r="I20" s="117">
        <v>21.162244281</v>
      </c>
      <c r="J20" s="60"/>
    </row>
    <row r="21" spans="1:21" s="27" customFormat="1" ht="12.75" customHeight="1" x14ac:dyDescent="0.2">
      <c r="A21" s="63"/>
      <c r="B21" s="211" t="s">
        <v>43</v>
      </c>
      <c r="C21" s="212"/>
      <c r="D21" s="212"/>
      <c r="E21" s="212"/>
      <c r="F21" s="212"/>
      <c r="G21" s="212"/>
      <c r="H21" s="212"/>
      <c r="I21" s="212"/>
    </row>
    <row r="22" spans="1:21" s="27" customFormat="1" ht="12.75" customHeight="1" x14ac:dyDescent="0.2">
      <c r="A22" s="111" t="s">
        <v>90</v>
      </c>
      <c r="B22" s="118">
        <v>25756.24817793733</v>
      </c>
      <c r="C22" s="118">
        <v>27460.672973372995</v>
      </c>
      <c r="D22" s="118">
        <v>29749.27410887137</v>
      </c>
      <c r="E22" s="118">
        <v>34522.692879568589</v>
      </c>
      <c r="F22" s="118">
        <v>39176.938687948117</v>
      </c>
      <c r="G22" s="118">
        <v>39652.326162227422</v>
      </c>
      <c r="H22" s="118">
        <v>42893.372147928829</v>
      </c>
      <c r="I22" s="119">
        <v>47236.897949493745</v>
      </c>
    </row>
    <row r="23" spans="1:21" s="27" customFormat="1" ht="12.75" customHeight="1" x14ac:dyDescent="0.2">
      <c r="A23" s="114" t="s">
        <v>91</v>
      </c>
      <c r="B23" s="99">
        <v>26070.316732915991</v>
      </c>
      <c r="C23" s="99">
        <v>27229.06752258605</v>
      </c>
      <c r="D23" s="99">
        <v>29456.684106648539</v>
      </c>
      <c r="E23" s="99">
        <v>33211.219169846125</v>
      </c>
      <c r="F23" s="99">
        <v>39826.496904526852</v>
      </c>
      <c r="G23" s="99">
        <v>39365.16234152393</v>
      </c>
      <c r="H23" s="99">
        <v>42024.915267322212</v>
      </c>
      <c r="I23" s="67">
        <v>45778.439195764135</v>
      </c>
    </row>
    <row r="24" spans="1:21" s="27" customFormat="1" ht="12.75" customHeight="1" x14ac:dyDescent="0.2">
      <c r="A24" s="114" t="s">
        <v>92</v>
      </c>
      <c r="B24" s="68">
        <v>25370.461647064418</v>
      </c>
      <c r="C24" s="68">
        <v>26758.266212000308</v>
      </c>
      <c r="D24" s="68">
        <v>28958.192914000309</v>
      </c>
      <c r="E24" s="68">
        <v>33086.314445417178</v>
      </c>
      <c r="F24" s="68">
        <v>37289.456798013925</v>
      </c>
      <c r="G24" s="68">
        <v>37918.414510639566</v>
      </c>
      <c r="H24" s="68">
        <v>40954.164583877733</v>
      </c>
      <c r="I24" s="69">
        <v>44485.955705061169</v>
      </c>
    </row>
    <row r="25" spans="1:21" ht="12.75" customHeight="1" x14ac:dyDescent="0.2">
      <c r="A25" s="114" t="s">
        <v>93</v>
      </c>
      <c r="B25" s="68">
        <v>23298.105170687442</v>
      </c>
      <c r="C25" s="68">
        <v>25073.053514617521</v>
      </c>
      <c r="D25" s="68">
        <v>27091.02945059046</v>
      </c>
      <c r="E25" s="68">
        <v>31129.216672698942</v>
      </c>
      <c r="F25" s="68">
        <v>35186.895543827777</v>
      </c>
      <c r="G25" s="68">
        <v>36139.969583728205</v>
      </c>
      <c r="H25" s="68">
        <v>39268.893638067631</v>
      </c>
      <c r="I25" s="69">
        <v>43239.251416278923</v>
      </c>
    </row>
    <row r="26" spans="1:21" ht="12.75" customHeight="1" x14ac:dyDescent="0.2">
      <c r="A26" s="114" t="s">
        <v>94</v>
      </c>
      <c r="B26" s="68">
        <v>24306.855604356144</v>
      </c>
      <c r="C26" s="68">
        <v>25878.508268952508</v>
      </c>
      <c r="D26" s="68">
        <v>27623.814181719772</v>
      </c>
      <c r="E26" s="68">
        <v>31758.505399491281</v>
      </c>
      <c r="F26" s="68">
        <v>36222.543356607013</v>
      </c>
      <c r="G26" s="68">
        <v>35958.772599781711</v>
      </c>
      <c r="H26" s="68">
        <v>38906.79277158984</v>
      </c>
      <c r="I26" s="69">
        <v>42937.686537464622</v>
      </c>
    </row>
    <row r="27" spans="1:21" ht="12.75" customHeight="1" x14ac:dyDescent="0.2">
      <c r="A27" s="114" t="s">
        <v>95</v>
      </c>
      <c r="B27" s="68">
        <v>23977.013181090559</v>
      </c>
      <c r="C27" s="68">
        <v>25249.539732800517</v>
      </c>
      <c r="D27" s="68">
        <v>27406.547100306303</v>
      </c>
      <c r="E27" s="68">
        <v>31863.11827171153</v>
      </c>
      <c r="F27" s="68">
        <v>36256.32107996066</v>
      </c>
      <c r="G27" s="68">
        <v>35645.362569406825</v>
      </c>
      <c r="H27" s="68">
        <v>38918.766056196684</v>
      </c>
      <c r="I27" s="69">
        <v>43660.834908056917</v>
      </c>
    </row>
    <row r="28" spans="1:21" ht="12.75" customHeight="1" x14ac:dyDescent="0.2">
      <c r="A28" s="114" t="s">
        <v>96</v>
      </c>
      <c r="B28" s="68">
        <v>25043.107026483151</v>
      </c>
      <c r="C28" s="68">
        <v>26796.684543859221</v>
      </c>
      <c r="D28" s="68">
        <v>28956.44676717808</v>
      </c>
      <c r="E28" s="68">
        <v>33274.531948464632</v>
      </c>
      <c r="F28" s="68">
        <v>38136.099851781437</v>
      </c>
      <c r="G28" s="68">
        <v>39045.235995985975</v>
      </c>
      <c r="H28" s="68">
        <v>42513.677921100039</v>
      </c>
      <c r="I28" s="69">
        <v>46753.931502074593</v>
      </c>
    </row>
    <row r="29" spans="1:21" ht="12.75" customHeight="1" x14ac:dyDescent="0.2">
      <c r="A29" s="114" t="s">
        <v>97</v>
      </c>
      <c r="B29" s="68">
        <v>23493.017129547734</v>
      </c>
      <c r="C29" s="68">
        <v>25025.903724570209</v>
      </c>
      <c r="D29" s="68">
        <v>27306.935272165741</v>
      </c>
      <c r="E29" s="68">
        <v>31360.029907866439</v>
      </c>
      <c r="F29" s="68">
        <v>35964.107507818022</v>
      </c>
      <c r="G29" s="68">
        <v>36525.686330983473</v>
      </c>
      <c r="H29" s="68">
        <v>39441.345088245085</v>
      </c>
      <c r="I29" s="69">
        <v>43906.95789059074</v>
      </c>
    </row>
    <row r="30" spans="1:21" ht="12.75" customHeight="1" x14ac:dyDescent="0.2">
      <c r="A30" s="114" t="s">
        <v>98</v>
      </c>
      <c r="B30" s="68">
        <v>25105.241661946671</v>
      </c>
      <c r="C30" s="68">
        <v>26856.035041620664</v>
      </c>
      <c r="D30" s="68">
        <v>29087.487714256687</v>
      </c>
      <c r="E30" s="68">
        <v>33732.939456676424</v>
      </c>
      <c r="F30" s="68">
        <v>38893.438013453873</v>
      </c>
      <c r="G30" s="68">
        <v>39491.200014835355</v>
      </c>
      <c r="H30" s="68">
        <v>42065.375599362596</v>
      </c>
      <c r="I30" s="69">
        <v>46151.670410663362</v>
      </c>
    </row>
    <row r="31" spans="1:21" ht="12.75" customHeight="1" x14ac:dyDescent="0.2">
      <c r="A31" s="114" t="s">
        <v>99</v>
      </c>
      <c r="B31" s="68">
        <v>25351.832138859296</v>
      </c>
      <c r="C31" s="68">
        <v>26756.968789790513</v>
      </c>
      <c r="D31" s="68">
        <v>28824.729672682897</v>
      </c>
      <c r="E31" s="68">
        <v>33051.982669341742</v>
      </c>
      <c r="F31" s="68">
        <v>37096.47048613138</v>
      </c>
      <c r="G31" s="68">
        <v>37787.097953269447</v>
      </c>
      <c r="H31" s="68">
        <v>41426.57614693779</v>
      </c>
      <c r="I31" s="69">
        <v>45296.125950183399</v>
      </c>
    </row>
    <row r="32" spans="1:21" ht="12.75" customHeight="1" x14ac:dyDescent="0.2">
      <c r="A32" s="114" t="s">
        <v>100</v>
      </c>
      <c r="B32" s="68">
        <v>23937.14765346083</v>
      </c>
      <c r="C32" s="68">
        <v>25756.650034674542</v>
      </c>
      <c r="D32" s="68">
        <v>27797.523165871567</v>
      </c>
      <c r="E32" s="68">
        <v>31783.900314795381</v>
      </c>
      <c r="F32" s="68">
        <v>35039.366148672518</v>
      </c>
      <c r="G32" s="68">
        <v>36983.101977565973</v>
      </c>
      <c r="H32" s="68">
        <v>40436.522058183546</v>
      </c>
      <c r="I32" s="69">
        <v>44904.827389438047</v>
      </c>
    </row>
    <row r="33" spans="1:21" ht="12.75" customHeight="1" x14ac:dyDescent="0.2">
      <c r="A33" s="114" t="s">
        <v>101</v>
      </c>
      <c r="B33" s="68">
        <v>23950.374191957995</v>
      </c>
      <c r="C33" s="68">
        <v>25758.00149992108</v>
      </c>
      <c r="D33" s="68">
        <v>27772.50341815675</v>
      </c>
      <c r="E33" s="68">
        <v>31895.133178501554</v>
      </c>
      <c r="F33" s="68">
        <v>35917.877847386189</v>
      </c>
      <c r="G33" s="68">
        <v>36654.751195032259</v>
      </c>
      <c r="H33" s="68">
        <v>39733.933541488848</v>
      </c>
      <c r="I33" s="69">
        <v>43621.43923506885</v>
      </c>
    </row>
    <row r="34" spans="1:21" ht="12.75" customHeight="1" x14ac:dyDescent="0.2">
      <c r="A34" s="114" t="s">
        <v>102</v>
      </c>
      <c r="B34" s="68">
        <v>25357.861062367625</v>
      </c>
      <c r="C34" s="68">
        <v>27201.818845081867</v>
      </c>
      <c r="D34" s="68">
        <v>29916.708723212072</v>
      </c>
      <c r="E34" s="68">
        <v>33834.79213539169</v>
      </c>
      <c r="F34" s="68">
        <v>38769.58366710171</v>
      </c>
      <c r="G34" s="68">
        <v>39683.349420393017</v>
      </c>
      <c r="H34" s="68">
        <v>43375.758393779928</v>
      </c>
      <c r="I34" s="69">
        <v>47896.949733392619</v>
      </c>
    </row>
    <row r="35" spans="1:21" ht="12.75" customHeight="1" x14ac:dyDescent="0.2">
      <c r="A35" s="114" t="s">
        <v>103</v>
      </c>
      <c r="B35" s="68">
        <v>23940.563334528222</v>
      </c>
      <c r="C35" s="68">
        <v>25725.832608173492</v>
      </c>
      <c r="D35" s="68">
        <v>27812.400864924235</v>
      </c>
      <c r="E35" s="68">
        <v>32283.813975169171</v>
      </c>
      <c r="F35" s="68">
        <v>37042.94076584516</v>
      </c>
      <c r="G35" s="68">
        <v>37678.668735380248</v>
      </c>
      <c r="H35" s="68">
        <v>41031.829284329891</v>
      </c>
      <c r="I35" s="69">
        <v>45366.721383087395</v>
      </c>
    </row>
    <row r="36" spans="1:21" ht="12.75" customHeight="1" x14ac:dyDescent="0.2">
      <c r="A36" s="114" t="s">
        <v>104</v>
      </c>
      <c r="B36" s="68">
        <v>25609.545417953501</v>
      </c>
      <c r="C36" s="68">
        <v>27442.691154369262</v>
      </c>
      <c r="D36" s="68">
        <v>29871.494708831768</v>
      </c>
      <c r="E36" s="68">
        <v>34361.254063884371</v>
      </c>
      <c r="F36" s="68">
        <v>38975.113892796013</v>
      </c>
      <c r="G36" s="68">
        <v>39970.275804528654</v>
      </c>
      <c r="H36" s="68">
        <v>43409.701612327255</v>
      </c>
      <c r="I36" s="69">
        <v>48070.340445629285</v>
      </c>
    </row>
    <row r="37" spans="1:21" ht="12.75" customHeight="1" x14ac:dyDescent="0.25">
      <c r="A37" s="115" t="s">
        <v>105</v>
      </c>
      <c r="B37" s="120">
        <v>920.61978739369295</v>
      </c>
      <c r="C37" s="120">
        <v>1012.7342652650088</v>
      </c>
      <c r="D37" s="120">
        <v>1117.6104089968549</v>
      </c>
      <c r="E37" s="120">
        <v>1722.7680775446902</v>
      </c>
      <c r="F37" s="120">
        <v>1710.9986759490855</v>
      </c>
      <c r="G37" s="120">
        <v>1600.1126098633663</v>
      </c>
      <c r="H37" s="120">
        <v>1689.6580334769828</v>
      </c>
      <c r="I37" s="121">
        <v>1943.8923455965908</v>
      </c>
      <c r="N37" s="122"/>
      <c r="O37" s="122"/>
      <c r="P37" s="122"/>
      <c r="Q37" s="122"/>
      <c r="R37" s="122"/>
      <c r="S37" s="122"/>
      <c r="T37" s="123"/>
      <c r="U37" s="123"/>
    </row>
    <row r="38" spans="1:21" ht="12.75" customHeight="1" x14ac:dyDescent="0.25">
      <c r="A38" s="124"/>
      <c r="B38" s="216" t="s">
        <v>45</v>
      </c>
      <c r="C38" s="216"/>
      <c r="D38" s="216"/>
      <c r="E38" s="216"/>
      <c r="F38" s="216"/>
      <c r="G38" s="216"/>
      <c r="H38" s="216"/>
      <c r="I38" s="216"/>
    </row>
    <row r="39" spans="1:21" ht="12.75" customHeight="1" x14ac:dyDescent="0.2">
      <c r="A39" s="111" t="s">
        <v>90</v>
      </c>
      <c r="B39" s="125">
        <v>100</v>
      </c>
      <c r="C39" s="125">
        <v>100</v>
      </c>
      <c r="D39" s="125">
        <v>100</v>
      </c>
      <c r="E39" s="125">
        <v>100</v>
      </c>
      <c r="F39" s="125">
        <v>100</v>
      </c>
      <c r="G39" s="125">
        <v>100</v>
      </c>
      <c r="H39" s="125">
        <v>100</v>
      </c>
      <c r="I39" s="126">
        <v>100</v>
      </c>
    </row>
    <row r="40" spans="1:21" ht="12.75" customHeight="1" x14ac:dyDescent="0.2">
      <c r="A40" s="114" t="s">
        <v>91</v>
      </c>
      <c r="B40" s="127">
        <v>12.297453945191036</v>
      </c>
      <c r="C40" s="127">
        <v>12.141058909278875</v>
      </c>
      <c r="D40" s="127">
        <v>12.206721399021644</v>
      </c>
      <c r="E40" s="127">
        <v>11.933010363067632</v>
      </c>
      <c r="F40" s="127">
        <v>12.267415268834231</v>
      </c>
      <c r="G40" s="127">
        <v>12.350325030239384</v>
      </c>
      <c r="H40" s="127">
        <v>12.378220519128613</v>
      </c>
      <c r="I40" s="74">
        <v>12.350296634114507</v>
      </c>
    </row>
    <row r="41" spans="1:21" ht="12.75" customHeight="1" x14ac:dyDescent="0.2">
      <c r="A41" s="114" t="s">
        <v>92</v>
      </c>
      <c r="B41" s="127">
        <v>12.518092436545846</v>
      </c>
      <c r="C41" s="127">
        <v>12.480066376917634</v>
      </c>
      <c r="D41" s="127">
        <v>12.567571475355601</v>
      </c>
      <c r="E41" s="127">
        <v>12.471533489981935</v>
      </c>
      <c r="F41" s="127">
        <v>12.508697206966325</v>
      </c>
      <c r="G41" s="127">
        <v>12.686220857910593</v>
      </c>
      <c r="H41" s="127">
        <v>12.730300415846155</v>
      </c>
      <c r="I41" s="74">
        <v>12.626800970861595</v>
      </c>
    </row>
    <row r="42" spans="1:21" ht="12.75" customHeight="1" x14ac:dyDescent="0.2">
      <c r="A42" s="114" t="s">
        <v>93</v>
      </c>
      <c r="B42" s="127">
        <v>5.4598995994474979</v>
      </c>
      <c r="C42" s="127">
        <v>5.5068726837813413</v>
      </c>
      <c r="D42" s="127">
        <v>5.4893526142752167</v>
      </c>
      <c r="E42" s="127">
        <v>5.4249629002051503</v>
      </c>
      <c r="F42" s="127">
        <v>5.4422484921346079</v>
      </c>
      <c r="G42" s="127">
        <v>5.5014235039949702</v>
      </c>
      <c r="H42" s="127">
        <v>5.5047460140023032</v>
      </c>
      <c r="I42" s="74">
        <v>5.4916173228820924</v>
      </c>
    </row>
    <row r="43" spans="1:21" ht="12.75" customHeight="1" x14ac:dyDescent="0.2">
      <c r="A43" s="114" t="s">
        <v>94</v>
      </c>
      <c r="B43" s="127">
        <v>5.1620143378875865</v>
      </c>
      <c r="C43" s="127">
        <v>5.1666840212666401</v>
      </c>
      <c r="D43" s="127">
        <v>5.1132985811381957</v>
      </c>
      <c r="E43" s="127">
        <v>5.0800879061481297</v>
      </c>
      <c r="F43" s="127">
        <v>5.0820950969648235</v>
      </c>
      <c r="G43" s="127">
        <v>5.0423339497151938</v>
      </c>
      <c r="H43" s="127">
        <v>5.0876789970453746</v>
      </c>
      <c r="I43" s="74">
        <v>5.1066482538795981</v>
      </c>
    </row>
    <row r="44" spans="1:21" ht="12.75" customHeight="1" x14ac:dyDescent="0.2">
      <c r="A44" s="114" t="s">
        <v>95</v>
      </c>
      <c r="B44" s="127">
        <v>2.6030539394341314</v>
      </c>
      <c r="C44" s="127">
        <v>2.5550316840492204</v>
      </c>
      <c r="D44" s="127">
        <v>2.5455336201965584</v>
      </c>
      <c r="E44" s="127">
        <v>2.5375640886967621</v>
      </c>
      <c r="F44" s="127">
        <v>2.5000742552341206</v>
      </c>
      <c r="G44" s="127">
        <v>2.4346012148493257</v>
      </c>
      <c r="H44" s="127">
        <v>2.4602948330273953</v>
      </c>
      <c r="I44" s="74">
        <v>2.4900158969869395</v>
      </c>
    </row>
    <row r="45" spans="1:21" ht="12.75" customHeight="1" x14ac:dyDescent="0.2">
      <c r="A45" s="114" t="s">
        <v>96</v>
      </c>
      <c r="B45" s="127">
        <v>7.5377011941394203</v>
      </c>
      <c r="C45" s="127">
        <v>7.5353500059160554</v>
      </c>
      <c r="D45" s="127">
        <v>7.4856610931018146</v>
      </c>
      <c r="E45" s="127">
        <v>7.381650191911171</v>
      </c>
      <c r="F45" s="127">
        <v>7.4113457861866001</v>
      </c>
      <c r="G45" s="127">
        <v>7.4139331909178239</v>
      </c>
      <c r="H45" s="127">
        <v>7.4055723182582645</v>
      </c>
      <c r="I45" s="74">
        <v>7.355776412095782</v>
      </c>
    </row>
    <row r="46" spans="1:21" ht="12.75" customHeight="1" x14ac:dyDescent="0.2">
      <c r="A46" s="114" t="s">
        <v>97</v>
      </c>
      <c r="B46" s="127">
        <v>3.7979851415015462</v>
      </c>
      <c r="C46" s="127">
        <v>3.7872863262430152</v>
      </c>
      <c r="D46" s="127">
        <v>3.810758688567053</v>
      </c>
      <c r="E46" s="127">
        <v>3.7622120349302901</v>
      </c>
      <c r="F46" s="127">
        <v>3.8214302923069954</v>
      </c>
      <c r="G46" s="127">
        <v>3.8255896049281155</v>
      </c>
      <c r="H46" s="127">
        <v>3.8076532074831455</v>
      </c>
      <c r="I46" s="74">
        <v>3.8368366085286723</v>
      </c>
    </row>
    <row r="47" spans="1:21" ht="12.75" customHeight="1" x14ac:dyDescent="0.2">
      <c r="A47" s="114" t="s">
        <v>98</v>
      </c>
      <c r="B47" s="127">
        <v>5.0703397477807677</v>
      </c>
      <c r="C47" s="127">
        <v>5.0681439999806273</v>
      </c>
      <c r="D47" s="127">
        <v>5.0513614779570331</v>
      </c>
      <c r="E47" s="127">
        <v>5.0371820546603558</v>
      </c>
      <c r="F47" s="127">
        <v>5.1325693345992338</v>
      </c>
      <c r="G47" s="127">
        <v>5.1161925928882033</v>
      </c>
      <c r="H47" s="127">
        <v>5.0182558457920408</v>
      </c>
      <c r="I47" s="74">
        <v>4.9851106683535988</v>
      </c>
    </row>
    <row r="48" spans="1:21" ht="12.75" customHeight="1" x14ac:dyDescent="0.2">
      <c r="A48" s="114" t="s">
        <v>99</v>
      </c>
      <c r="B48" s="127">
        <v>4.8077829216809871</v>
      </c>
      <c r="C48" s="127">
        <v>4.7600366245243579</v>
      </c>
      <c r="D48" s="127">
        <v>4.7327261408951031</v>
      </c>
      <c r="E48" s="127">
        <v>4.6826857242286755</v>
      </c>
      <c r="F48" s="127">
        <v>4.6339483231884122</v>
      </c>
      <c r="G48" s="127">
        <v>4.6575163194062466</v>
      </c>
      <c r="H48" s="127">
        <v>4.7077020408048629</v>
      </c>
      <c r="I48" s="74">
        <v>4.6640006398604594</v>
      </c>
    </row>
    <row r="49" spans="1:9" ht="12.75" customHeight="1" x14ac:dyDescent="0.2">
      <c r="A49" s="114" t="s">
        <v>100</v>
      </c>
      <c r="B49" s="127">
        <v>4.4642065328677445</v>
      </c>
      <c r="C49" s="127">
        <v>4.4928798901131728</v>
      </c>
      <c r="D49" s="127">
        <v>4.4609379958015252</v>
      </c>
      <c r="E49" s="127">
        <v>4.3869141858112002</v>
      </c>
      <c r="F49" s="127">
        <v>4.2904811979821762</v>
      </c>
      <c r="G49" s="127">
        <v>4.4443241880964228</v>
      </c>
      <c r="H49" s="127">
        <v>4.4806330338778455</v>
      </c>
      <c r="I49" s="74">
        <v>4.5142957674730475</v>
      </c>
    </row>
    <row r="50" spans="1:9" ht="12.75" customHeight="1" x14ac:dyDescent="0.2">
      <c r="A50" s="114" t="s">
        <v>101</v>
      </c>
      <c r="B50" s="127">
        <v>10.365988215454609</v>
      </c>
      <c r="C50" s="127">
        <v>10.457614336345241</v>
      </c>
      <c r="D50" s="127">
        <v>10.408236486551038</v>
      </c>
      <c r="E50" s="127">
        <v>10.309276633967988</v>
      </c>
      <c r="F50" s="127">
        <v>10.3241061107916</v>
      </c>
      <c r="G50" s="127">
        <v>10.39038520299269</v>
      </c>
      <c r="H50" s="127">
        <v>10.415763905928483</v>
      </c>
      <c r="I50" s="74">
        <v>10.398720397985754</v>
      </c>
    </row>
    <row r="51" spans="1:9" ht="12.75" customHeight="1" x14ac:dyDescent="0.2">
      <c r="A51" s="114" t="s">
        <v>102</v>
      </c>
      <c r="B51" s="127">
        <v>5.8863820498878283</v>
      </c>
      <c r="C51" s="127">
        <v>5.8964712106149584</v>
      </c>
      <c r="D51" s="127">
        <v>5.9581920153491996</v>
      </c>
      <c r="E51" s="127">
        <v>5.7866300264127881</v>
      </c>
      <c r="F51" s="127">
        <v>5.8776291541084902</v>
      </c>
      <c r="G51" s="127">
        <v>5.858211789554062</v>
      </c>
      <c r="H51" s="127">
        <v>5.8825518898885623</v>
      </c>
      <c r="I51" s="74">
        <v>5.8813632605822956</v>
      </c>
    </row>
    <row r="52" spans="1:9" ht="12.75" customHeight="1" x14ac:dyDescent="0.2">
      <c r="A52" s="114" t="s">
        <v>103</v>
      </c>
      <c r="B52" s="127">
        <v>5.1176767314108345</v>
      </c>
      <c r="C52" s="127">
        <v>5.1384854308148711</v>
      </c>
      <c r="D52" s="127">
        <v>5.1059631301852626</v>
      </c>
      <c r="E52" s="127">
        <v>5.0809592069033718</v>
      </c>
      <c r="F52" s="127">
        <v>5.1595964858178345</v>
      </c>
      <c r="G52" s="127">
        <v>5.1157706935870157</v>
      </c>
      <c r="H52" s="127">
        <v>5.1089384927253514</v>
      </c>
      <c r="I52" s="74">
        <v>5.109413713849289</v>
      </c>
    </row>
    <row r="53" spans="1:9" ht="12.75" customHeight="1" x14ac:dyDescent="0.2">
      <c r="A53" s="114" t="s">
        <v>104</v>
      </c>
      <c r="B53" s="127">
        <v>11.337068040468063</v>
      </c>
      <c r="C53" s="127">
        <v>11.326074412814998</v>
      </c>
      <c r="D53" s="127">
        <v>11.306919973964606</v>
      </c>
      <c r="E53" s="127">
        <v>11.135082942294925</v>
      </c>
      <c r="F53" s="127">
        <v>11.181001140561216</v>
      </c>
      <c r="G53" s="127">
        <v>11.127815641673417</v>
      </c>
      <c r="H53" s="127">
        <v>11.072483082499481</v>
      </c>
      <c r="I53" s="74">
        <v>11.073904466205176</v>
      </c>
    </row>
    <row r="54" spans="1:9" ht="12.75" customHeight="1" x14ac:dyDescent="0.2">
      <c r="A54" s="115" t="s">
        <v>105</v>
      </c>
      <c r="B54" s="127">
        <v>3.5743551663020985</v>
      </c>
      <c r="C54" s="127">
        <v>3.6879440873390026</v>
      </c>
      <c r="D54" s="127">
        <v>3.7567653076401557</v>
      </c>
      <c r="E54" s="127">
        <v>4.9902482507796142</v>
      </c>
      <c r="F54" s="127">
        <v>4.3673618543233319</v>
      </c>
      <c r="G54" s="127">
        <v>4.0353562192465375</v>
      </c>
      <c r="H54" s="127">
        <v>3.9392054036921191</v>
      </c>
      <c r="I54" s="74">
        <v>4.1151989863411949</v>
      </c>
    </row>
  </sheetData>
  <mergeCells count="6">
    <mergeCell ref="B38:I38"/>
    <mergeCell ref="A1:I1"/>
    <mergeCell ref="F2:I2"/>
    <mergeCell ref="K2:M2"/>
    <mergeCell ref="B4:I4"/>
    <mergeCell ref="B21:I21"/>
  </mergeCells>
  <hyperlinks>
    <hyperlink ref="K2" location="OBSAH!A1" tooltip="obsah" display="zpět na obsah" xr:uid="{DF45701D-1E85-4E49-BB7B-F683037DF3A6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36CB-D08A-4F31-B4F1-5222857969E2}">
  <dimension ref="A1:K29"/>
  <sheetViews>
    <sheetView zoomScaleNormal="100" workbookViewId="0">
      <selection sqref="A1:I1"/>
    </sheetView>
  </sheetViews>
  <sheetFormatPr defaultColWidth="9.140625" defaultRowHeight="14.25" x14ac:dyDescent="0.2"/>
  <cols>
    <col min="1" max="2" width="11.42578125" style="78" customWidth="1"/>
    <col min="3" max="4" width="8" style="78" customWidth="1"/>
    <col min="5" max="8" width="11.42578125" style="78" customWidth="1"/>
    <col min="9" max="9" width="8.42578125" style="78" customWidth="1"/>
    <col min="10" max="10" width="26.140625" style="78" customWidth="1"/>
    <col min="11" max="11" width="13.7109375" style="78" bestFit="1" customWidth="1"/>
    <col min="12" max="16384" width="9.140625" style="78"/>
  </cols>
  <sheetData>
    <row r="1" spans="1:11" s="48" customFormat="1" ht="12" x14ac:dyDescent="0.2">
      <c r="A1" s="219" t="s">
        <v>106</v>
      </c>
      <c r="B1" s="219"/>
      <c r="C1" s="219"/>
      <c r="D1" s="219"/>
      <c r="E1" s="219"/>
      <c r="F1" s="219"/>
      <c r="G1" s="219"/>
      <c r="H1" s="219"/>
      <c r="I1" s="219"/>
    </row>
    <row r="2" spans="1:11" ht="15.75" thickBot="1" x14ac:dyDescent="0.3">
      <c r="A2" s="10" t="s">
        <v>30</v>
      </c>
      <c r="B2" s="10"/>
      <c r="C2" s="10"/>
      <c r="D2" s="41"/>
      <c r="E2" s="41"/>
      <c r="F2" s="41"/>
      <c r="G2" s="41"/>
      <c r="H2" s="12"/>
      <c r="I2" s="84"/>
      <c r="J2" s="208" t="s">
        <v>28</v>
      </c>
      <c r="K2" s="208"/>
    </row>
    <row r="3" spans="1:11" ht="17.25" customHeight="1" x14ac:dyDescent="0.2">
      <c r="A3" s="220" t="s">
        <v>107</v>
      </c>
      <c r="B3" s="223" t="s">
        <v>108</v>
      </c>
      <c r="C3" s="226" t="s">
        <v>109</v>
      </c>
      <c r="D3" s="227"/>
      <c r="E3" s="228" t="s">
        <v>110</v>
      </c>
      <c r="F3" s="229"/>
      <c r="G3" s="226" t="s">
        <v>111</v>
      </c>
      <c r="H3" s="232"/>
    </row>
    <row r="4" spans="1:11" ht="18.75" customHeight="1" x14ac:dyDescent="0.2">
      <c r="A4" s="221"/>
      <c r="B4" s="224"/>
      <c r="C4" s="233" t="s">
        <v>112</v>
      </c>
      <c r="D4" s="235" t="s">
        <v>113</v>
      </c>
      <c r="E4" s="230"/>
      <c r="F4" s="231"/>
      <c r="G4" s="235" t="s">
        <v>114</v>
      </c>
      <c r="H4" s="217" t="s">
        <v>115</v>
      </c>
    </row>
    <row r="5" spans="1:11" ht="18.75" customHeight="1" thickBot="1" x14ac:dyDescent="0.25">
      <c r="A5" s="222"/>
      <c r="B5" s="225"/>
      <c r="C5" s="234"/>
      <c r="D5" s="236"/>
      <c r="E5" s="128" t="s">
        <v>116</v>
      </c>
      <c r="F5" s="128" t="s">
        <v>117</v>
      </c>
      <c r="G5" s="236"/>
      <c r="H5" s="218"/>
    </row>
    <row r="6" spans="1:11" x14ac:dyDescent="0.2">
      <c r="A6" s="129">
        <v>2015</v>
      </c>
      <c r="B6" s="130">
        <v>38.126340422560006</v>
      </c>
      <c r="C6" s="130">
        <v>31.841809982630004</v>
      </c>
      <c r="D6" s="130">
        <v>6.2845304399300002</v>
      </c>
      <c r="E6" s="130" t="s">
        <v>118</v>
      </c>
      <c r="F6" s="130" t="s">
        <v>118</v>
      </c>
      <c r="G6" s="131">
        <v>0.81960174285939713</v>
      </c>
      <c r="H6" s="132">
        <v>3616.2904455473631</v>
      </c>
    </row>
    <row r="7" spans="1:11" ht="15" customHeight="1" x14ac:dyDescent="0.25">
      <c r="A7" s="129">
        <v>2016</v>
      </c>
      <c r="B7" s="130">
        <v>39.993651836449999</v>
      </c>
      <c r="C7" s="130">
        <v>33.380528997060004</v>
      </c>
      <c r="D7" s="130">
        <v>6.6131228393899981</v>
      </c>
      <c r="E7" s="130">
        <v>1.8673114138899933</v>
      </c>
      <c r="F7" s="130">
        <v>4.8976938074682703</v>
      </c>
      <c r="G7" s="131">
        <v>0.82579814365077231</v>
      </c>
      <c r="H7" s="132">
        <v>3785.3835104148643</v>
      </c>
      <c r="J7"/>
      <c r="K7"/>
    </row>
    <row r="8" spans="1:11" ht="15" customHeight="1" x14ac:dyDescent="0.25">
      <c r="A8" s="129">
        <v>2017</v>
      </c>
      <c r="B8" s="130">
        <v>45.571514794960009</v>
      </c>
      <c r="C8" s="130">
        <v>37.777871396039998</v>
      </c>
      <c r="D8" s="130">
        <v>7.7936433989199996</v>
      </c>
      <c r="E8" s="130">
        <v>5.5778629585100106</v>
      </c>
      <c r="F8" s="130">
        <v>13.946870821699697</v>
      </c>
      <c r="G8" s="131">
        <v>0.87987040047851628</v>
      </c>
      <c r="H8" s="132">
        <v>4303.4518065265629</v>
      </c>
      <c r="J8"/>
      <c r="K8"/>
    </row>
    <row r="9" spans="1:11" ht="15" customHeight="1" x14ac:dyDescent="0.25">
      <c r="A9" s="133">
        <v>2018</v>
      </c>
      <c r="B9" s="130">
        <v>51.279115076879982</v>
      </c>
      <c r="C9" s="130">
        <v>42.841010025469991</v>
      </c>
      <c r="D9" s="130">
        <v>8.4381050514099982</v>
      </c>
      <c r="E9" s="130">
        <v>5.7076002819199729</v>
      </c>
      <c r="F9" s="130">
        <v>12.524491028222757</v>
      </c>
      <c r="G9" s="131">
        <v>0.93647262362555905</v>
      </c>
      <c r="H9" s="132">
        <v>4825.6201825900125</v>
      </c>
      <c r="J9"/>
      <c r="K9"/>
    </row>
    <row r="10" spans="1:11" ht="15" customHeight="1" x14ac:dyDescent="0.25">
      <c r="A10" s="133">
        <v>2019</v>
      </c>
      <c r="B10" s="130">
        <v>56.833773555830007</v>
      </c>
      <c r="C10" s="130">
        <v>47.596121378039989</v>
      </c>
      <c r="D10" s="130">
        <v>9.2376521777899985</v>
      </c>
      <c r="E10" s="130">
        <v>5.5546584789500244</v>
      </c>
      <c r="F10" s="130">
        <v>10.832204242647768</v>
      </c>
      <c r="G10" s="131">
        <v>0.96510507460481809</v>
      </c>
      <c r="H10" s="132">
        <v>5326.8392220378728</v>
      </c>
      <c r="J10"/>
      <c r="K10"/>
    </row>
    <row r="11" spans="1:11" ht="15" customHeight="1" x14ac:dyDescent="0.25">
      <c r="A11" s="133">
        <v>2020</v>
      </c>
      <c r="B11" s="130">
        <v>91.933185408690008</v>
      </c>
      <c r="C11" s="130">
        <v>78.935488713690006</v>
      </c>
      <c r="D11" s="130">
        <v>12.997696695</v>
      </c>
      <c r="E11" s="130">
        <v>35.099411852860001</v>
      </c>
      <c r="F11" s="130">
        <v>61.758017560422054</v>
      </c>
      <c r="G11" s="131">
        <v>1.5773536277308482</v>
      </c>
      <c r="H11" s="132">
        <v>8591.7620266893355</v>
      </c>
      <c r="J11"/>
      <c r="K11"/>
    </row>
    <row r="12" spans="1:11" ht="15" customHeight="1" x14ac:dyDescent="0.25">
      <c r="A12" s="133">
        <v>2021</v>
      </c>
      <c r="B12" s="130">
        <v>89.524458343359996</v>
      </c>
      <c r="C12" s="130">
        <v>78.082876592670004</v>
      </c>
      <c r="D12" s="130">
        <v>11.441581750689998</v>
      </c>
      <c r="E12" s="130">
        <v>-2.4087270653300124</v>
      </c>
      <c r="F12" s="130">
        <v>-2.6200844174190085</v>
      </c>
      <c r="G12" s="131">
        <v>1.4192760870287446</v>
      </c>
      <c r="H12" s="132">
        <v>8525.4487344700647</v>
      </c>
      <c r="J12"/>
      <c r="K12"/>
    </row>
    <row r="13" spans="1:11" ht="15" customHeight="1" x14ac:dyDescent="0.25">
      <c r="A13" s="133">
        <v>2022</v>
      </c>
      <c r="B13" s="130">
        <v>80.780649448319991</v>
      </c>
      <c r="C13" s="130">
        <v>70.720769750019997</v>
      </c>
      <c r="D13" s="130">
        <v>10.0598796983</v>
      </c>
      <c r="E13" s="130">
        <v>-8.7438088950400044</v>
      </c>
      <c r="F13" s="130">
        <v>-9.7669497887428776</v>
      </c>
      <c r="G13" s="131">
        <v>1.1458456188753499</v>
      </c>
      <c r="H13" s="134">
        <v>7507.8267347601304</v>
      </c>
      <c r="J13"/>
      <c r="K13"/>
    </row>
    <row r="14" spans="1:11" ht="15" customHeight="1" x14ac:dyDescent="0.25">
      <c r="A14" s="133">
        <v>2023</v>
      </c>
      <c r="B14" s="130">
        <v>76.068803955479993</v>
      </c>
      <c r="C14" s="130">
        <v>66.638301339519998</v>
      </c>
      <c r="D14" s="130">
        <v>9.4305026159600001</v>
      </c>
      <c r="E14" s="130">
        <v>-4.7118454928399984</v>
      </c>
      <c r="F14" s="130">
        <v>-5.8328888477858003</v>
      </c>
      <c r="G14" s="131">
        <v>0.99311005463666424</v>
      </c>
      <c r="H14" s="134">
        <v>6992.8764712877555</v>
      </c>
      <c r="J14"/>
      <c r="K14"/>
    </row>
    <row r="15" spans="1:11" ht="15" customHeight="1" x14ac:dyDescent="0.25">
      <c r="A15" s="133">
        <v>2024</v>
      </c>
      <c r="B15" s="130">
        <v>81.874457806890007</v>
      </c>
      <c r="C15" s="130">
        <v>71.217153588330007</v>
      </c>
      <c r="D15" s="130">
        <v>10.657304218559998</v>
      </c>
      <c r="E15" s="130">
        <v>5.805653851410014</v>
      </c>
      <c r="F15" s="130">
        <v>7.6321087614415886</v>
      </c>
      <c r="G15" s="131">
        <v>1.0146381222779945</v>
      </c>
      <c r="H15" s="134">
        <v>7520.7114008025146</v>
      </c>
      <c r="J15"/>
      <c r="K15"/>
    </row>
    <row r="16" spans="1:11" ht="7.5" customHeight="1" x14ac:dyDescent="0.2"/>
    <row r="17" spans="1:8" ht="13.5" customHeight="1" x14ac:dyDescent="0.2">
      <c r="A17" s="10"/>
      <c r="B17" s="10"/>
      <c r="C17" s="10"/>
    </row>
    <row r="18" spans="1:8" x14ac:dyDescent="0.2">
      <c r="G18" s="135"/>
    </row>
    <row r="21" spans="1:8" x14ac:dyDescent="0.2">
      <c r="F21" s="136"/>
      <c r="G21" s="136"/>
      <c r="H21" s="136"/>
    </row>
    <row r="25" spans="1:8" ht="34.5" customHeight="1" x14ac:dyDescent="0.2"/>
    <row r="28" spans="1:8" ht="25.5" customHeight="1" x14ac:dyDescent="0.2"/>
    <row r="29" spans="1:8" ht="25.5" customHeight="1" x14ac:dyDescent="0.2"/>
  </sheetData>
  <mergeCells count="11">
    <mergeCell ref="H4:H5"/>
    <mergeCell ref="A1:I1"/>
    <mergeCell ref="J2:K2"/>
    <mergeCell ref="A3:A5"/>
    <mergeCell ref="B3:B5"/>
    <mergeCell ref="C3:D3"/>
    <mergeCell ref="E3:F4"/>
    <mergeCell ref="G3:H3"/>
    <mergeCell ref="C4:C5"/>
    <mergeCell ref="D4:D5"/>
    <mergeCell ref="G4:G5"/>
  </mergeCells>
  <hyperlinks>
    <hyperlink ref="J2" location="OBSAH!A1" tooltip="obsah" display="zpět na obsah" xr:uid="{E4F699BA-D839-4CB0-AB60-4F3A1A564FB4}"/>
  </hyperlink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F86D-3367-4A13-87D7-8123C150E08E}">
  <dimension ref="A1:Y48"/>
  <sheetViews>
    <sheetView zoomScaleNormal="100" zoomScaleSheetLayoutView="100" workbookViewId="0">
      <selection sqref="A1:K1"/>
    </sheetView>
  </sheetViews>
  <sheetFormatPr defaultColWidth="9.140625" defaultRowHeight="15" x14ac:dyDescent="0.25"/>
  <cols>
    <col min="1" max="1" width="29.140625" customWidth="1"/>
    <col min="2" max="11" width="6.140625" bestFit="1" customWidth="1"/>
    <col min="15" max="15" width="26.85546875" customWidth="1"/>
  </cols>
  <sheetData>
    <row r="1" spans="1:25" s="9" customFormat="1" ht="12" x14ac:dyDescent="0.2">
      <c r="A1" s="219" t="s">
        <v>119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25" ht="15.75" thickBot="1" x14ac:dyDescent="0.3">
      <c r="A2" s="10" t="s">
        <v>30</v>
      </c>
      <c r="B2" s="137"/>
      <c r="C2" s="137"/>
      <c r="D2" s="137"/>
      <c r="E2" s="137"/>
      <c r="H2" s="138"/>
      <c r="L2" s="84"/>
      <c r="M2" s="84" t="s">
        <v>28</v>
      </c>
    </row>
    <row r="3" spans="1:25" ht="21" customHeight="1" thickBot="1" x14ac:dyDescent="0.3">
      <c r="A3" s="139" t="s">
        <v>31</v>
      </c>
      <c r="B3" s="140">
        <v>2015</v>
      </c>
      <c r="C3" s="141">
        <v>2016</v>
      </c>
      <c r="D3" s="141">
        <v>2017</v>
      </c>
      <c r="E3" s="141">
        <v>2018</v>
      </c>
      <c r="F3" s="141">
        <v>2019</v>
      </c>
      <c r="G3" s="141">
        <v>2020</v>
      </c>
      <c r="H3" s="141">
        <v>2021</v>
      </c>
      <c r="I3" s="142">
        <v>2022</v>
      </c>
      <c r="J3" s="142">
        <v>2023</v>
      </c>
      <c r="K3" s="142">
        <v>2024</v>
      </c>
    </row>
    <row r="4" spans="1:25" x14ac:dyDescent="0.25">
      <c r="A4" s="143"/>
      <c r="B4" s="209" t="s">
        <v>32</v>
      </c>
      <c r="C4" s="210"/>
      <c r="D4" s="210"/>
      <c r="E4" s="210"/>
      <c r="F4" s="210"/>
      <c r="G4" s="210"/>
      <c r="H4" s="210"/>
      <c r="I4" s="210"/>
      <c r="J4" s="210"/>
      <c r="K4" s="210"/>
    </row>
    <row r="5" spans="1:25" ht="15.75" customHeight="1" x14ac:dyDescent="0.25">
      <c r="A5" s="17" t="s">
        <v>33</v>
      </c>
      <c r="B5" s="53">
        <v>38.126340422559998</v>
      </c>
      <c r="C5" s="53">
        <v>39.993651836449992</v>
      </c>
      <c r="D5" s="53">
        <v>45.571514794960002</v>
      </c>
      <c r="E5" s="53">
        <v>51.279115076879989</v>
      </c>
      <c r="F5" s="53">
        <v>56.833773555830007</v>
      </c>
      <c r="G5" s="53">
        <v>91.933185408689994</v>
      </c>
      <c r="H5" s="53">
        <v>89.524458343359996</v>
      </c>
      <c r="I5" s="53">
        <v>80.780649448319991</v>
      </c>
      <c r="J5" s="53">
        <v>76.068803955480007</v>
      </c>
      <c r="K5" s="53">
        <v>81.874457806889993</v>
      </c>
      <c r="M5" s="144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</row>
    <row r="6" spans="1:25" ht="14.1" customHeight="1" x14ac:dyDescent="0.25">
      <c r="A6" s="28" t="s">
        <v>34</v>
      </c>
      <c r="B6" s="57">
        <v>3.6487098479999993</v>
      </c>
      <c r="C6" s="57">
        <v>3.7212060197899999</v>
      </c>
      <c r="D6" s="57">
        <v>4.8867676884600009</v>
      </c>
      <c r="E6" s="57">
        <v>4.8853301294999998</v>
      </c>
      <c r="F6" s="57">
        <v>5.2982729632799996</v>
      </c>
      <c r="G6" s="57">
        <v>23.680802545219997</v>
      </c>
      <c r="H6" s="57">
        <v>18.4786807413</v>
      </c>
      <c r="I6" s="57">
        <v>6.5805208643200004</v>
      </c>
      <c r="J6" s="57">
        <v>5.800204120750001</v>
      </c>
      <c r="K6" s="57">
        <v>5.5633453277700005</v>
      </c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7"/>
      <c r="X6" s="147"/>
      <c r="Y6" s="147"/>
    </row>
    <row r="7" spans="1:25" ht="14.1" customHeight="1" x14ac:dyDescent="0.25">
      <c r="A7" s="28" t="s">
        <v>35</v>
      </c>
      <c r="B7" s="57">
        <v>21.836602573259999</v>
      </c>
      <c r="C7" s="57">
        <v>23.226269756200001</v>
      </c>
      <c r="D7" s="57">
        <v>26.29054699652</v>
      </c>
      <c r="E7" s="57">
        <v>30.07856115517</v>
      </c>
      <c r="F7" s="57">
        <v>33.193563139369999</v>
      </c>
      <c r="G7" s="57">
        <v>38.80149891952</v>
      </c>
      <c r="H7" s="57">
        <v>41.523112187019997</v>
      </c>
      <c r="I7" s="57">
        <v>42.760188535029997</v>
      </c>
      <c r="J7" s="57">
        <v>47.568760736879995</v>
      </c>
      <c r="K7" s="57">
        <v>51.663566146519997</v>
      </c>
      <c r="W7" s="148"/>
      <c r="X7" s="148"/>
      <c r="Y7" s="148"/>
    </row>
    <row r="8" spans="1:25" ht="14.1" customHeight="1" x14ac:dyDescent="0.25">
      <c r="A8" s="28" t="s">
        <v>36</v>
      </c>
      <c r="B8" s="57">
        <v>0.64470938226999996</v>
      </c>
      <c r="C8" s="57">
        <v>0.65355582639999987</v>
      </c>
      <c r="D8" s="57">
        <v>0.68770085673999981</v>
      </c>
      <c r="E8" s="57">
        <v>0.78591555809000002</v>
      </c>
      <c r="F8" s="57">
        <v>0.86392273804999986</v>
      </c>
      <c r="G8" s="57">
        <v>0.9220325895999999</v>
      </c>
      <c r="H8" s="57">
        <v>0.91534569918999986</v>
      </c>
      <c r="I8" s="57">
        <v>0.97963057781999985</v>
      </c>
      <c r="J8" s="57">
        <v>1.0389020007999998</v>
      </c>
      <c r="K8" s="57">
        <v>1.10578593619</v>
      </c>
      <c r="O8" s="145"/>
      <c r="P8" s="148"/>
      <c r="Q8" s="148"/>
      <c r="R8" s="148"/>
      <c r="S8" s="148"/>
      <c r="T8" s="148"/>
      <c r="U8" s="148"/>
      <c r="V8" s="148"/>
      <c r="W8" s="148"/>
      <c r="X8" s="148"/>
      <c r="Y8" s="148"/>
    </row>
    <row r="9" spans="1:25" ht="14.1" customHeight="1" x14ac:dyDescent="0.25">
      <c r="A9" s="28" t="s">
        <v>37</v>
      </c>
      <c r="B9" s="57">
        <v>3.7195178843599996</v>
      </c>
      <c r="C9" s="57">
        <v>3.9046094232399993</v>
      </c>
      <c r="D9" s="57">
        <v>4.1656323980099996</v>
      </c>
      <c r="E9" s="57">
        <v>4.6534506157100006</v>
      </c>
      <c r="F9" s="57">
        <v>5.0958129577299998</v>
      </c>
      <c r="G9" s="57">
        <v>6.4994538833700002</v>
      </c>
      <c r="H9" s="57">
        <v>5.9520954900099987</v>
      </c>
      <c r="I9" s="57">
        <v>6.1770577863100007</v>
      </c>
      <c r="J9" s="57">
        <v>5.4757440113800007</v>
      </c>
      <c r="K9" s="57">
        <v>6.2771101925399995</v>
      </c>
      <c r="O9" s="145"/>
      <c r="P9" s="149"/>
      <c r="Q9" s="149"/>
      <c r="R9" s="149"/>
      <c r="S9" s="149"/>
      <c r="T9" s="149"/>
      <c r="U9" s="149"/>
      <c r="V9" s="149"/>
      <c r="W9" s="149"/>
      <c r="X9" s="149"/>
      <c r="Y9" s="149"/>
    </row>
    <row r="10" spans="1:25" ht="14.1" customHeight="1" x14ac:dyDescent="0.25">
      <c r="A10" s="28" t="s">
        <v>38</v>
      </c>
      <c r="B10" s="57">
        <v>2.5673300000000004E-4</v>
      </c>
      <c r="C10" s="57">
        <v>3.5856299999999995E-4</v>
      </c>
      <c r="D10" s="57">
        <v>2.4489599999999998E-4</v>
      </c>
      <c r="E10" s="57">
        <v>2.4480699999999999E-4</v>
      </c>
      <c r="F10" s="57">
        <v>2.4851799999999998E-4</v>
      </c>
      <c r="G10" s="57">
        <v>2.0007099999999999E-4</v>
      </c>
      <c r="H10" s="57">
        <v>1.5171199999999997E-4</v>
      </c>
      <c r="I10" s="57">
        <v>1.60502E-4</v>
      </c>
      <c r="J10" s="57">
        <v>1.5209220000000001E-4</v>
      </c>
      <c r="K10" s="57">
        <v>2.5194817999999998E-4</v>
      </c>
      <c r="O10" s="150"/>
      <c r="P10" s="151"/>
      <c r="Q10" s="151"/>
      <c r="R10" s="151"/>
      <c r="S10" s="151"/>
      <c r="T10" s="147"/>
      <c r="U10" s="147"/>
      <c r="V10" s="151"/>
      <c r="W10" s="151"/>
      <c r="X10" s="151"/>
      <c r="Y10" s="151"/>
    </row>
    <row r="11" spans="1:25" ht="14.1" customHeight="1" x14ac:dyDescent="0.25">
      <c r="A11" s="28" t="s">
        <v>120</v>
      </c>
      <c r="B11" s="57">
        <v>8.3495129999999989E-4</v>
      </c>
      <c r="C11" s="57">
        <v>9.0537151999999996E-4</v>
      </c>
      <c r="D11" s="57">
        <v>1.0393663699999997E-3</v>
      </c>
      <c r="E11" s="57">
        <v>6.9014323999999996E-4</v>
      </c>
      <c r="F11" s="57">
        <v>1.4430604499999999E-3</v>
      </c>
      <c r="G11" s="57">
        <v>1.1917806999999999E-3</v>
      </c>
      <c r="H11" s="57">
        <v>6.6051279000000002E-4</v>
      </c>
      <c r="I11" s="57">
        <v>7.0604094000000005E-4</v>
      </c>
      <c r="J11" s="57">
        <v>1.2461277000000001E-3</v>
      </c>
      <c r="K11" s="57">
        <v>1.4638451500000001E-3</v>
      </c>
      <c r="O11" s="145"/>
      <c r="P11" s="148"/>
      <c r="Q11" s="148"/>
      <c r="R11" s="148"/>
      <c r="S11" s="148"/>
      <c r="T11" s="148"/>
      <c r="U11" s="148"/>
      <c r="V11" s="148"/>
      <c r="W11" s="148"/>
      <c r="X11" s="148"/>
      <c r="Y11" s="148"/>
    </row>
    <row r="12" spans="1:25" ht="24.75" customHeight="1" x14ac:dyDescent="0.25">
      <c r="A12" s="28" t="s">
        <v>41</v>
      </c>
      <c r="B12" s="57">
        <v>2.0480353175600001</v>
      </c>
      <c r="C12" s="57">
        <v>2.0830420393000009</v>
      </c>
      <c r="D12" s="57">
        <v>2.2451478521899988</v>
      </c>
      <c r="E12" s="57">
        <v>2.4040890489799991</v>
      </c>
      <c r="F12" s="57">
        <v>2.6046207028600001</v>
      </c>
      <c r="G12" s="57">
        <v>2.99199873916</v>
      </c>
      <c r="H12" s="57">
        <v>3.7340097444600011</v>
      </c>
      <c r="I12" s="57">
        <v>3.2685863285699992</v>
      </c>
      <c r="J12" s="57">
        <v>2.9898673752800011</v>
      </c>
      <c r="K12" s="57">
        <v>2.8546226798700003</v>
      </c>
    </row>
    <row r="13" spans="1:25" ht="27" customHeight="1" x14ac:dyDescent="0.25">
      <c r="A13" s="28" t="s">
        <v>121</v>
      </c>
      <c r="B13" s="57">
        <v>4.8860000000000001</v>
      </c>
      <c r="C13" s="57">
        <v>5.0510000000000002</v>
      </c>
      <c r="D13" s="57">
        <v>5.7355</v>
      </c>
      <c r="E13" s="57">
        <v>6.6012000000000004</v>
      </c>
      <c r="F13" s="57">
        <v>7.3230000000000004</v>
      </c>
      <c r="G13" s="57">
        <v>8.4540000000000006</v>
      </c>
      <c r="H13" s="57">
        <v>9.5419999999999998</v>
      </c>
      <c r="I13" s="57">
        <v>9.6240000000000006</v>
      </c>
      <c r="J13" s="57">
        <v>10.893799999999999</v>
      </c>
      <c r="K13" s="57">
        <v>11.887600000000001</v>
      </c>
    </row>
    <row r="14" spans="1:25" ht="14.1" customHeight="1" x14ac:dyDescent="0.25">
      <c r="A14" s="28" t="s">
        <v>42</v>
      </c>
      <c r="B14" s="57">
        <v>1.3416737328099999</v>
      </c>
      <c r="C14" s="57">
        <v>1.3527048369999997</v>
      </c>
      <c r="D14" s="57">
        <v>1.5589347406699996</v>
      </c>
      <c r="E14" s="57">
        <v>1.8696336191900003</v>
      </c>
      <c r="F14" s="57">
        <v>2.4528894760900002</v>
      </c>
      <c r="G14" s="57">
        <v>10.582006880120002</v>
      </c>
      <c r="H14" s="57">
        <v>9.3784022565900003</v>
      </c>
      <c r="I14" s="57">
        <v>11.389798813329998</v>
      </c>
      <c r="J14" s="57">
        <v>2.3001274904899995</v>
      </c>
      <c r="K14" s="57">
        <v>2.5207117306699991</v>
      </c>
    </row>
    <row r="15" spans="1:25" x14ac:dyDescent="0.25">
      <c r="B15" s="211" t="s">
        <v>43</v>
      </c>
      <c r="C15" s="212"/>
      <c r="D15" s="212"/>
      <c r="E15" s="212"/>
      <c r="F15" s="212"/>
      <c r="G15" s="212"/>
      <c r="H15" s="212"/>
      <c r="I15" s="212"/>
      <c r="J15" s="212"/>
      <c r="K15" s="212"/>
    </row>
    <row r="16" spans="1:25" ht="15.75" customHeight="1" x14ac:dyDescent="0.25">
      <c r="A16" s="17" t="s">
        <v>33</v>
      </c>
      <c r="B16" s="66">
        <v>3616.2904455473622</v>
      </c>
      <c r="C16" s="66">
        <v>3785.3835104148643</v>
      </c>
      <c r="D16" s="66">
        <v>4303.451806526562</v>
      </c>
      <c r="E16" s="66">
        <v>4825.6201825900125</v>
      </c>
      <c r="F16" s="66">
        <v>5326.8392220378728</v>
      </c>
      <c r="G16" s="66">
        <v>8591.7620266893337</v>
      </c>
      <c r="H16" s="66">
        <v>8491.4114431588459</v>
      </c>
      <c r="I16" s="66">
        <v>7507.8267347601304</v>
      </c>
      <c r="J16" s="66">
        <v>6992.8764712877564</v>
      </c>
      <c r="K16" s="66">
        <v>7520.7114008025128</v>
      </c>
      <c r="W16" s="148"/>
      <c r="X16" s="148"/>
      <c r="Y16" s="148"/>
    </row>
    <row r="17" spans="1:25" ht="14.1" customHeight="1" x14ac:dyDescent="0.25">
      <c r="A17" s="28" t="s">
        <v>34</v>
      </c>
      <c r="B17" s="67">
        <v>346.08080439027356</v>
      </c>
      <c r="C17" s="67">
        <v>352.21069493162702</v>
      </c>
      <c r="D17" s="67">
        <v>461.4718060525089</v>
      </c>
      <c r="E17" s="67">
        <v>459.73390211952648</v>
      </c>
      <c r="F17" s="67">
        <v>496.58937747883544</v>
      </c>
      <c r="G17" s="67">
        <v>2213.1270570585189</v>
      </c>
      <c r="H17" s="67">
        <v>1752.7062883680853</v>
      </c>
      <c r="I17" s="67">
        <v>611.59957008511071</v>
      </c>
      <c r="J17" s="67">
        <v>533.20295332101136</v>
      </c>
      <c r="K17" s="67">
        <v>511.03012775786891</v>
      </c>
      <c r="O17" s="145"/>
      <c r="P17" s="148"/>
      <c r="Q17" s="148"/>
      <c r="R17" s="148"/>
      <c r="S17" s="148"/>
      <c r="T17" s="148"/>
      <c r="U17" s="148"/>
      <c r="V17" s="148"/>
      <c r="W17" s="148"/>
      <c r="X17" s="148"/>
      <c r="Y17" s="148"/>
    </row>
    <row r="18" spans="1:25" ht="14.1" customHeight="1" x14ac:dyDescent="0.25">
      <c r="A18" s="28" t="s">
        <v>35</v>
      </c>
      <c r="B18" s="67">
        <v>2071.20579561758</v>
      </c>
      <c r="C18" s="67">
        <v>2198.3573518894523</v>
      </c>
      <c r="D18" s="67">
        <v>2482.6934648935185</v>
      </c>
      <c r="E18" s="67">
        <v>2830.5424451269146</v>
      </c>
      <c r="F18" s="67">
        <v>3111.1214861756944</v>
      </c>
      <c r="G18" s="67">
        <v>3626.2557803620607</v>
      </c>
      <c r="H18" s="67">
        <v>3938.4748760848724</v>
      </c>
      <c r="I18" s="67">
        <v>3974.1706566999937</v>
      </c>
      <c r="J18" s="67">
        <v>4372.9157082570555</v>
      </c>
      <c r="K18" s="67">
        <v>4745.6408424795736</v>
      </c>
    </row>
    <row r="19" spans="1:25" ht="14.1" customHeight="1" x14ac:dyDescent="0.25">
      <c r="A19" s="28" t="s">
        <v>36</v>
      </c>
      <c r="B19" s="67">
        <v>61.150804231873799</v>
      </c>
      <c r="C19" s="67">
        <v>61.85880345478644</v>
      </c>
      <c r="D19" s="67">
        <v>64.941608976643508</v>
      </c>
      <c r="E19" s="67">
        <v>73.958569161044679</v>
      </c>
      <c r="F19" s="67">
        <v>80.972584397099567</v>
      </c>
      <c r="G19" s="67">
        <v>86.17002179874963</v>
      </c>
      <c r="H19" s="67">
        <v>86.820708981420921</v>
      </c>
      <c r="I19" s="67">
        <v>91.04775329951832</v>
      </c>
      <c r="J19" s="67">
        <v>95.504503549443896</v>
      </c>
      <c r="K19" s="67">
        <v>101.57376451598769</v>
      </c>
      <c r="O19" s="150"/>
      <c r="P19" s="147"/>
      <c r="Q19" s="147"/>
      <c r="R19" s="147"/>
      <c r="S19" s="147"/>
      <c r="T19" s="147"/>
      <c r="U19" s="147"/>
      <c r="V19" s="147"/>
      <c r="W19" s="147"/>
      <c r="X19" s="147"/>
      <c r="Y19" s="147"/>
    </row>
    <row r="20" spans="1:25" ht="14.1" customHeight="1" x14ac:dyDescent="0.25">
      <c r="A20" s="28" t="s">
        <v>37</v>
      </c>
      <c r="B20" s="67">
        <v>352.79695974425351</v>
      </c>
      <c r="C20" s="67">
        <v>369.56975536483441</v>
      </c>
      <c r="D20" s="67">
        <v>393.37288543509879</v>
      </c>
      <c r="E20" s="67">
        <v>437.91288473269009</v>
      </c>
      <c r="F20" s="67">
        <v>477.61347932914958</v>
      </c>
      <c r="G20" s="67">
        <v>607.41679754825975</v>
      </c>
      <c r="H20" s="67">
        <v>564.55735884822263</v>
      </c>
      <c r="I20" s="67">
        <v>574.1013461384216</v>
      </c>
      <c r="J20" s="67">
        <v>503.37588431631355</v>
      </c>
      <c r="K20" s="67">
        <v>576.59415956653231</v>
      </c>
      <c r="W20" s="152"/>
      <c r="X20" s="152"/>
      <c r="Y20" s="152"/>
    </row>
    <row r="21" spans="1:25" ht="14.1" customHeight="1" x14ac:dyDescent="0.25">
      <c r="A21" s="28" t="s">
        <v>38</v>
      </c>
      <c r="B21" s="67">
        <v>2.4351172566443036E-2</v>
      </c>
      <c r="C21" s="67">
        <v>3.393784776632601E-2</v>
      </c>
      <c r="D21" s="67">
        <v>2.3126247577087016E-2</v>
      </c>
      <c r="E21" s="67">
        <v>2.3037558239220508E-2</v>
      </c>
      <c r="F21" s="67">
        <v>2.3292759691241921E-2</v>
      </c>
      <c r="G21" s="67">
        <v>1.8697953440861372E-2</v>
      </c>
      <c r="H21" s="67">
        <v>1.4389911279033876E-2</v>
      </c>
      <c r="I21" s="67">
        <v>1.4917201270502183E-2</v>
      </c>
      <c r="J21" s="67">
        <v>1.3981578670131996E-2</v>
      </c>
      <c r="K21" s="67">
        <v>2.3143109591108497E-2</v>
      </c>
    </row>
    <row r="22" spans="1:25" ht="14.1" customHeight="1" x14ac:dyDescent="0.25">
      <c r="A22" s="28" t="s">
        <v>120</v>
      </c>
      <c r="B22" s="67">
        <v>7.919528533876026E-2</v>
      </c>
      <c r="C22" s="67">
        <v>8.5693060404244695E-2</v>
      </c>
      <c r="D22" s="67">
        <v>9.8150414853318241E-2</v>
      </c>
      <c r="E22" s="67">
        <v>6.4945916926004307E-2</v>
      </c>
      <c r="F22" s="67">
        <v>0.13525322222851233</v>
      </c>
      <c r="G22" s="67">
        <v>0.1113797603866486</v>
      </c>
      <c r="H22" s="67">
        <v>6.2649760379977437E-2</v>
      </c>
      <c r="I22" s="67">
        <v>6.5620084529753875E-2</v>
      </c>
      <c r="J22" s="67">
        <v>0.11455441153840003</v>
      </c>
      <c r="K22" s="67">
        <v>0.13446387559085626</v>
      </c>
      <c r="O22" s="145"/>
      <c r="P22" s="148"/>
      <c r="Q22" s="148"/>
      <c r="R22" s="148"/>
      <c r="S22" s="148"/>
      <c r="T22" s="148"/>
      <c r="U22" s="148"/>
      <c r="V22" s="148"/>
      <c r="W22" s="148"/>
      <c r="X22" s="148"/>
      <c r="Y22" s="148"/>
    </row>
    <row r="23" spans="1:25" ht="24" customHeight="1" x14ac:dyDescent="0.25">
      <c r="A23" s="28" t="s">
        <v>41</v>
      </c>
      <c r="B23" s="67">
        <v>194.2565289233309</v>
      </c>
      <c r="C23" s="67">
        <v>197.15911463430618</v>
      </c>
      <c r="D23" s="67">
        <v>212.01589685789517</v>
      </c>
      <c r="E23" s="67">
        <v>226.23675580415991</v>
      </c>
      <c r="F23" s="67">
        <v>244.1223739067255</v>
      </c>
      <c r="G23" s="67">
        <v>279.62199978972268</v>
      </c>
      <c r="H23" s="67">
        <v>354.17151535690903</v>
      </c>
      <c r="I23" s="67">
        <v>303.78537422144558</v>
      </c>
      <c r="J23" s="67">
        <v>274.8534502146619</v>
      </c>
      <c r="K23" s="67">
        <v>262.216006170377</v>
      </c>
      <c r="O23" s="145"/>
      <c r="P23" s="148"/>
      <c r="Q23" s="148"/>
      <c r="R23" s="148"/>
      <c r="S23" s="148"/>
      <c r="T23" s="148"/>
      <c r="U23" s="148"/>
      <c r="V23" s="148"/>
      <c r="W23" s="148"/>
      <c r="X23" s="148"/>
      <c r="Y23" s="148"/>
    </row>
    <row r="24" spans="1:25" ht="27.75" customHeight="1" x14ac:dyDescent="0.25">
      <c r="A24" s="28" t="s">
        <v>121</v>
      </c>
      <c r="B24" s="67">
        <v>463.4380043065778</v>
      </c>
      <c r="C24" s="67">
        <v>478.07517526268106</v>
      </c>
      <c r="D24" s="67">
        <v>541.62008762242999</v>
      </c>
      <c r="E24" s="67">
        <v>621.20580477168733</v>
      </c>
      <c r="F24" s="67">
        <v>686.36026050010287</v>
      </c>
      <c r="G24" s="67">
        <v>790.08201283065523</v>
      </c>
      <c r="H24" s="67">
        <v>905.06046604448738</v>
      </c>
      <c r="I24" s="67">
        <v>894.46327788633789</v>
      </c>
      <c r="J24" s="67">
        <v>1001.4486062841089</v>
      </c>
      <c r="K24" s="67">
        <v>1091.9548201350826</v>
      </c>
      <c r="O24" s="145"/>
      <c r="P24" s="148"/>
      <c r="Q24" s="148"/>
      <c r="R24" s="148"/>
      <c r="S24" s="148"/>
      <c r="T24" s="148"/>
      <c r="U24" s="148"/>
      <c r="V24" s="148"/>
      <c r="W24" s="148"/>
      <c r="X24" s="148"/>
      <c r="Y24" s="148"/>
    </row>
    <row r="25" spans="1:25" ht="14.1" customHeight="1" x14ac:dyDescent="0.25">
      <c r="A25" s="28" t="s">
        <v>42</v>
      </c>
      <c r="B25" s="67">
        <v>127.25800187556753</v>
      </c>
      <c r="C25" s="67">
        <v>128.03298396900641</v>
      </c>
      <c r="D25" s="67">
        <v>147.214780026037</v>
      </c>
      <c r="E25" s="67">
        <v>175.94183739882541</v>
      </c>
      <c r="F25" s="67">
        <v>229.90111426834542</v>
      </c>
      <c r="G25" s="67">
        <v>988.95827958753875</v>
      </c>
      <c r="H25" s="67">
        <v>889.54318980318783</v>
      </c>
      <c r="I25" s="67">
        <v>1058.5782191435028</v>
      </c>
      <c r="J25" s="67">
        <v>211.44682935495192</v>
      </c>
      <c r="K25" s="67">
        <v>231.54407319191017</v>
      </c>
      <c r="O25" s="150"/>
      <c r="P25" s="147"/>
      <c r="Q25" s="147"/>
      <c r="R25" s="147"/>
      <c r="S25" s="147"/>
      <c r="T25" s="147"/>
      <c r="U25" s="147"/>
      <c r="V25" s="147"/>
      <c r="W25" s="147"/>
      <c r="X25" s="147"/>
      <c r="Y25" s="147"/>
    </row>
    <row r="26" spans="1:25" x14ac:dyDescent="0.25">
      <c r="A26" s="37"/>
      <c r="B26" s="237" t="s">
        <v>122</v>
      </c>
      <c r="C26" s="238"/>
      <c r="D26" s="238"/>
      <c r="E26" s="238"/>
      <c r="F26" s="238"/>
      <c r="G26" s="238"/>
      <c r="H26" s="238"/>
      <c r="I26" s="238"/>
      <c r="J26" s="238"/>
      <c r="K26" s="238"/>
      <c r="O26" s="150"/>
      <c r="P26" s="152"/>
      <c r="Q26" s="152"/>
      <c r="R26" s="152"/>
      <c r="S26" s="152"/>
      <c r="T26" s="152"/>
      <c r="U26" s="152"/>
      <c r="V26" s="152"/>
    </row>
    <row r="27" spans="1:25" ht="15.75" customHeight="1" x14ac:dyDescent="0.25">
      <c r="A27" s="17" t="s">
        <v>33</v>
      </c>
      <c r="B27" s="53">
        <v>100</v>
      </c>
      <c r="C27" s="54">
        <v>100</v>
      </c>
      <c r="D27" s="54">
        <v>100</v>
      </c>
      <c r="E27" s="54">
        <v>100</v>
      </c>
      <c r="F27" s="54">
        <v>100</v>
      </c>
      <c r="G27" s="54">
        <v>100</v>
      </c>
      <c r="H27" s="54">
        <v>100</v>
      </c>
      <c r="I27" s="55">
        <v>100</v>
      </c>
      <c r="J27" s="55">
        <v>100</v>
      </c>
      <c r="K27" s="55">
        <v>100</v>
      </c>
    </row>
    <row r="28" spans="1:25" ht="14.1" customHeight="1" x14ac:dyDescent="0.25">
      <c r="A28" s="28" t="s">
        <v>34</v>
      </c>
      <c r="B28" s="57">
        <v>9.5700500167621545</v>
      </c>
      <c r="C28" s="58">
        <v>9.3044917103531759</v>
      </c>
      <c r="D28" s="58">
        <v>10.723294387836445</v>
      </c>
      <c r="E28" s="58">
        <v>9.5269392269653839</v>
      </c>
      <c r="F28" s="58">
        <v>9.3224022122608154</v>
      </c>
      <c r="G28" s="58">
        <v>25.758709915191918</v>
      </c>
      <c r="H28" s="59">
        <v>20.640929957294244</v>
      </c>
      <c r="I28" s="59">
        <v>8.1461598900983532</v>
      </c>
      <c r="J28" s="59">
        <v>7.6249445490751047</v>
      </c>
      <c r="K28" s="59">
        <v>6.7949705888639507</v>
      </c>
    </row>
    <row r="29" spans="1:25" ht="14.1" customHeight="1" x14ac:dyDescent="0.25">
      <c r="A29" s="28" t="s">
        <v>35</v>
      </c>
      <c r="B29" s="57">
        <v>57.274320932042336</v>
      </c>
      <c r="C29" s="58">
        <v>58.074891113173386</v>
      </c>
      <c r="D29" s="58">
        <v>57.690746324341212</v>
      </c>
      <c r="E29" s="58">
        <v>58.656552692211726</v>
      </c>
      <c r="F29" s="58">
        <v>58.404644039274785</v>
      </c>
      <c r="G29" s="58">
        <v>42.206194364991823</v>
      </c>
      <c r="H29" s="59">
        <v>46.381863633023315</v>
      </c>
      <c r="I29" s="59">
        <v>52.93370234957834</v>
      </c>
      <c r="J29" s="59">
        <v>62.533861797958679</v>
      </c>
      <c r="K29" s="59">
        <v>63.10095667243899</v>
      </c>
    </row>
    <row r="30" spans="1:25" ht="14.1" customHeight="1" x14ac:dyDescent="0.25">
      <c r="A30" s="28" t="s">
        <v>36</v>
      </c>
      <c r="B30" s="57">
        <v>1.6909815500900121</v>
      </c>
      <c r="C30" s="58">
        <v>1.6341489121139789</v>
      </c>
      <c r="D30" s="58">
        <v>1.5090585859043164</v>
      </c>
      <c r="E30" s="58">
        <v>1.5326230901444371</v>
      </c>
      <c r="F30" s="58">
        <v>1.5200868849599354</v>
      </c>
      <c r="G30" s="58">
        <v>1.002937715582348</v>
      </c>
      <c r="H30" s="59">
        <v>1.0224532112546323</v>
      </c>
      <c r="I30" s="59">
        <v>1.2127045084562309</v>
      </c>
      <c r="J30" s="59">
        <v>1.3657398917538222</v>
      </c>
      <c r="K30" s="59">
        <v>1.3505871865412764</v>
      </c>
      <c r="O30" s="150"/>
      <c r="P30" s="153"/>
      <c r="Q30" s="153"/>
      <c r="R30" s="153"/>
      <c r="S30" s="153"/>
      <c r="T30" s="153"/>
      <c r="U30" s="153"/>
      <c r="V30" s="153"/>
      <c r="W30" s="153"/>
      <c r="X30" s="153"/>
      <c r="Y30" s="153"/>
    </row>
    <row r="31" spans="1:25" ht="14.1" customHeight="1" x14ac:dyDescent="0.25">
      <c r="A31" s="28" t="s">
        <v>37</v>
      </c>
      <c r="B31" s="57">
        <v>9.7557694841309726</v>
      </c>
      <c r="C31" s="58">
        <v>9.7630729977035013</v>
      </c>
      <c r="D31" s="58">
        <v>9.1408688448308926</v>
      </c>
      <c r="E31" s="58">
        <v>9.0747482844298997</v>
      </c>
      <c r="F31" s="58">
        <v>8.9661703577084957</v>
      </c>
      <c r="G31" s="58">
        <v>7.0697581667344673</v>
      </c>
      <c r="H31" s="59">
        <v>6.6485691174823671</v>
      </c>
      <c r="I31" s="59">
        <v>7.6467047844939877</v>
      </c>
      <c r="J31" s="59">
        <v>7.1984095011993778</v>
      </c>
      <c r="K31" s="59">
        <v>7.6667502426034524</v>
      </c>
    </row>
    <row r="32" spans="1:25" ht="14.1" customHeight="1" x14ac:dyDescent="0.25">
      <c r="A32" s="28" t="s">
        <v>38</v>
      </c>
      <c r="B32" s="57">
        <v>6.7337435787067257E-4</v>
      </c>
      <c r="C32" s="58">
        <v>8.965497861168248E-4</v>
      </c>
      <c r="D32" s="58">
        <v>5.3738832492591264E-4</v>
      </c>
      <c r="E32" s="58">
        <v>4.7740098407114505E-4</v>
      </c>
      <c r="F32" s="58">
        <v>4.3727168627272504E-4</v>
      </c>
      <c r="G32" s="58">
        <v>2.1762652856047805E-4</v>
      </c>
      <c r="H32" s="59">
        <v>1.6946430373041447E-4</v>
      </c>
      <c r="I32" s="59">
        <v>1.9868867246812904E-4</v>
      </c>
      <c r="J32" s="59">
        <v>1.9994030678990748E-4</v>
      </c>
      <c r="K32" s="59">
        <v>3.0772500575728729E-4</v>
      </c>
      <c r="O32" s="150"/>
      <c r="P32" s="147"/>
      <c r="Q32" s="147"/>
      <c r="R32" s="147"/>
      <c r="S32" s="147"/>
      <c r="T32" s="147"/>
      <c r="U32" s="147"/>
      <c r="V32" s="147"/>
      <c r="W32" s="147"/>
      <c r="X32" s="147"/>
      <c r="Y32" s="147"/>
    </row>
    <row r="33" spans="1:12" ht="14.1" customHeight="1" x14ac:dyDescent="0.25">
      <c r="A33" s="28" t="s">
        <v>120</v>
      </c>
      <c r="B33" s="57">
        <v>2.1899592007680472E-3</v>
      </c>
      <c r="C33" s="58">
        <v>2.2637880724231574E-3</v>
      </c>
      <c r="D33" s="58">
        <v>2.2807369355098742E-3</v>
      </c>
      <c r="E33" s="58">
        <v>1.3458563763538152E-3</v>
      </c>
      <c r="F33" s="58">
        <v>2.5390896287793134E-3</v>
      </c>
      <c r="G33" s="58">
        <v>1.2963552766086866E-3</v>
      </c>
      <c r="H33" s="59">
        <v>7.3780149271239915E-4</v>
      </c>
      <c r="I33" s="59">
        <v>8.7402236157026062E-4</v>
      </c>
      <c r="J33" s="59">
        <v>1.6381586605848414E-3</v>
      </c>
      <c r="K33" s="59">
        <v>1.7879143132191991E-3</v>
      </c>
    </row>
    <row r="34" spans="1:12" ht="24.75" customHeight="1" x14ac:dyDescent="0.25">
      <c r="A34" s="28" t="s">
        <v>41</v>
      </c>
      <c r="B34" s="57">
        <v>5.371707053080141</v>
      </c>
      <c r="C34" s="58">
        <v>5.2084316976563967</v>
      </c>
      <c r="D34" s="58">
        <v>4.926647407468451</v>
      </c>
      <c r="E34" s="58">
        <v>4.6882420755032124</v>
      </c>
      <c r="F34" s="58">
        <v>4.5828748293501587</v>
      </c>
      <c r="G34" s="58">
        <v>3.2545361349756745</v>
      </c>
      <c r="H34" s="59">
        <v>4.1709381029021904</v>
      </c>
      <c r="I34" s="59">
        <v>4.0462491337867998</v>
      </c>
      <c r="J34" s="59">
        <v>3.9304776988867203</v>
      </c>
      <c r="K34" s="59">
        <v>3.4865851406343906</v>
      </c>
    </row>
    <row r="35" spans="1:12" ht="27" customHeight="1" x14ac:dyDescent="0.25">
      <c r="A35" s="28" t="s">
        <v>121</v>
      </c>
      <c r="B35" s="57">
        <v>12.815287137049408</v>
      </c>
      <c r="C35" s="58">
        <v>12.629504353979865</v>
      </c>
      <c r="D35" s="58">
        <v>12.585712864287583</v>
      </c>
      <c r="E35" s="58">
        <v>12.873077060911017</v>
      </c>
      <c r="F35" s="58">
        <v>12.884944183419977</v>
      </c>
      <c r="G35" s="58">
        <v>9.1958088501096196</v>
      </c>
      <c r="H35" s="59">
        <v>10.658539774016658</v>
      </c>
      <c r="I35" s="59">
        <v>11.9137442762911</v>
      </c>
      <c r="J35" s="59">
        <v>14.320982365354002</v>
      </c>
      <c r="K35" s="59">
        <v>14.519302256679643</v>
      </c>
    </row>
    <row r="36" spans="1:12" ht="14.1" customHeight="1" x14ac:dyDescent="0.25">
      <c r="A36" s="28" t="s">
        <v>42</v>
      </c>
      <c r="B36" s="57">
        <v>3.5190204932863391</v>
      </c>
      <c r="C36" s="58">
        <v>3.3822988771611802</v>
      </c>
      <c r="D36" s="58">
        <v>3.4208534600706546</v>
      </c>
      <c r="E36" s="58">
        <v>3.6459943124739187</v>
      </c>
      <c r="F36" s="58">
        <v>4.3159011317107643</v>
      </c>
      <c r="G36" s="58">
        <v>11.510540870608988</v>
      </c>
      <c r="H36" s="59">
        <v>10.475798938230151</v>
      </c>
      <c r="I36" s="59">
        <v>14.099662346261161</v>
      </c>
      <c r="J36" s="59">
        <v>3.0237460968049019</v>
      </c>
      <c r="K36" s="59">
        <v>3.0787522729193246</v>
      </c>
    </row>
    <row r="37" spans="1:12" ht="8.25" customHeight="1" x14ac:dyDescent="0.25"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2" s="43" customFormat="1" ht="14.25" x14ac:dyDescent="0.2">
      <c r="A38" s="42" t="s">
        <v>123</v>
      </c>
      <c r="B38" s="154"/>
      <c r="C38" s="154"/>
      <c r="D38" s="154"/>
      <c r="E38" s="154"/>
      <c r="F38" s="154"/>
      <c r="G38" s="154"/>
      <c r="L38" s="41"/>
    </row>
    <row r="39" spans="1:12" x14ac:dyDescent="0.25">
      <c r="K39" s="47"/>
    </row>
    <row r="43" spans="1:12" x14ac:dyDescent="0.25">
      <c r="K43" s="47"/>
    </row>
    <row r="44" spans="1:12" x14ac:dyDescent="0.25">
      <c r="K44" s="47"/>
    </row>
    <row r="45" spans="1:12" x14ac:dyDescent="0.25">
      <c r="K45" s="47"/>
    </row>
    <row r="46" spans="1:12" x14ac:dyDescent="0.25">
      <c r="K46" s="47"/>
    </row>
    <row r="47" spans="1:12" x14ac:dyDescent="0.25">
      <c r="K47" s="47"/>
    </row>
    <row r="48" spans="1:12" x14ac:dyDescent="0.25">
      <c r="K48" s="47"/>
    </row>
  </sheetData>
  <mergeCells count="4">
    <mergeCell ref="A1:K1"/>
    <mergeCell ref="B4:K4"/>
    <mergeCell ref="B15:K15"/>
    <mergeCell ref="B26:K26"/>
  </mergeCells>
  <hyperlinks>
    <hyperlink ref="M2" location="OBSAH!A1" tooltip="obsah" display="zpět na obsah" xr:uid="{D1FF3BAC-78EB-477A-893B-80D0EE0D2D71}"/>
  </hyperlinks>
  <pageMargins left="0.7" right="0.7" top="0.78740157499999996" bottom="0.78740157499999996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7BC4-4456-4685-B4C5-953BDF0B8D3D}">
  <dimension ref="A1:W44"/>
  <sheetViews>
    <sheetView zoomScaleNormal="100" workbookViewId="0">
      <selection sqref="A1:K1"/>
    </sheetView>
  </sheetViews>
  <sheetFormatPr defaultColWidth="9.140625" defaultRowHeight="15" x14ac:dyDescent="0.25"/>
  <cols>
    <col min="1" max="1" width="25" customWidth="1"/>
    <col min="2" max="10" width="6.140625" bestFit="1" customWidth="1"/>
    <col min="11" max="11" width="6.140625" style="78" bestFit="1" customWidth="1"/>
    <col min="12" max="16384" width="9.140625" style="78"/>
  </cols>
  <sheetData>
    <row r="1" spans="1:23" s="48" customFormat="1" ht="22.5" customHeight="1" x14ac:dyDescent="0.2">
      <c r="A1" s="207" t="s">
        <v>124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2" spans="1:23" ht="15.75" thickBot="1" x14ac:dyDescent="0.3">
      <c r="A2" s="10" t="s">
        <v>30</v>
      </c>
      <c r="B2" s="82"/>
      <c r="C2" s="82"/>
      <c r="D2" s="82"/>
      <c r="E2" s="82"/>
      <c r="H2" s="208"/>
      <c r="I2" s="208"/>
      <c r="J2" s="208"/>
      <c r="K2" s="208"/>
      <c r="L2" s="84"/>
      <c r="M2" s="208" t="s">
        <v>28</v>
      </c>
      <c r="N2" s="208"/>
      <c r="O2" s="208"/>
    </row>
    <row r="3" spans="1:23" s="27" customFormat="1" ht="15.75" customHeight="1" thickBot="1" x14ac:dyDescent="0.25">
      <c r="A3" s="155" t="s">
        <v>49</v>
      </c>
      <c r="B3" s="14">
        <v>2015</v>
      </c>
      <c r="C3" s="15">
        <v>2016</v>
      </c>
      <c r="D3" s="15">
        <v>2017</v>
      </c>
      <c r="E3" s="15">
        <v>2018</v>
      </c>
      <c r="F3" s="15">
        <v>2019</v>
      </c>
      <c r="G3" s="15">
        <v>2020</v>
      </c>
      <c r="H3" s="16">
        <v>2021</v>
      </c>
      <c r="I3" s="16">
        <v>2022</v>
      </c>
      <c r="J3" s="16">
        <v>2023</v>
      </c>
      <c r="K3" s="16">
        <v>2024</v>
      </c>
    </row>
    <row r="4" spans="1:23" s="27" customFormat="1" ht="21" customHeight="1" x14ac:dyDescent="0.2">
      <c r="A4" s="156"/>
      <c r="B4" s="209" t="s">
        <v>32</v>
      </c>
      <c r="C4" s="210"/>
      <c r="D4" s="210"/>
      <c r="E4" s="210"/>
      <c r="F4" s="210"/>
      <c r="G4" s="210"/>
      <c r="H4" s="210"/>
      <c r="I4" s="210"/>
      <c r="J4" s="210"/>
      <c r="K4" s="210"/>
    </row>
    <row r="5" spans="1:23" s="27" customFormat="1" ht="14.1" customHeight="1" x14ac:dyDescent="0.25">
      <c r="A5" s="52" t="s">
        <v>33</v>
      </c>
      <c r="B5" s="157">
        <v>38.126340422560006</v>
      </c>
      <c r="C5" s="157">
        <v>39.993651836449999</v>
      </c>
      <c r="D5" s="157">
        <v>45.571514794960009</v>
      </c>
      <c r="E5" s="157">
        <v>51.279115076879982</v>
      </c>
      <c r="F5" s="157">
        <v>56.833773555830007</v>
      </c>
      <c r="G5" s="157">
        <v>91.933185408690008</v>
      </c>
      <c r="H5" s="157">
        <v>89.524458343359996</v>
      </c>
      <c r="I5" s="157">
        <v>80.780649448319991</v>
      </c>
      <c r="J5" s="157">
        <v>76.068803955479993</v>
      </c>
      <c r="K5" s="158">
        <v>81.874457806890007</v>
      </c>
      <c r="L5" s="60"/>
      <c r="M5"/>
      <c r="N5" s="144"/>
    </row>
    <row r="6" spans="1:23" s="27" customFormat="1" ht="14.1" customHeight="1" x14ac:dyDescent="0.25">
      <c r="A6" s="56" t="s">
        <v>50</v>
      </c>
      <c r="B6" s="159">
        <v>3.4999544297499998</v>
      </c>
      <c r="C6" s="159">
        <v>3.51967263957</v>
      </c>
      <c r="D6" s="159">
        <v>4.6715808911400005</v>
      </c>
      <c r="E6" s="159">
        <v>4.780642112909999</v>
      </c>
      <c r="F6" s="159">
        <v>5.0825224660799995</v>
      </c>
      <c r="G6" s="159">
        <v>23.230030273010001</v>
      </c>
      <c r="H6" s="159">
        <v>17.961078173409998</v>
      </c>
      <c r="I6" s="159">
        <v>6.1701914433599994</v>
      </c>
      <c r="J6" s="159">
        <v>5.5404129869399998</v>
      </c>
      <c r="K6" s="57">
        <v>5.3489786094499996</v>
      </c>
      <c r="L6" s="60"/>
      <c r="M6"/>
    </row>
    <row r="7" spans="1:23" s="27" customFormat="1" ht="14.1" customHeight="1" x14ac:dyDescent="0.25">
      <c r="A7" s="56" t="s">
        <v>51</v>
      </c>
      <c r="B7" s="159">
        <v>0.32646480051999999</v>
      </c>
      <c r="C7" s="159">
        <v>0.38208920662000001</v>
      </c>
      <c r="D7" s="159">
        <v>0.43198765406</v>
      </c>
      <c r="E7" s="159">
        <v>0.44150357468000001</v>
      </c>
      <c r="F7" s="159">
        <v>0.52067323524999998</v>
      </c>
      <c r="G7" s="159">
        <v>0.78880486180999987</v>
      </c>
      <c r="H7" s="159">
        <v>0.85594826707999982</v>
      </c>
      <c r="I7" s="159">
        <v>0.76095999877999998</v>
      </c>
      <c r="J7" s="159">
        <v>0.57379313461000003</v>
      </c>
      <c r="K7" s="57">
        <v>0.52605265450999994</v>
      </c>
      <c r="L7" s="60"/>
      <c r="M7"/>
    </row>
    <row r="8" spans="1:23" s="27" customFormat="1" ht="14.1" customHeight="1" x14ac:dyDescent="0.25">
      <c r="A8" s="56" t="s">
        <v>52</v>
      </c>
      <c r="B8" s="159">
        <v>27.18960257326</v>
      </c>
      <c r="C8" s="159">
        <v>28.750269756199998</v>
      </c>
      <c r="D8" s="159">
        <v>32.496946996520002</v>
      </c>
      <c r="E8" s="159">
        <v>37.128861155169993</v>
      </c>
      <c r="F8" s="159">
        <v>41.075563139370004</v>
      </c>
      <c r="G8" s="159">
        <v>47.839498919520004</v>
      </c>
      <c r="H8" s="159">
        <v>51.642112187020004</v>
      </c>
      <c r="I8" s="159">
        <v>53.013188535029997</v>
      </c>
      <c r="J8" s="159">
        <v>59.187460736880006</v>
      </c>
      <c r="K8" s="57">
        <v>64.345266146520004</v>
      </c>
      <c r="L8" s="60"/>
      <c r="M8"/>
    </row>
    <row r="9" spans="1:23" s="27" customFormat="1" ht="14.1" customHeight="1" x14ac:dyDescent="0.25">
      <c r="A9" s="56" t="s">
        <v>53</v>
      </c>
      <c r="B9" s="159">
        <v>2.5673300000000004E-4</v>
      </c>
      <c r="C9" s="159">
        <v>3.5856299999999995E-4</v>
      </c>
      <c r="D9" s="159">
        <v>2.4489599999999998E-4</v>
      </c>
      <c r="E9" s="159">
        <v>2.4480699999999999E-4</v>
      </c>
      <c r="F9" s="159">
        <v>2.4851799999999998E-4</v>
      </c>
      <c r="G9" s="159">
        <v>2.0007099999999999E-4</v>
      </c>
      <c r="H9" s="159">
        <v>1.5171199999999997E-4</v>
      </c>
      <c r="I9" s="159">
        <v>1.60502E-4</v>
      </c>
      <c r="J9" s="159">
        <v>1.5209220000000001E-4</v>
      </c>
      <c r="K9" s="57">
        <v>2.5194817999999998E-4</v>
      </c>
      <c r="L9" s="60"/>
      <c r="M9"/>
    </row>
    <row r="10" spans="1:23" s="27" customFormat="1" ht="14.1" customHeight="1" x14ac:dyDescent="0.25">
      <c r="A10" s="56" t="s">
        <v>55</v>
      </c>
      <c r="B10" s="159">
        <v>3.7195178843599996</v>
      </c>
      <c r="C10" s="159">
        <v>3.9046094232399993</v>
      </c>
      <c r="D10" s="159">
        <v>4.1656323980099996</v>
      </c>
      <c r="E10" s="159">
        <v>4.6534506157100006</v>
      </c>
      <c r="F10" s="159">
        <v>5.0958129577299998</v>
      </c>
      <c r="G10" s="159">
        <v>6.4994538833700002</v>
      </c>
      <c r="H10" s="159">
        <v>5.9520954900099987</v>
      </c>
      <c r="I10" s="159">
        <v>6.1770577863100007</v>
      </c>
      <c r="J10" s="159">
        <v>5.4757440113800007</v>
      </c>
      <c r="K10" s="57">
        <v>6.2771101925399995</v>
      </c>
      <c r="L10" s="60"/>
      <c r="M10"/>
    </row>
    <row r="11" spans="1:23" s="27" customFormat="1" ht="14.1" customHeight="1" x14ac:dyDescent="0.25">
      <c r="A11" s="56" t="s">
        <v>56</v>
      </c>
      <c r="B11" s="159">
        <v>8.3495129999999989E-4</v>
      </c>
      <c r="C11" s="159">
        <v>9.0537151999999996E-4</v>
      </c>
      <c r="D11" s="159">
        <v>1.0393663699999997E-3</v>
      </c>
      <c r="E11" s="159">
        <v>6.9014323999999996E-4</v>
      </c>
      <c r="F11" s="159">
        <v>1.4430604499999999E-3</v>
      </c>
      <c r="G11" s="159">
        <v>7.7823814807000007</v>
      </c>
      <c r="H11" s="159">
        <v>0.16251045641</v>
      </c>
      <c r="I11" s="159">
        <v>7.0604094000000005E-4</v>
      </c>
      <c r="J11" s="159">
        <v>1.2461277000000001E-3</v>
      </c>
      <c r="K11" s="57">
        <v>1.4638451500000001E-3</v>
      </c>
      <c r="L11" s="60"/>
      <c r="M11"/>
    </row>
    <row r="12" spans="1:23" s="27" customFormat="1" ht="14.1" customHeight="1" x14ac:dyDescent="0.25">
      <c r="A12" s="56" t="s">
        <v>57</v>
      </c>
      <c r="B12" s="159">
        <v>0.65881061892999992</v>
      </c>
      <c r="C12" s="159">
        <v>0.60642419542999981</v>
      </c>
      <c r="D12" s="159">
        <v>0.69636607861000033</v>
      </c>
      <c r="E12" s="159">
        <v>0.98589149240000029</v>
      </c>
      <c r="F12" s="159">
        <v>1.3899213608000001</v>
      </c>
      <c r="G12" s="159">
        <v>1.5388855324399999</v>
      </c>
      <c r="H12" s="159">
        <v>8.0662405905800014</v>
      </c>
      <c r="I12" s="159">
        <v>10.236863532899999</v>
      </c>
      <c r="J12" s="159">
        <v>1.2259652821800002</v>
      </c>
      <c r="K12" s="57">
        <v>1.1073488200599997</v>
      </c>
      <c r="L12" s="60"/>
      <c r="M12"/>
    </row>
    <row r="13" spans="1:23" s="27" customFormat="1" ht="14.1" customHeight="1" x14ac:dyDescent="0.25">
      <c r="A13" s="56" t="s">
        <v>58</v>
      </c>
      <c r="B13" s="159">
        <v>2.0480353175600001</v>
      </c>
      <c r="C13" s="159">
        <v>2.0830420393000009</v>
      </c>
      <c r="D13" s="159">
        <v>2.2451478521899988</v>
      </c>
      <c r="E13" s="159">
        <v>2.4040890489799991</v>
      </c>
      <c r="F13" s="159">
        <v>2.6046207028600001</v>
      </c>
      <c r="G13" s="159">
        <v>2.99199873916</v>
      </c>
      <c r="H13" s="159">
        <v>3.7340097444600011</v>
      </c>
      <c r="I13" s="159">
        <v>3.2685863285699992</v>
      </c>
      <c r="J13" s="159">
        <v>2.9898673752800011</v>
      </c>
      <c r="K13" s="57">
        <v>2.8546226798700003</v>
      </c>
      <c r="L13" s="60"/>
      <c r="M13"/>
    </row>
    <row r="14" spans="1:23" s="27" customFormat="1" ht="14.1" customHeight="1" x14ac:dyDescent="0.25">
      <c r="A14" s="56" t="s">
        <v>125</v>
      </c>
      <c r="B14" s="160">
        <v>0.68286311387999987</v>
      </c>
      <c r="C14" s="160">
        <v>0.74628064156999996</v>
      </c>
      <c r="D14" s="160">
        <v>0.8625686620599996</v>
      </c>
      <c r="E14" s="160">
        <v>0.88374212679000008</v>
      </c>
      <c r="F14" s="160">
        <v>1.0629681152899999</v>
      </c>
      <c r="G14" s="160">
        <v>1.26193164768</v>
      </c>
      <c r="H14" s="160">
        <v>1.1503117223900001</v>
      </c>
      <c r="I14" s="160">
        <v>1.1529352804299999</v>
      </c>
      <c r="J14" s="160">
        <v>1.0741622083099995</v>
      </c>
      <c r="K14" s="161">
        <v>1.4133629106099996</v>
      </c>
      <c r="L14" s="60"/>
      <c r="M14"/>
    </row>
    <row r="15" spans="1:23" s="27" customFormat="1" ht="21" customHeight="1" x14ac:dyDescent="0.2">
      <c r="A15" s="63"/>
      <c r="B15" s="211" t="s">
        <v>43</v>
      </c>
      <c r="C15" s="212"/>
      <c r="D15" s="212"/>
      <c r="E15" s="212"/>
      <c r="F15" s="212"/>
      <c r="G15" s="212"/>
      <c r="H15" s="212"/>
      <c r="I15" s="212"/>
      <c r="J15" s="212"/>
      <c r="K15" s="212"/>
      <c r="N15" s="162"/>
      <c r="O15" s="162"/>
      <c r="P15" s="162"/>
      <c r="Q15" s="162"/>
      <c r="R15" s="162"/>
      <c r="S15" s="162"/>
      <c r="T15" s="162"/>
      <c r="U15" s="162"/>
      <c r="V15" s="162"/>
      <c r="W15" s="162"/>
    </row>
    <row r="16" spans="1:23" s="27" customFormat="1" ht="14.1" customHeight="1" x14ac:dyDescent="0.2">
      <c r="A16" s="52" t="s">
        <v>33</v>
      </c>
      <c r="B16" s="163">
        <v>3616.2904455473631</v>
      </c>
      <c r="C16" s="163">
        <v>3785.3835104148643</v>
      </c>
      <c r="D16" s="163">
        <v>4303.4518065265629</v>
      </c>
      <c r="E16" s="163">
        <v>4825.6201825900125</v>
      </c>
      <c r="F16" s="163">
        <v>5326.8392220378728</v>
      </c>
      <c r="G16" s="163">
        <v>8591.7620266893337</v>
      </c>
      <c r="H16" s="163">
        <v>8525.4487344700665</v>
      </c>
      <c r="I16" s="163">
        <v>7507.8267347601304</v>
      </c>
      <c r="J16" s="163">
        <v>6992.8764712877555</v>
      </c>
      <c r="K16" s="164">
        <v>7520.7114008025146</v>
      </c>
    </row>
    <row r="17" spans="1:13" s="27" customFormat="1" ht="14.1" customHeight="1" x14ac:dyDescent="0.25">
      <c r="A17" s="56" t="s">
        <v>50</v>
      </c>
      <c r="B17" s="99">
        <v>331.97132543743481</v>
      </c>
      <c r="C17" s="99">
        <v>333.13563928522888</v>
      </c>
      <c r="D17" s="99">
        <v>441.15108562366248</v>
      </c>
      <c r="E17" s="99">
        <v>449.88223824087663</v>
      </c>
      <c r="F17" s="99">
        <v>476.36780606531397</v>
      </c>
      <c r="G17" s="99">
        <v>2170.999417579465</v>
      </c>
      <c r="H17" s="99">
        <v>1710.4404094344743</v>
      </c>
      <c r="I17" s="99">
        <v>573.46318200478174</v>
      </c>
      <c r="J17" s="99">
        <v>509.32079384690735</v>
      </c>
      <c r="K17" s="67">
        <v>491.33912441437957</v>
      </c>
      <c r="L17" s="60"/>
      <c r="M17"/>
    </row>
    <row r="18" spans="1:13" s="27" customFormat="1" ht="14.1" customHeight="1" x14ac:dyDescent="0.25">
      <c r="A18" s="56" t="s">
        <v>51</v>
      </c>
      <c r="B18" s="99">
        <v>30.965246751807985</v>
      </c>
      <c r="C18" s="99">
        <v>36.164594025110922</v>
      </c>
      <c r="D18" s="99">
        <v>40.793861222872486</v>
      </c>
      <c r="E18" s="99">
        <v>41.54768578723052</v>
      </c>
      <c r="F18" s="99">
        <v>48.800958265959494</v>
      </c>
      <c r="G18" s="99">
        <v>73.71901265075131</v>
      </c>
      <c r="H18" s="99">
        <v>81.51228396558372</v>
      </c>
      <c r="I18" s="99">
        <v>70.724311601116213</v>
      </c>
      <c r="J18" s="99">
        <v>52.747832248671223</v>
      </c>
      <c r="K18" s="67">
        <v>48.321421627330132</v>
      </c>
      <c r="L18" s="60"/>
      <c r="M18"/>
    </row>
    <row r="19" spans="1:13" s="27" customFormat="1" ht="14.1" customHeight="1" x14ac:dyDescent="0.25">
      <c r="A19" s="56" t="s">
        <v>52</v>
      </c>
      <c r="B19" s="99">
        <v>2578.9388363570624</v>
      </c>
      <c r="C19" s="99">
        <v>2721.2017922282066</v>
      </c>
      <c r="D19" s="99">
        <v>3068.7820206985657</v>
      </c>
      <c r="E19" s="99">
        <v>3494.0107971510647</v>
      </c>
      <c r="F19" s="99">
        <v>3849.8749442204589</v>
      </c>
      <c r="G19" s="99">
        <v>4470.9164418197688</v>
      </c>
      <c r="H19" s="99">
        <v>4917.8982831885041</v>
      </c>
      <c r="I19" s="99">
        <v>4927.0937643650623</v>
      </c>
      <c r="J19" s="99">
        <v>5441.0031453160418</v>
      </c>
      <c r="K19" s="67">
        <v>5910.5390088468039</v>
      </c>
      <c r="L19" s="60"/>
      <c r="M19"/>
    </row>
    <row r="20" spans="1:13" s="27" customFormat="1" ht="14.1" customHeight="1" x14ac:dyDescent="0.25">
      <c r="A20" s="56" t="s">
        <v>53</v>
      </c>
      <c r="B20" s="99">
        <v>2.4351172566443032E-2</v>
      </c>
      <c r="C20" s="99">
        <v>3.393784776632601E-2</v>
      </c>
      <c r="D20" s="99">
        <v>2.3126247577087016E-2</v>
      </c>
      <c r="E20" s="99">
        <v>2.3037558239220511E-2</v>
      </c>
      <c r="F20" s="99">
        <v>2.3292759691241918E-2</v>
      </c>
      <c r="G20" s="99">
        <v>1.8697953440861372E-2</v>
      </c>
      <c r="H20" s="99">
        <v>1.444759233776313E-2</v>
      </c>
      <c r="I20" s="99">
        <v>1.4917201270502183E-2</v>
      </c>
      <c r="J20" s="99">
        <v>1.3981578670131996E-2</v>
      </c>
      <c r="K20" s="67">
        <v>2.3143109591108497E-2</v>
      </c>
      <c r="L20" s="60"/>
      <c r="M20"/>
    </row>
    <row r="21" spans="1:13" s="27" customFormat="1" ht="14.1" customHeight="1" x14ac:dyDescent="0.25">
      <c r="A21" s="56" t="s">
        <v>55</v>
      </c>
      <c r="B21" s="99">
        <v>352.79695974425351</v>
      </c>
      <c r="C21" s="99">
        <v>369.56975536483441</v>
      </c>
      <c r="D21" s="99">
        <v>393.37288543509879</v>
      </c>
      <c r="E21" s="99">
        <v>437.9128847326902</v>
      </c>
      <c r="F21" s="99">
        <v>477.61347932914958</v>
      </c>
      <c r="G21" s="99">
        <v>607.41679754825975</v>
      </c>
      <c r="H21" s="99">
        <v>566.82035168676805</v>
      </c>
      <c r="I21" s="99">
        <v>574.1013461384216</v>
      </c>
      <c r="J21" s="99">
        <v>503.37588431631366</v>
      </c>
      <c r="K21" s="67">
        <v>576.5941595665322</v>
      </c>
      <c r="L21" s="60"/>
      <c r="M21"/>
    </row>
    <row r="22" spans="1:13" s="27" customFormat="1" ht="14.1" customHeight="1" x14ac:dyDescent="0.25">
      <c r="A22" s="56" t="s">
        <v>56</v>
      </c>
      <c r="B22" s="99">
        <v>7.9195285338760274E-2</v>
      </c>
      <c r="C22" s="99">
        <v>8.5693060404244681E-2</v>
      </c>
      <c r="D22" s="99">
        <v>9.8150414853318241E-2</v>
      </c>
      <c r="E22" s="99">
        <v>6.4945916926004307E-2</v>
      </c>
      <c r="F22" s="99">
        <v>0.13525322222851233</v>
      </c>
      <c r="G22" s="99">
        <v>727.31483615891557</v>
      </c>
      <c r="H22" s="99">
        <v>15.47593351109672</v>
      </c>
      <c r="I22" s="99">
        <v>6.5620084529753875E-2</v>
      </c>
      <c r="J22" s="99">
        <v>0.11455441153840003</v>
      </c>
      <c r="K22" s="67">
        <v>0.13446387559085626</v>
      </c>
      <c r="L22" s="60"/>
      <c r="M22"/>
    </row>
    <row r="23" spans="1:13" s="27" customFormat="1" ht="14.1" customHeight="1" x14ac:dyDescent="0.25">
      <c r="A23" s="56" t="s">
        <v>57</v>
      </c>
      <c r="B23" s="99">
        <v>62.488309138948118</v>
      </c>
      <c r="C23" s="99">
        <v>57.397813010043066</v>
      </c>
      <c r="D23" s="99">
        <v>65.759891293529137</v>
      </c>
      <c r="E23" s="99">
        <v>92.777300786811779</v>
      </c>
      <c r="F23" s="99">
        <v>130.27267339524042</v>
      </c>
      <c r="G23" s="99">
        <v>143.81899443886559</v>
      </c>
      <c r="H23" s="99">
        <v>768.15120590999788</v>
      </c>
      <c r="I23" s="99">
        <v>951.42336979559968</v>
      </c>
      <c r="J23" s="99">
        <v>112.70091457451629</v>
      </c>
      <c r="K23" s="67">
        <v>101.7173257541819</v>
      </c>
      <c r="L23" s="60"/>
      <c r="M23"/>
    </row>
    <row r="24" spans="1:13" s="27" customFormat="1" ht="14.1" customHeight="1" x14ac:dyDescent="0.25">
      <c r="A24" s="56" t="s">
        <v>58</v>
      </c>
      <c r="B24" s="99">
        <v>194.2565289233309</v>
      </c>
      <c r="C24" s="99">
        <v>197.15911463430618</v>
      </c>
      <c r="D24" s="99">
        <v>212.01589685789511</v>
      </c>
      <c r="E24" s="99">
        <v>226.23675580415991</v>
      </c>
      <c r="F24" s="99">
        <v>244.1223739067255</v>
      </c>
      <c r="G24" s="99">
        <v>279.62199978972268</v>
      </c>
      <c r="H24" s="99">
        <v>355.59118970940455</v>
      </c>
      <c r="I24" s="99">
        <v>303.78537422144558</v>
      </c>
      <c r="J24" s="99">
        <v>274.8534502146619</v>
      </c>
      <c r="K24" s="67">
        <v>262.216006170377</v>
      </c>
      <c r="L24" s="60"/>
      <c r="M24"/>
    </row>
    <row r="25" spans="1:13" s="27" customFormat="1" ht="14.1" customHeight="1" x14ac:dyDescent="0.25">
      <c r="A25" s="56" t="s">
        <v>125</v>
      </c>
      <c r="B25" s="99">
        <v>64.769692736619419</v>
      </c>
      <c r="C25" s="99">
        <v>70.635170958963329</v>
      </c>
      <c r="D25" s="99">
        <v>81.454888732507911</v>
      </c>
      <c r="E25" s="99">
        <v>83.164536612013634</v>
      </c>
      <c r="F25" s="99">
        <v>99.628440873104978</v>
      </c>
      <c r="G25" s="99">
        <v>117.93582875014428</v>
      </c>
      <c r="H25" s="99">
        <v>109.54462947189991</v>
      </c>
      <c r="I25" s="99">
        <v>107.15484934790335</v>
      </c>
      <c r="J25" s="99">
        <v>98.745914780435626</v>
      </c>
      <c r="K25" s="67">
        <v>129.8267474377283</v>
      </c>
      <c r="L25" s="60"/>
      <c r="M25"/>
    </row>
    <row r="26" spans="1:13" s="27" customFormat="1" ht="21" customHeight="1" x14ac:dyDescent="0.2">
      <c r="A26" s="63"/>
      <c r="B26" s="237" t="s">
        <v>122</v>
      </c>
      <c r="C26" s="212"/>
      <c r="D26" s="212"/>
      <c r="E26" s="212"/>
      <c r="F26" s="212"/>
      <c r="G26" s="212"/>
      <c r="H26" s="212"/>
      <c r="I26" s="212"/>
      <c r="J26" s="212"/>
      <c r="K26" s="212"/>
    </row>
    <row r="27" spans="1:13" s="27" customFormat="1" ht="14.1" customHeight="1" x14ac:dyDescent="0.2">
      <c r="A27" s="52" t="s">
        <v>33</v>
      </c>
      <c r="B27" s="53">
        <v>100</v>
      </c>
      <c r="C27" s="54">
        <v>100</v>
      </c>
      <c r="D27" s="54">
        <v>100</v>
      </c>
      <c r="E27" s="54">
        <v>100</v>
      </c>
      <c r="F27" s="54">
        <v>100</v>
      </c>
      <c r="G27" s="54">
        <v>100</v>
      </c>
      <c r="H27" s="54">
        <v>100</v>
      </c>
      <c r="I27" s="55">
        <v>100</v>
      </c>
      <c r="J27" s="55">
        <v>100</v>
      </c>
      <c r="K27" s="55">
        <v>100.00000000000001</v>
      </c>
    </row>
    <row r="28" spans="1:13" s="27" customFormat="1" ht="14.1" customHeight="1" x14ac:dyDescent="0.2">
      <c r="A28" s="56" t="s">
        <v>50</v>
      </c>
      <c r="B28" s="57">
        <f>B6/$B$5*100</f>
        <v>9.1798855881772923</v>
      </c>
      <c r="C28" s="57">
        <f>C6/$C$5*100</f>
        <v>8.8005782866824624</v>
      </c>
      <c r="D28" s="57">
        <f>D6/$D$5*100</f>
        <v>10.251098547324688</v>
      </c>
      <c r="E28" s="57">
        <f>E6/$E$5*100</f>
        <v>9.3227859056121432</v>
      </c>
      <c r="F28" s="57">
        <f>F6/$F$5*100</f>
        <v>8.9427855095478428</v>
      </c>
      <c r="G28" s="57">
        <f>G6/$G$5*100</f>
        <v>25.268383957045152</v>
      </c>
      <c r="H28" s="57">
        <f>H6/$H$5*100</f>
        <v>20.062761066392049</v>
      </c>
      <c r="I28" s="57">
        <f>I6/$I$5*100</f>
        <v>7.6382047996623559</v>
      </c>
      <c r="J28" s="57">
        <f>J6/$J$5*100</f>
        <v>7.2834232942358081</v>
      </c>
      <c r="K28" s="57">
        <f>K6/$K$5*100</f>
        <v>6.5331469089739302</v>
      </c>
    </row>
    <row r="29" spans="1:13" s="27" customFormat="1" ht="14.1" customHeight="1" x14ac:dyDescent="0.2">
      <c r="A29" s="56" t="s">
        <v>51</v>
      </c>
      <c r="B29" s="57">
        <f t="shared" ref="B29:B36" si="0">B7/$B$5*100</f>
        <v>0.85627101080707235</v>
      </c>
      <c r="C29" s="57">
        <f t="shared" ref="C29:C36" si="1">C7/$C$5*100</f>
        <v>0.95537463841140391</v>
      </c>
      <c r="D29" s="57">
        <f t="shared" ref="D29:D36" si="2">D7/$D$5*100</f>
        <v>0.94793349750089007</v>
      </c>
      <c r="E29" s="57">
        <f t="shared" ref="E29:E36" si="3">E7/$E$5*100</f>
        <v>0.86098126697014521</v>
      </c>
      <c r="F29" s="57">
        <f t="shared" ref="F29:F36" si="4">F7/$F$5*100</f>
        <v>0.91613349364972674</v>
      </c>
      <c r="G29" s="57">
        <f t="shared" ref="G29:G36" si="5">G7/$G$5*100</f>
        <v>0.85801972193540244</v>
      </c>
      <c r="H29" s="57">
        <f t="shared" ref="H29:H36" si="6">H7/$H$5*100</f>
        <v>0.95610549666451605</v>
      </c>
      <c r="I29" s="57">
        <f t="shared" ref="I29:I36" si="7">I7/$I$5*100</f>
        <v>0.94200777534826541</v>
      </c>
      <c r="J29" s="57">
        <f t="shared" ref="J29:J36" si="8">J7/$J$5*100</f>
        <v>0.75430808001900229</v>
      </c>
      <c r="K29" s="57">
        <f t="shared" ref="K29:K36" si="9">K7/$K$5*100</f>
        <v>0.64251131378573956</v>
      </c>
    </row>
    <row r="30" spans="1:13" s="27" customFormat="1" ht="14.1" customHeight="1" x14ac:dyDescent="0.2">
      <c r="A30" s="56" t="s">
        <v>52</v>
      </c>
      <c r="B30" s="57">
        <f t="shared" si="0"/>
        <v>71.31448303695953</v>
      </c>
      <c r="C30" s="57">
        <f t="shared" si="1"/>
        <v>71.887083164526516</v>
      </c>
      <c r="D30" s="57">
        <f t="shared" si="2"/>
        <v>71.30978011754398</v>
      </c>
      <c r="E30" s="57">
        <f t="shared" si="3"/>
        <v>72.405424897650278</v>
      </c>
      <c r="F30" s="57">
        <f t="shared" si="4"/>
        <v>72.273158316717954</v>
      </c>
      <c r="G30" s="57">
        <f t="shared" si="5"/>
        <v>52.037247166895149</v>
      </c>
      <c r="H30" s="57">
        <f t="shared" si="6"/>
        <v>57.684920012532295</v>
      </c>
      <c r="I30" s="57">
        <f t="shared" si="7"/>
        <v>65.626098449413391</v>
      </c>
      <c r="J30" s="57">
        <f t="shared" si="8"/>
        <v>77.80779722988683</v>
      </c>
      <c r="K30" s="57">
        <f t="shared" si="9"/>
        <v>78.590158481764178</v>
      </c>
    </row>
    <row r="31" spans="1:13" s="27" customFormat="1" ht="14.1" customHeight="1" x14ac:dyDescent="0.2">
      <c r="A31" s="56" t="s">
        <v>53</v>
      </c>
      <c r="B31" s="57">
        <f t="shared" si="0"/>
        <v>6.7337435787067235E-4</v>
      </c>
      <c r="C31" s="57">
        <f t="shared" si="1"/>
        <v>8.9654978611682459E-4</v>
      </c>
      <c r="D31" s="57">
        <f t="shared" si="2"/>
        <v>5.3738832492591254E-4</v>
      </c>
      <c r="E31" s="57">
        <f t="shared" si="3"/>
        <v>4.7740098407114516E-4</v>
      </c>
      <c r="F31" s="57">
        <f t="shared" si="4"/>
        <v>4.3727168627272504E-4</v>
      </c>
      <c r="G31" s="57">
        <f t="shared" si="5"/>
        <v>2.1762652856047803E-4</v>
      </c>
      <c r="H31" s="57">
        <f t="shared" si="6"/>
        <v>1.6946430373041447E-4</v>
      </c>
      <c r="I31" s="57">
        <f t="shared" si="7"/>
        <v>1.9868867246812904E-4</v>
      </c>
      <c r="J31" s="57">
        <f t="shared" si="8"/>
        <v>1.9994030678990751E-4</v>
      </c>
      <c r="K31" s="57">
        <f t="shared" si="9"/>
        <v>3.0772500575728724E-4</v>
      </c>
    </row>
    <row r="32" spans="1:13" s="27" customFormat="1" ht="14.1" customHeight="1" x14ac:dyDescent="0.2">
      <c r="A32" s="56" t="s">
        <v>55</v>
      </c>
      <c r="B32" s="57">
        <f t="shared" si="0"/>
        <v>9.7557694841309708</v>
      </c>
      <c r="C32" s="57">
        <f t="shared" si="1"/>
        <v>9.7630729977034978</v>
      </c>
      <c r="D32" s="57">
        <f t="shared" si="2"/>
        <v>9.1408688448308908</v>
      </c>
      <c r="E32" s="57">
        <f t="shared" si="3"/>
        <v>9.0747482844299014</v>
      </c>
      <c r="F32" s="57">
        <f t="shared" si="4"/>
        <v>8.9661703577084957</v>
      </c>
      <c r="G32" s="57">
        <f t="shared" si="5"/>
        <v>7.0697581667344664</v>
      </c>
      <c r="H32" s="57">
        <f t="shared" si="6"/>
        <v>6.6485691174823671</v>
      </c>
      <c r="I32" s="57">
        <f t="shared" si="7"/>
        <v>7.6467047844939877</v>
      </c>
      <c r="J32" s="57">
        <f t="shared" si="8"/>
        <v>7.1984095011993796</v>
      </c>
      <c r="K32" s="57">
        <f t="shared" si="9"/>
        <v>7.6667502426034515</v>
      </c>
    </row>
    <row r="33" spans="1:11" s="27" customFormat="1" ht="14.1" customHeight="1" x14ac:dyDescent="0.2">
      <c r="A33" s="56" t="s">
        <v>56</v>
      </c>
      <c r="B33" s="57">
        <f t="shared" si="0"/>
        <v>2.1899592007680467E-3</v>
      </c>
      <c r="C33" s="57">
        <f t="shared" si="1"/>
        <v>2.263788072423157E-3</v>
      </c>
      <c r="D33" s="57">
        <f t="shared" si="2"/>
        <v>2.2807369355098738E-3</v>
      </c>
      <c r="E33" s="57">
        <f t="shared" si="3"/>
        <v>1.3458563763538154E-3</v>
      </c>
      <c r="F33" s="57">
        <f t="shared" si="4"/>
        <v>2.5390896287793134E-3</v>
      </c>
      <c r="G33" s="57">
        <f t="shared" si="5"/>
        <v>8.4652581612432289</v>
      </c>
      <c r="H33" s="57">
        <f t="shared" si="6"/>
        <v>0.18152632187587356</v>
      </c>
      <c r="I33" s="57">
        <f t="shared" si="7"/>
        <v>8.7402236157026062E-4</v>
      </c>
      <c r="J33" s="57">
        <f t="shared" si="8"/>
        <v>1.6381586605848418E-3</v>
      </c>
      <c r="K33" s="57">
        <f t="shared" si="9"/>
        <v>1.7879143132191987E-3</v>
      </c>
    </row>
    <row r="34" spans="1:11" s="27" customFormat="1" ht="14.1" customHeight="1" x14ac:dyDescent="0.2">
      <c r="A34" s="56" t="s">
        <v>57</v>
      </c>
      <c r="B34" s="57">
        <f t="shared" si="0"/>
        <v>1.7279670999846879</v>
      </c>
      <c r="C34" s="57">
        <f t="shared" si="1"/>
        <v>1.5163011317643869</v>
      </c>
      <c r="D34" s="57">
        <f t="shared" si="2"/>
        <v>1.5280731433729191</v>
      </c>
      <c r="E34" s="57">
        <f t="shared" si="3"/>
        <v>1.9225984904807873</v>
      </c>
      <c r="F34" s="57">
        <f t="shared" si="4"/>
        <v>2.4455904893146441</v>
      </c>
      <c r="G34" s="57">
        <f t="shared" si="5"/>
        <v>1.6739173407283421</v>
      </c>
      <c r="H34" s="57">
        <f t="shared" si="6"/>
        <v>9.0100970615682847</v>
      </c>
      <c r="I34" s="57">
        <f t="shared" si="7"/>
        <v>12.672420440800128</v>
      </c>
      <c r="J34" s="57">
        <f t="shared" si="8"/>
        <v>1.6116531592865695</v>
      </c>
      <c r="K34" s="57">
        <f t="shared" si="9"/>
        <v>1.3524960649776816</v>
      </c>
    </row>
    <row r="35" spans="1:11" s="27" customFormat="1" ht="14.1" customHeight="1" x14ac:dyDescent="0.2">
      <c r="A35" s="56" t="s">
        <v>58</v>
      </c>
      <c r="B35" s="57">
        <f t="shared" si="0"/>
        <v>5.3717070530801392</v>
      </c>
      <c r="C35" s="57">
        <f t="shared" si="1"/>
        <v>5.2084316976563949</v>
      </c>
      <c r="D35" s="57">
        <f t="shared" si="2"/>
        <v>4.926647407468451</v>
      </c>
      <c r="E35" s="57">
        <f t="shared" si="3"/>
        <v>4.6882420755032133</v>
      </c>
      <c r="F35" s="57">
        <f t="shared" si="4"/>
        <v>4.5828748293501587</v>
      </c>
      <c r="G35" s="57">
        <f t="shared" si="5"/>
        <v>3.2545361349756741</v>
      </c>
      <c r="H35" s="57">
        <f t="shared" si="6"/>
        <v>4.1709381029021904</v>
      </c>
      <c r="I35" s="57">
        <f t="shared" si="7"/>
        <v>4.0462491337867998</v>
      </c>
      <c r="J35" s="57">
        <f t="shared" si="8"/>
        <v>3.9304776988867212</v>
      </c>
      <c r="K35" s="57">
        <f t="shared" si="9"/>
        <v>3.4865851406343897</v>
      </c>
    </row>
    <row r="36" spans="1:11" s="27" customFormat="1" ht="14.1" customHeight="1" x14ac:dyDescent="0.2">
      <c r="A36" s="56" t="s">
        <v>125</v>
      </c>
      <c r="B36" s="57">
        <f t="shared" si="0"/>
        <v>1.7910533933016508</v>
      </c>
      <c r="C36" s="57">
        <f t="shared" si="1"/>
        <v>1.8659977453967926</v>
      </c>
      <c r="D36" s="57">
        <f t="shared" si="2"/>
        <v>1.8927803166977359</v>
      </c>
      <c r="E36" s="57">
        <f t="shared" si="3"/>
        <v>1.7233958219931325</v>
      </c>
      <c r="F36" s="57">
        <f t="shared" si="4"/>
        <v>1.8703106423961193</v>
      </c>
      <c r="G36" s="57">
        <f t="shared" si="5"/>
        <v>1.3726617239140237</v>
      </c>
      <c r="H36" s="57">
        <f t="shared" si="6"/>
        <v>1.2849133562787072</v>
      </c>
      <c r="I36" s="57">
        <f t="shared" si="7"/>
        <v>1.4272419054610332</v>
      </c>
      <c r="J36" s="57">
        <f t="shared" si="8"/>
        <v>1.4120929375183333</v>
      </c>
      <c r="K36" s="57">
        <f t="shared" si="9"/>
        <v>1.7262562079416428</v>
      </c>
    </row>
    <row r="37" spans="1:11" s="27" customFormat="1" ht="7.5" customHeight="1" x14ac:dyDescent="0.25">
      <c r="A37" s="63"/>
      <c r="B37"/>
      <c r="C37"/>
      <c r="D37"/>
      <c r="E37"/>
      <c r="F37"/>
      <c r="G37"/>
      <c r="H37"/>
      <c r="I37"/>
      <c r="J37"/>
    </row>
    <row r="38" spans="1:11" s="27" customFormat="1" ht="12.6" customHeight="1" x14ac:dyDescent="0.2">
      <c r="A38" s="76"/>
      <c r="B38" s="77"/>
      <c r="C38" s="77"/>
      <c r="D38" s="77"/>
      <c r="E38" s="77"/>
      <c r="F38" s="50"/>
      <c r="G38" s="50"/>
      <c r="H38" s="50"/>
      <c r="I38" s="50"/>
      <c r="J38" s="50"/>
    </row>
    <row r="39" spans="1:11" s="27" customFormat="1" ht="12.75" customHeight="1" x14ac:dyDescent="0.25">
      <c r="A39"/>
      <c r="B39" s="77"/>
      <c r="C39" s="77"/>
      <c r="D39" s="77"/>
      <c r="E39" s="77"/>
      <c r="F39" s="50"/>
      <c r="G39" s="50"/>
      <c r="H39" s="50"/>
      <c r="I39" s="50"/>
      <c r="J39" s="50"/>
    </row>
    <row r="40" spans="1:11" s="27" customFormat="1" ht="14.25" x14ac:dyDescent="0.2">
      <c r="A40" s="10"/>
      <c r="B40" s="49"/>
      <c r="C40" s="49"/>
      <c r="D40" s="49"/>
      <c r="E40" s="49"/>
      <c r="F40" s="50"/>
      <c r="G40" s="50"/>
      <c r="H40" s="50"/>
      <c r="I40" s="50"/>
      <c r="J40" s="50"/>
    </row>
    <row r="41" spans="1:11" ht="13.9" customHeight="1" x14ac:dyDescent="0.25">
      <c r="E41" s="78"/>
      <c r="F41" s="78"/>
      <c r="G41" s="78"/>
      <c r="H41" s="78"/>
      <c r="I41" s="78"/>
      <c r="J41" s="78"/>
    </row>
    <row r="42" spans="1:11" x14ac:dyDescent="0.25">
      <c r="B42" s="77"/>
      <c r="C42" s="77"/>
      <c r="D42" s="77"/>
      <c r="E42" s="77"/>
      <c r="F42" s="77"/>
      <c r="G42" s="77"/>
      <c r="H42" s="77"/>
      <c r="I42" s="77"/>
      <c r="J42" s="77"/>
      <c r="K42" s="77"/>
    </row>
    <row r="43" spans="1:1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25">
      <c r="B44" s="40"/>
      <c r="C44" s="40"/>
      <c r="D44" s="40"/>
      <c r="E44" s="40"/>
      <c r="F44" s="40"/>
      <c r="G44" s="40"/>
      <c r="H44" s="40"/>
      <c r="I44" s="40"/>
      <c r="J44" s="40"/>
      <c r="K44" s="40"/>
    </row>
  </sheetData>
  <mergeCells count="6">
    <mergeCell ref="B26:K26"/>
    <mergeCell ref="A1:K1"/>
    <mergeCell ref="H2:K2"/>
    <mergeCell ref="M2:O2"/>
    <mergeCell ref="B4:K4"/>
    <mergeCell ref="B15:K15"/>
  </mergeCells>
  <hyperlinks>
    <hyperlink ref="M2" location="OBSAH!A1" tooltip="obsah" display="zpět na obsah" xr:uid="{CB6A052F-9FB9-46F6-B230-F46C107F5E02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2E5D8-4AC3-4500-BFAC-5AEE0A2A76D7}">
  <dimension ref="A1:P42"/>
  <sheetViews>
    <sheetView zoomScaleNormal="100" workbookViewId="0">
      <selection sqref="A1:N1"/>
    </sheetView>
  </sheetViews>
  <sheetFormatPr defaultColWidth="9.140625" defaultRowHeight="11.25" x14ac:dyDescent="0.2"/>
  <cols>
    <col min="1" max="1" width="19.7109375" style="85" customWidth="1"/>
    <col min="2" max="2" width="7" style="85" bestFit="1" customWidth="1"/>
    <col min="3" max="3" width="6.140625" style="85" bestFit="1" customWidth="1"/>
    <col min="4" max="4" width="7" style="85" bestFit="1" customWidth="1"/>
    <col min="5" max="6" width="6.140625" style="85" bestFit="1" customWidth="1"/>
    <col min="7" max="7" width="4.42578125" style="85" customWidth="1"/>
    <col min="8" max="9" width="5.7109375" style="85" customWidth="1"/>
    <col min="10" max="10" width="6.140625" style="85" bestFit="1" customWidth="1"/>
    <col min="11" max="11" width="7" style="85" customWidth="1"/>
    <col min="12" max="12" width="5.42578125" style="85" customWidth="1"/>
    <col min="13" max="13" width="6.140625" style="85" bestFit="1" customWidth="1"/>
    <col min="14" max="14" width="6.28515625" style="85" customWidth="1"/>
    <col min="15" max="16384" width="9.140625" style="85"/>
  </cols>
  <sheetData>
    <row r="1" spans="1:16" s="81" customFormat="1" ht="13.5" customHeight="1" x14ac:dyDescent="0.2">
      <c r="A1" s="239" t="s">
        <v>126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16" ht="15.75" thickBot="1" x14ac:dyDescent="0.3">
      <c r="A2" s="10" t="s">
        <v>30</v>
      </c>
      <c r="B2" s="10"/>
      <c r="C2" s="82"/>
      <c r="D2" s="82"/>
      <c r="E2" s="82"/>
      <c r="F2" s="78"/>
      <c r="G2" s="78"/>
      <c r="H2" s="78"/>
      <c r="I2" s="78"/>
      <c r="J2" s="78"/>
      <c r="K2" s="78"/>
      <c r="L2" s="215" t="s">
        <v>61</v>
      </c>
      <c r="M2" s="215"/>
      <c r="N2" s="78"/>
      <c r="P2" s="84" t="s">
        <v>28</v>
      </c>
    </row>
    <row r="3" spans="1:16" ht="109.5" customHeight="1" thickBot="1" x14ac:dyDescent="0.25">
      <c r="A3" s="86" t="s">
        <v>62</v>
      </c>
      <c r="B3" s="87" t="s">
        <v>33</v>
      </c>
      <c r="C3" s="87" t="s">
        <v>34</v>
      </c>
      <c r="D3" s="87" t="s">
        <v>63</v>
      </c>
      <c r="E3" s="87" t="s">
        <v>64</v>
      </c>
      <c r="F3" s="88" t="s">
        <v>37</v>
      </c>
      <c r="G3" s="88" t="s">
        <v>38</v>
      </c>
      <c r="H3" s="87" t="s">
        <v>65</v>
      </c>
      <c r="I3" s="87" t="s">
        <v>40</v>
      </c>
      <c r="J3" s="87" t="s">
        <v>66</v>
      </c>
      <c r="K3" s="87" t="s">
        <v>127</v>
      </c>
      <c r="L3" s="87" t="s">
        <v>68</v>
      </c>
      <c r="M3" s="89" t="s">
        <v>42</v>
      </c>
    </row>
    <row r="4" spans="1:16" ht="15" customHeight="1" x14ac:dyDescent="0.25">
      <c r="A4" s="90" t="s">
        <v>33</v>
      </c>
      <c r="B4" s="91">
        <v>81874.457806889986</v>
      </c>
      <c r="C4" s="91">
        <v>5563.3453277700009</v>
      </c>
      <c r="D4" s="91">
        <v>51663.566146519996</v>
      </c>
      <c r="E4" s="91">
        <v>1105.78593619</v>
      </c>
      <c r="F4" s="91">
        <v>6277.1101925399998</v>
      </c>
      <c r="G4" s="91" t="s">
        <v>69</v>
      </c>
      <c r="H4" s="91">
        <v>1.46384515</v>
      </c>
      <c r="I4" s="91" t="s">
        <v>69</v>
      </c>
      <c r="J4" s="91">
        <v>2854.6226798700004</v>
      </c>
      <c r="K4" s="91">
        <v>11887.6</v>
      </c>
      <c r="L4" s="91">
        <v>0</v>
      </c>
      <c r="M4" s="93">
        <v>2520.7117306699993</v>
      </c>
      <c r="O4" s="165"/>
      <c r="P4" s="165"/>
    </row>
    <row r="5" spans="1:16" ht="15" customHeight="1" x14ac:dyDescent="0.25">
      <c r="A5" s="94" t="s">
        <v>70</v>
      </c>
      <c r="B5" s="65">
        <v>5348.9786094500005</v>
      </c>
      <c r="C5" s="65">
        <v>4243.1926732600004</v>
      </c>
      <c r="D5" s="65" t="s">
        <v>69</v>
      </c>
      <c r="E5" s="65">
        <v>1105.78593619</v>
      </c>
      <c r="F5" s="65" t="s">
        <v>69</v>
      </c>
      <c r="G5" s="65" t="s">
        <v>69</v>
      </c>
      <c r="H5" s="65" t="s">
        <v>69</v>
      </c>
      <c r="I5" s="65" t="s">
        <v>69</v>
      </c>
      <c r="J5" s="65" t="s">
        <v>69</v>
      </c>
      <c r="K5" s="65" t="s">
        <v>69</v>
      </c>
      <c r="L5" s="65" t="s">
        <v>69</v>
      </c>
      <c r="M5" s="66" t="s">
        <v>69</v>
      </c>
      <c r="O5"/>
      <c r="P5"/>
    </row>
    <row r="6" spans="1:16" ht="15" customHeight="1" x14ac:dyDescent="0.25">
      <c r="A6" s="98" t="s">
        <v>71</v>
      </c>
      <c r="B6" s="99">
        <v>4243.1926732600004</v>
      </c>
      <c r="C6" s="99">
        <v>4243.1926732600004</v>
      </c>
      <c r="D6" s="99" t="s">
        <v>69</v>
      </c>
      <c r="E6" s="99" t="s">
        <v>69</v>
      </c>
      <c r="F6" s="99" t="s">
        <v>69</v>
      </c>
      <c r="G6" s="99" t="s">
        <v>69</v>
      </c>
      <c r="H6" s="99" t="s">
        <v>69</v>
      </c>
      <c r="I6" s="99" t="s">
        <v>69</v>
      </c>
      <c r="J6" s="99" t="s">
        <v>69</v>
      </c>
      <c r="K6" s="99" t="s">
        <v>69</v>
      </c>
      <c r="L6" s="99" t="s">
        <v>69</v>
      </c>
      <c r="M6" s="67" t="s">
        <v>69</v>
      </c>
      <c r="O6"/>
      <c r="P6"/>
    </row>
    <row r="7" spans="1:16" ht="15" customHeight="1" x14ac:dyDescent="0.25">
      <c r="A7" s="98" t="s">
        <v>72</v>
      </c>
      <c r="B7" s="99" t="s">
        <v>69</v>
      </c>
      <c r="C7" s="99" t="s">
        <v>69</v>
      </c>
      <c r="D7" s="99" t="s">
        <v>69</v>
      </c>
      <c r="E7" s="99" t="s">
        <v>69</v>
      </c>
      <c r="F7" s="99" t="s">
        <v>69</v>
      </c>
      <c r="G7" s="99" t="s">
        <v>69</v>
      </c>
      <c r="H7" s="99" t="s">
        <v>69</v>
      </c>
      <c r="I7" s="99" t="s">
        <v>69</v>
      </c>
      <c r="J7" s="99" t="s">
        <v>69</v>
      </c>
      <c r="K7" s="99" t="s">
        <v>69</v>
      </c>
      <c r="L7" s="99" t="s">
        <v>69</v>
      </c>
      <c r="M7" s="67" t="s">
        <v>69</v>
      </c>
      <c r="O7"/>
      <c r="P7"/>
    </row>
    <row r="8" spans="1:16" ht="15" customHeight="1" x14ac:dyDescent="0.25">
      <c r="A8" s="98" t="s">
        <v>73</v>
      </c>
      <c r="B8" s="99">
        <v>1105.78593619</v>
      </c>
      <c r="C8" s="99" t="s">
        <v>69</v>
      </c>
      <c r="D8" s="99" t="s">
        <v>69</v>
      </c>
      <c r="E8" s="99">
        <v>1105.78593619</v>
      </c>
      <c r="F8" s="99" t="s">
        <v>69</v>
      </c>
      <c r="G8" s="99" t="s">
        <v>69</v>
      </c>
      <c r="H8" s="99" t="s">
        <v>69</v>
      </c>
      <c r="I8" s="99" t="s">
        <v>69</v>
      </c>
      <c r="J8" s="99" t="s">
        <v>69</v>
      </c>
      <c r="K8" s="99" t="s">
        <v>69</v>
      </c>
      <c r="L8" s="99" t="s">
        <v>69</v>
      </c>
      <c r="M8" s="67" t="s">
        <v>69</v>
      </c>
      <c r="O8"/>
      <c r="P8"/>
    </row>
    <row r="9" spans="1:16" ht="15" customHeight="1" x14ac:dyDescent="0.25">
      <c r="A9" s="98" t="s">
        <v>74</v>
      </c>
      <c r="B9" s="99" t="s">
        <v>69</v>
      </c>
      <c r="C9" s="99" t="s">
        <v>69</v>
      </c>
      <c r="D9" s="99" t="s">
        <v>69</v>
      </c>
      <c r="E9" s="99" t="s">
        <v>69</v>
      </c>
      <c r="F9" s="99" t="s">
        <v>69</v>
      </c>
      <c r="G9" s="99" t="s">
        <v>69</v>
      </c>
      <c r="H9" s="99" t="s">
        <v>69</v>
      </c>
      <c r="I9" s="99" t="s">
        <v>69</v>
      </c>
      <c r="J9" s="99" t="s">
        <v>69</v>
      </c>
      <c r="K9" s="99" t="s">
        <v>69</v>
      </c>
      <c r="L9" s="99" t="s">
        <v>69</v>
      </c>
      <c r="M9" s="67" t="s">
        <v>69</v>
      </c>
      <c r="O9"/>
      <c r="P9"/>
    </row>
    <row r="10" spans="1:16" ht="15" customHeight="1" x14ac:dyDescent="0.25">
      <c r="A10" s="94" t="s">
        <v>75</v>
      </c>
      <c r="B10" s="65">
        <v>526.05265450999991</v>
      </c>
      <c r="C10" s="65">
        <v>526.05265450999991</v>
      </c>
      <c r="D10" s="65" t="s">
        <v>69</v>
      </c>
      <c r="E10" s="65" t="s">
        <v>69</v>
      </c>
      <c r="F10" s="65" t="s">
        <v>69</v>
      </c>
      <c r="G10" s="65" t="s">
        <v>69</v>
      </c>
      <c r="H10" s="65" t="s">
        <v>69</v>
      </c>
      <c r="I10" s="65" t="s">
        <v>69</v>
      </c>
      <c r="J10" s="65" t="s">
        <v>69</v>
      </c>
      <c r="K10" s="65" t="s">
        <v>69</v>
      </c>
      <c r="L10" s="65" t="s">
        <v>69</v>
      </c>
      <c r="M10" s="66" t="s">
        <v>69</v>
      </c>
      <c r="O10"/>
      <c r="P10"/>
    </row>
    <row r="11" spans="1:16" ht="15" customHeight="1" x14ac:dyDescent="0.25">
      <c r="A11" s="98" t="s">
        <v>71</v>
      </c>
      <c r="B11" s="99">
        <v>526.05265450999991</v>
      </c>
      <c r="C11" s="99">
        <v>526.05265450999991</v>
      </c>
      <c r="D11" s="99" t="s">
        <v>69</v>
      </c>
      <c r="E11" s="99" t="s">
        <v>69</v>
      </c>
      <c r="F11" s="99" t="s">
        <v>69</v>
      </c>
      <c r="G11" s="99" t="s">
        <v>69</v>
      </c>
      <c r="H11" s="99" t="s">
        <v>69</v>
      </c>
      <c r="I11" s="99" t="s">
        <v>69</v>
      </c>
      <c r="J11" s="99" t="s">
        <v>69</v>
      </c>
      <c r="K11" s="99" t="s">
        <v>69</v>
      </c>
      <c r="L11" s="99" t="s">
        <v>69</v>
      </c>
      <c r="M11" s="67" t="s">
        <v>69</v>
      </c>
      <c r="O11"/>
      <c r="P11"/>
    </row>
    <row r="12" spans="1:16" ht="15" customHeight="1" x14ac:dyDescent="0.25">
      <c r="A12" s="98" t="s">
        <v>73</v>
      </c>
      <c r="B12" s="99" t="s">
        <v>69</v>
      </c>
      <c r="C12" s="99" t="s">
        <v>69</v>
      </c>
      <c r="D12" s="99" t="s">
        <v>69</v>
      </c>
      <c r="E12" s="99" t="s">
        <v>69</v>
      </c>
      <c r="F12" s="99" t="s">
        <v>69</v>
      </c>
      <c r="G12" s="99" t="s">
        <v>69</v>
      </c>
      <c r="H12" s="99" t="s">
        <v>69</v>
      </c>
      <c r="I12" s="99" t="s">
        <v>69</v>
      </c>
      <c r="J12" s="99" t="s">
        <v>69</v>
      </c>
      <c r="K12" s="99" t="s">
        <v>69</v>
      </c>
      <c r="L12" s="99" t="s">
        <v>69</v>
      </c>
      <c r="M12" s="67" t="s">
        <v>69</v>
      </c>
      <c r="O12"/>
      <c r="P12"/>
    </row>
    <row r="13" spans="1:16" ht="23.25" customHeight="1" x14ac:dyDescent="0.25">
      <c r="A13" s="94" t="s">
        <v>76</v>
      </c>
      <c r="B13" s="65">
        <v>64345.266146519993</v>
      </c>
      <c r="C13" s="65">
        <v>794.1</v>
      </c>
      <c r="D13" s="65">
        <v>51663.566146519996</v>
      </c>
      <c r="E13" s="65" t="s">
        <v>69</v>
      </c>
      <c r="F13" s="65" t="s">
        <v>69</v>
      </c>
      <c r="G13" s="65" t="s">
        <v>69</v>
      </c>
      <c r="H13" s="65" t="s">
        <v>69</v>
      </c>
      <c r="I13" s="65" t="s">
        <v>69</v>
      </c>
      <c r="J13" s="65" t="s">
        <v>69</v>
      </c>
      <c r="K13" s="65">
        <v>11887.6</v>
      </c>
      <c r="L13" s="65" t="s">
        <v>69</v>
      </c>
      <c r="M13" s="66" t="s">
        <v>69</v>
      </c>
      <c r="O13"/>
      <c r="P13"/>
    </row>
    <row r="14" spans="1:16" ht="15" customHeight="1" x14ac:dyDescent="0.25">
      <c r="A14" s="98" t="s">
        <v>71</v>
      </c>
      <c r="B14" s="99">
        <v>52457.666146519994</v>
      </c>
      <c r="C14" s="99">
        <v>794.1</v>
      </c>
      <c r="D14" s="99">
        <v>51663.566146519996</v>
      </c>
      <c r="E14" s="99" t="s">
        <v>69</v>
      </c>
      <c r="F14" s="99" t="s">
        <v>69</v>
      </c>
      <c r="G14" s="99" t="s">
        <v>69</v>
      </c>
      <c r="H14" s="99" t="s">
        <v>69</v>
      </c>
      <c r="I14" s="99" t="s">
        <v>69</v>
      </c>
      <c r="J14" s="99" t="s">
        <v>69</v>
      </c>
      <c r="K14" s="99" t="s">
        <v>69</v>
      </c>
      <c r="L14" s="99" t="s">
        <v>69</v>
      </c>
      <c r="M14" s="67" t="s">
        <v>69</v>
      </c>
      <c r="O14"/>
      <c r="P14"/>
    </row>
    <row r="15" spans="1:16" ht="15" customHeight="1" x14ac:dyDescent="0.25">
      <c r="A15" s="98" t="s">
        <v>72</v>
      </c>
      <c r="B15" s="99">
        <v>4048.3</v>
      </c>
      <c r="C15" s="99" t="s">
        <v>69</v>
      </c>
      <c r="D15" s="99" t="s">
        <v>69</v>
      </c>
      <c r="E15" s="99" t="s">
        <v>69</v>
      </c>
      <c r="F15" s="99" t="s">
        <v>69</v>
      </c>
      <c r="G15" s="99" t="s">
        <v>69</v>
      </c>
      <c r="H15" s="99" t="s">
        <v>69</v>
      </c>
      <c r="I15" s="99" t="s">
        <v>69</v>
      </c>
      <c r="J15" s="99" t="s">
        <v>69</v>
      </c>
      <c r="K15" s="99">
        <v>4048.3</v>
      </c>
      <c r="L15" s="99" t="s">
        <v>69</v>
      </c>
      <c r="M15" s="67" t="s">
        <v>69</v>
      </c>
      <c r="O15"/>
      <c r="P15"/>
    </row>
    <row r="16" spans="1:16" ht="15" customHeight="1" x14ac:dyDescent="0.25">
      <c r="A16" s="98" t="s">
        <v>73</v>
      </c>
      <c r="B16" s="99" t="s">
        <v>69</v>
      </c>
      <c r="C16" s="99" t="s">
        <v>69</v>
      </c>
      <c r="D16" s="99" t="s">
        <v>69</v>
      </c>
      <c r="E16" s="99" t="s">
        <v>69</v>
      </c>
      <c r="F16" s="99" t="s">
        <v>69</v>
      </c>
      <c r="G16" s="99" t="s">
        <v>69</v>
      </c>
      <c r="H16" s="99" t="s">
        <v>69</v>
      </c>
      <c r="I16" s="99" t="s">
        <v>69</v>
      </c>
      <c r="J16" s="99" t="s">
        <v>69</v>
      </c>
      <c r="K16" s="99" t="s">
        <v>69</v>
      </c>
      <c r="L16" s="99" t="s">
        <v>69</v>
      </c>
      <c r="M16" s="67" t="s">
        <v>69</v>
      </c>
      <c r="O16"/>
      <c r="P16"/>
    </row>
    <row r="17" spans="1:16" ht="15" customHeight="1" x14ac:dyDescent="0.25">
      <c r="A17" s="98" t="s">
        <v>74</v>
      </c>
      <c r="B17" s="99">
        <v>7839.3</v>
      </c>
      <c r="C17" s="99" t="s">
        <v>69</v>
      </c>
      <c r="D17" s="99" t="s">
        <v>69</v>
      </c>
      <c r="E17" s="99" t="s">
        <v>69</v>
      </c>
      <c r="F17" s="99" t="s">
        <v>69</v>
      </c>
      <c r="G17" s="99" t="s">
        <v>69</v>
      </c>
      <c r="H17" s="99" t="s">
        <v>69</v>
      </c>
      <c r="I17" s="99" t="s">
        <v>69</v>
      </c>
      <c r="J17" s="99" t="s">
        <v>69</v>
      </c>
      <c r="K17" s="99">
        <v>7839.3</v>
      </c>
      <c r="L17" s="99" t="s">
        <v>69</v>
      </c>
      <c r="M17" s="67" t="s">
        <v>69</v>
      </c>
      <c r="O17"/>
      <c r="P17"/>
    </row>
    <row r="18" spans="1:16" ht="15" customHeight="1" x14ac:dyDescent="0.25">
      <c r="A18" s="94" t="s">
        <v>77</v>
      </c>
      <c r="B18" s="65">
        <v>6277.3621407199998</v>
      </c>
      <c r="C18" s="65" t="s">
        <v>69</v>
      </c>
      <c r="D18" s="65" t="s">
        <v>69</v>
      </c>
      <c r="E18" s="65" t="s">
        <v>69</v>
      </c>
      <c r="F18" s="65">
        <v>6277.1101925399998</v>
      </c>
      <c r="G18" s="65" t="s">
        <v>69</v>
      </c>
      <c r="H18" s="65" t="s">
        <v>69</v>
      </c>
      <c r="I18" s="65" t="s">
        <v>69</v>
      </c>
      <c r="J18" s="65" t="s">
        <v>69</v>
      </c>
      <c r="K18" s="65" t="s">
        <v>69</v>
      </c>
      <c r="L18" s="65" t="s">
        <v>69</v>
      </c>
      <c r="M18" s="66" t="s">
        <v>69</v>
      </c>
      <c r="O18"/>
      <c r="P18"/>
    </row>
    <row r="19" spans="1:16" ht="15" customHeight="1" x14ac:dyDescent="0.25">
      <c r="A19" s="98" t="s">
        <v>53</v>
      </c>
      <c r="B19" s="65" t="s">
        <v>69</v>
      </c>
      <c r="C19" s="99" t="s">
        <v>69</v>
      </c>
      <c r="D19" s="99" t="s">
        <v>69</v>
      </c>
      <c r="E19" s="99" t="s">
        <v>69</v>
      </c>
      <c r="F19" s="166" t="s">
        <v>69</v>
      </c>
      <c r="G19" s="99" t="s">
        <v>69</v>
      </c>
      <c r="H19" s="99" t="s">
        <v>69</v>
      </c>
      <c r="I19" s="99" t="s">
        <v>69</v>
      </c>
      <c r="J19" s="99" t="s">
        <v>69</v>
      </c>
      <c r="K19" s="99" t="s">
        <v>69</v>
      </c>
      <c r="L19" s="99" t="s">
        <v>69</v>
      </c>
      <c r="M19" s="67" t="s">
        <v>69</v>
      </c>
      <c r="O19"/>
      <c r="P19"/>
    </row>
    <row r="20" spans="1:16" ht="15" customHeight="1" x14ac:dyDescent="0.25">
      <c r="A20" s="98" t="s">
        <v>54</v>
      </c>
      <c r="B20" s="65" t="s">
        <v>69</v>
      </c>
      <c r="C20" s="99" t="s">
        <v>69</v>
      </c>
      <c r="D20" s="99" t="s">
        <v>69</v>
      </c>
      <c r="E20" s="99" t="s">
        <v>69</v>
      </c>
      <c r="F20" s="166" t="s">
        <v>69</v>
      </c>
      <c r="G20" s="99" t="s">
        <v>69</v>
      </c>
      <c r="H20" s="99" t="s">
        <v>69</v>
      </c>
      <c r="I20" s="99" t="s">
        <v>69</v>
      </c>
      <c r="J20" s="99" t="s">
        <v>69</v>
      </c>
      <c r="K20" s="99" t="s">
        <v>69</v>
      </c>
      <c r="L20" s="99" t="s">
        <v>69</v>
      </c>
      <c r="M20" s="67" t="s">
        <v>69</v>
      </c>
      <c r="O20"/>
      <c r="P20"/>
    </row>
    <row r="21" spans="1:16" ht="15" customHeight="1" x14ac:dyDescent="0.25">
      <c r="A21" s="98" t="s">
        <v>55</v>
      </c>
      <c r="B21" s="65">
        <v>6277.1101925399998</v>
      </c>
      <c r="C21" s="99" t="s">
        <v>69</v>
      </c>
      <c r="D21" s="99" t="s">
        <v>69</v>
      </c>
      <c r="E21" s="99" t="s">
        <v>69</v>
      </c>
      <c r="F21" s="99">
        <v>6277.1101925399998</v>
      </c>
      <c r="G21" s="99" t="s">
        <v>69</v>
      </c>
      <c r="H21" s="99" t="s">
        <v>69</v>
      </c>
      <c r="I21" s="99" t="s">
        <v>69</v>
      </c>
      <c r="J21" s="99" t="s">
        <v>69</v>
      </c>
      <c r="K21" s="99" t="s">
        <v>69</v>
      </c>
      <c r="L21" s="99" t="s">
        <v>69</v>
      </c>
      <c r="M21" s="67" t="s">
        <v>69</v>
      </c>
      <c r="O21"/>
      <c r="P21"/>
    </row>
    <row r="22" spans="1:16" ht="23.25" customHeight="1" x14ac:dyDescent="0.25">
      <c r="A22" s="94" t="s">
        <v>78</v>
      </c>
      <c r="B22" s="65">
        <v>1.46384515</v>
      </c>
      <c r="C22" s="65" t="s">
        <v>69</v>
      </c>
      <c r="D22" s="65" t="s">
        <v>69</v>
      </c>
      <c r="E22" s="65" t="s">
        <v>69</v>
      </c>
      <c r="F22" s="65" t="s">
        <v>69</v>
      </c>
      <c r="G22" s="65" t="s">
        <v>69</v>
      </c>
      <c r="H22" s="65">
        <v>1.46384515</v>
      </c>
      <c r="I22" s="65" t="s">
        <v>69</v>
      </c>
      <c r="J22" s="65" t="s">
        <v>69</v>
      </c>
      <c r="K22" s="65" t="s">
        <v>69</v>
      </c>
      <c r="L22" s="65" t="s">
        <v>69</v>
      </c>
      <c r="M22" s="66" t="s">
        <v>69</v>
      </c>
      <c r="O22"/>
      <c r="P22"/>
    </row>
    <row r="23" spans="1:16" ht="25.5" customHeight="1" x14ac:dyDescent="0.25">
      <c r="A23" s="98" t="s">
        <v>79</v>
      </c>
      <c r="B23" s="65" t="s">
        <v>69</v>
      </c>
      <c r="C23" s="99" t="s">
        <v>69</v>
      </c>
      <c r="D23" s="99" t="s">
        <v>69</v>
      </c>
      <c r="E23" s="99" t="s">
        <v>69</v>
      </c>
      <c r="F23" s="99" t="s">
        <v>69</v>
      </c>
      <c r="G23" s="99" t="s">
        <v>69</v>
      </c>
      <c r="H23" s="99" t="s">
        <v>69</v>
      </c>
      <c r="I23" s="99" t="s">
        <v>69</v>
      </c>
      <c r="J23" s="99" t="s">
        <v>69</v>
      </c>
      <c r="K23" s="99" t="s">
        <v>69</v>
      </c>
      <c r="L23" s="99" t="s">
        <v>69</v>
      </c>
      <c r="M23" s="67" t="s">
        <v>69</v>
      </c>
      <c r="O23"/>
      <c r="P23"/>
    </row>
    <row r="24" spans="1:16" ht="15" customHeight="1" x14ac:dyDescent="0.25">
      <c r="A24" s="98" t="s">
        <v>80</v>
      </c>
      <c r="B24" s="65">
        <v>1.46384515</v>
      </c>
      <c r="C24" s="99" t="s">
        <v>69</v>
      </c>
      <c r="D24" s="99" t="s">
        <v>69</v>
      </c>
      <c r="E24" s="99" t="s">
        <v>69</v>
      </c>
      <c r="F24" s="99" t="s">
        <v>69</v>
      </c>
      <c r="G24" s="99" t="s">
        <v>69</v>
      </c>
      <c r="H24" s="99">
        <v>1.46384515</v>
      </c>
      <c r="I24" s="99" t="s">
        <v>69</v>
      </c>
      <c r="J24" s="99" t="s">
        <v>69</v>
      </c>
      <c r="K24" s="99" t="s">
        <v>69</v>
      </c>
      <c r="L24" s="99" t="s">
        <v>69</v>
      </c>
      <c r="M24" s="67" t="s">
        <v>69</v>
      </c>
      <c r="O24" s="165"/>
      <c r="P24" s="165"/>
    </row>
    <row r="25" spans="1:16" ht="15" customHeight="1" x14ac:dyDescent="0.2">
      <c r="A25" s="94" t="s">
        <v>57</v>
      </c>
      <c r="B25" s="65">
        <v>1107.3488200599998</v>
      </c>
      <c r="C25" s="65" t="s">
        <v>69</v>
      </c>
      <c r="D25" s="65" t="s">
        <v>69</v>
      </c>
      <c r="E25" s="65" t="s">
        <v>69</v>
      </c>
      <c r="F25" s="65" t="s">
        <v>69</v>
      </c>
      <c r="G25" s="65" t="s">
        <v>69</v>
      </c>
      <c r="H25" s="65" t="s">
        <v>69</v>
      </c>
      <c r="I25" s="65" t="s">
        <v>69</v>
      </c>
      <c r="J25" s="65" t="s">
        <v>69</v>
      </c>
      <c r="K25" s="65" t="s">
        <v>69</v>
      </c>
      <c r="L25" s="65" t="s">
        <v>69</v>
      </c>
      <c r="M25" s="66">
        <v>1107.3488200599998</v>
      </c>
    </row>
    <row r="26" spans="1:16" ht="23.25" customHeight="1" x14ac:dyDescent="0.2">
      <c r="A26" s="98" t="s">
        <v>81</v>
      </c>
      <c r="B26" s="65">
        <v>1005.0242971799997</v>
      </c>
      <c r="C26" s="99" t="s">
        <v>69</v>
      </c>
      <c r="D26" s="99" t="s">
        <v>69</v>
      </c>
      <c r="E26" s="99" t="s">
        <v>69</v>
      </c>
      <c r="F26" s="99" t="s">
        <v>69</v>
      </c>
      <c r="G26" s="99" t="s">
        <v>69</v>
      </c>
      <c r="H26" s="99" t="s">
        <v>69</v>
      </c>
      <c r="I26" s="99" t="s">
        <v>69</v>
      </c>
      <c r="J26" s="99" t="s">
        <v>69</v>
      </c>
      <c r="K26" s="99" t="s">
        <v>69</v>
      </c>
      <c r="L26" s="99" t="s">
        <v>69</v>
      </c>
      <c r="M26" s="67">
        <v>1005.0242971799997</v>
      </c>
    </row>
    <row r="27" spans="1:16" ht="15" customHeight="1" x14ac:dyDescent="0.2">
      <c r="A27" s="98" t="s">
        <v>82</v>
      </c>
      <c r="B27" s="65" t="s">
        <v>69</v>
      </c>
      <c r="C27" s="99" t="s">
        <v>69</v>
      </c>
      <c r="D27" s="99" t="s">
        <v>69</v>
      </c>
      <c r="E27" s="99" t="s">
        <v>69</v>
      </c>
      <c r="F27" s="99" t="s">
        <v>69</v>
      </c>
      <c r="G27" s="99" t="s">
        <v>69</v>
      </c>
      <c r="H27" s="99" t="s">
        <v>69</v>
      </c>
      <c r="I27" s="99" t="s">
        <v>69</v>
      </c>
      <c r="J27" s="99" t="s">
        <v>69</v>
      </c>
      <c r="K27" s="99" t="s">
        <v>69</v>
      </c>
      <c r="L27" s="99" t="s">
        <v>69</v>
      </c>
      <c r="M27" s="166" t="s">
        <v>69</v>
      </c>
    </row>
    <row r="28" spans="1:16" ht="24" customHeight="1" x14ac:dyDescent="0.2">
      <c r="A28" s="98" t="s">
        <v>83</v>
      </c>
      <c r="B28" s="65" t="s">
        <v>69</v>
      </c>
      <c r="C28" s="99" t="s">
        <v>69</v>
      </c>
      <c r="D28" s="99" t="s">
        <v>69</v>
      </c>
      <c r="E28" s="99" t="s">
        <v>69</v>
      </c>
      <c r="F28" s="99" t="s">
        <v>69</v>
      </c>
      <c r="G28" s="99" t="s">
        <v>69</v>
      </c>
      <c r="H28" s="99" t="s">
        <v>69</v>
      </c>
      <c r="I28" s="99" t="s">
        <v>69</v>
      </c>
      <c r="J28" s="99" t="s">
        <v>69</v>
      </c>
      <c r="K28" s="99" t="s">
        <v>69</v>
      </c>
      <c r="L28" s="99" t="s">
        <v>69</v>
      </c>
      <c r="M28" s="67" t="s">
        <v>69</v>
      </c>
    </row>
    <row r="29" spans="1:16" ht="25.5" customHeight="1" x14ac:dyDescent="0.2">
      <c r="A29" s="98" t="s">
        <v>84</v>
      </c>
      <c r="B29" s="65">
        <v>102.32452288</v>
      </c>
      <c r="C29" s="99" t="s">
        <v>69</v>
      </c>
      <c r="D29" s="99" t="s">
        <v>69</v>
      </c>
      <c r="E29" s="99" t="s">
        <v>69</v>
      </c>
      <c r="F29" s="99" t="s">
        <v>69</v>
      </c>
      <c r="G29" s="99" t="s">
        <v>69</v>
      </c>
      <c r="H29" s="99" t="s">
        <v>69</v>
      </c>
      <c r="I29" s="99" t="s">
        <v>69</v>
      </c>
      <c r="J29" s="99" t="s">
        <v>69</v>
      </c>
      <c r="K29" s="99" t="s">
        <v>69</v>
      </c>
      <c r="L29" s="99" t="s">
        <v>69</v>
      </c>
      <c r="M29" s="67">
        <v>102.32452288</v>
      </c>
    </row>
    <row r="30" spans="1:16" ht="22.5" customHeight="1" x14ac:dyDescent="0.2">
      <c r="A30" s="94" t="s">
        <v>85</v>
      </c>
      <c r="B30" s="65">
        <v>2854.6226798700004</v>
      </c>
      <c r="C30" s="65" t="s">
        <v>69</v>
      </c>
      <c r="D30" s="65" t="s">
        <v>69</v>
      </c>
      <c r="E30" s="65" t="s">
        <v>69</v>
      </c>
      <c r="F30" s="65" t="s">
        <v>69</v>
      </c>
      <c r="G30" s="65" t="s">
        <v>69</v>
      </c>
      <c r="H30" s="65" t="s">
        <v>69</v>
      </c>
      <c r="I30" s="65" t="s">
        <v>69</v>
      </c>
      <c r="J30" s="65">
        <v>2854.6226798700004</v>
      </c>
      <c r="K30" s="65" t="s">
        <v>69</v>
      </c>
      <c r="L30" s="65" t="s">
        <v>69</v>
      </c>
      <c r="M30" s="66" t="s">
        <v>69</v>
      </c>
    </row>
    <row r="31" spans="1:16" ht="33" customHeight="1" x14ac:dyDescent="0.2">
      <c r="A31" s="94" t="s">
        <v>86</v>
      </c>
      <c r="B31" s="65">
        <v>1413.3629106099997</v>
      </c>
      <c r="C31" s="65" t="s">
        <v>69</v>
      </c>
      <c r="D31" s="65" t="s">
        <v>69</v>
      </c>
      <c r="E31" s="65" t="s">
        <v>69</v>
      </c>
      <c r="F31" s="65" t="s">
        <v>69</v>
      </c>
      <c r="G31" s="65" t="s">
        <v>69</v>
      </c>
      <c r="H31" s="65" t="s">
        <v>69</v>
      </c>
      <c r="I31" s="65" t="s">
        <v>69</v>
      </c>
      <c r="J31" s="167" t="s">
        <v>69</v>
      </c>
      <c r="K31" s="65" t="s">
        <v>69</v>
      </c>
      <c r="L31" s="65" t="s">
        <v>69</v>
      </c>
      <c r="M31" s="66">
        <v>1413.3629106099997</v>
      </c>
    </row>
    <row r="32" spans="1:16" s="105" customFormat="1" ht="9" customHeight="1" x14ac:dyDescent="0.2">
      <c r="A32" s="101"/>
      <c r="B32" s="101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</row>
    <row r="33" spans="1:14" ht="15" customHeight="1" x14ac:dyDescent="0.2">
      <c r="A33" s="85" t="s">
        <v>87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</row>
    <row r="34" spans="1:14" x14ac:dyDescent="0.2">
      <c r="A34" s="85" t="s">
        <v>88</v>
      </c>
    </row>
    <row r="36" spans="1:14" x14ac:dyDescent="0.2"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</row>
    <row r="37" spans="1:14" x14ac:dyDescent="0.2"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</row>
    <row r="38" spans="1:14" x14ac:dyDescent="0.2"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</row>
    <row r="39" spans="1:14" x14ac:dyDescent="0.2"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</row>
    <row r="40" spans="1:14" x14ac:dyDescent="0.2"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</row>
    <row r="41" spans="1:14" x14ac:dyDescent="0.2"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</row>
    <row r="42" spans="1:14" x14ac:dyDescent="0.2"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</row>
  </sheetData>
  <mergeCells count="2">
    <mergeCell ref="A1:N1"/>
    <mergeCell ref="L2:M2"/>
  </mergeCells>
  <hyperlinks>
    <hyperlink ref="P2" location="OBSAH!A1" tooltip="obsah" display="zpět na obsah" xr:uid="{22E9A09C-1722-49F2-A874-15F303763E48}"/>
  </hyperlinks>
  <pageMargins left="0.7" right="0.7" top="0.78740157499999996" bottom="0.78740157499999996" header="0.3" footer="0.3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2327-1E63-4FCA-BB40-0B1941F02E38}">
  <dimension ref="A1:J26"/>
  <sheetViews>
    <sheetView zoomScaleNormal="100" workbookViewId="0">
      <selection sqref="A1:H1"/>
    </sheetView>
  </sheetViews>
  <sheetFormatPr defaultColWidth="9.140625" defaultRowHeight="14.25" x14ac:dyDescent="0.2"/>
  <cols>
    <col min="1" max="1" width="14.28515625" style="78" customWidth="1"/>
    <col min="2" max="2" width="11.140625" style="78" customWidth="1"/>
    <col min="3" max="3" width="12.42578125" style="78" customWidth="1"/>
    <col min="4" max="4" width="11.42578125" style="78" customWidth="1"/>
    <col min="5" max="5" width="12" style="78" customWidth="1"/>
    <col min="6" max="6" width="12.42578125" style="78" customWidth="1"/>
    <col min="7" max="7" width="13.5703125" style="78" customWidth="1"/>
    <col min="8" max="8" width="8.42578125" style="78" customWidth="1"/>
    <col min="9" max="9" width="9.140625" style="78"/>
    <col min="10" max="10" width="11.42578125" style="78" bestFit="1" customWidth="1"/>
    <col min="11" max="16384" width="9.140625" style="78"/>
  </cols>
  <sheetData>
    <row r="1" spans="1:10" x14ac:dyDescent="0.2">
      <c r="A1" s="219" t="s">
        <v>128</v>
      </c>
      <c r="B1" s="219"/>
      <c r="C1" s="219"/>
      <c r="D1" s="219"/>
      <c r="E1" s="219"/>
      <c r="F1" s="219"/>
      <c r="G1" s="219"/>
      <c r="H1" s="219"/>
    </row>
    <row r="2" spans="1:10" ht="15.75" thickBot="1" x14ac:dyDescent="0.3">
      <c r="A2" s="10" t="s">
        <v>30</v>
      </c>
      <c r="B2" s="41"/>
      <c r="C2" s="41"/>
      <c r="D2" s="41"/>
      <c r="E2" s="41"/>
      <c r="F2" s="41"/>
      <c r="G2" s="12"/>
      <c r="H2" s="84"/>
      <c r="I2" s="208" t="s">
        <v>28</v>
      </c>
      <c r="J2" s="208"/>
    </row>
    <row r="3" spans="1:10" ht="22.5" customHeight="1" x14ac:dyDescent="0.2">
      <c r="A3" s="241" t="s">
        <v>107</v>
      </c>
      <c r="B3" s="243" t="s">
        <v>129</v>
      </c>
      <c r="C3" s="244" t="s">
        <v>110</v>
      </c>
      <c r="D3" s="245"/>
      <c r="E3" s="226" t="s">
        <v>111</v>
      </c>
      <c r="F3" s="232"/>
      <c r="G3" s="232"/>
    </row>
    <row r="4" spans="1:10" ht="44.25" customHeight="1" thickBot="1" x14ac:dyDescent="0.25">
      <c r="A4" s="242"/>
      <c r="B4" s="236"/>
      <c r="C4" s="128" t="s">
        <v>116</v>
      </c>
      <c r="D4" s="128" t="s">
        <v>117</v>
      </c>
      <c r="E4" s="168" t="s">
        <v>114</v>
      </c>
      <c r="F4" s="168" t="s">
        <v>130</v>
      </c>
      <c r="G4" s="169" t="s">
        <v>131</v>
      </c>
    </row>
    <row r="5" spans="1:10" ht="15" customHeight="1" x14ac:dyDescent="0.2">
      <c r="A5" s="129">
        <v>2015</v>
      </c>
      <c r="B5" s="130">
        <v>49.241999999999997</v>
      </c>
      <c r="C5" s="130" t="s">
        <v>118</v>
      </c>
      <c r="D5" s="130" t="s">
        <v>118</v>
      </c>
      <c r="E5" s="130">
        <v>1.0585550193010769</v>
      </c>
      <c r="F5" s="170">
        <v>2.2305024677668341</v>
      </c>
      <c r="G5" s="132">
        <v>4670.6128137667838</v>
      </c>
    </row>
    <row r="6" spans="1:10" ht="15" customHeight="1" x14ac:dyDescent="0.2">
      <c r="A6" s="129">
        <v>2016</v>
      </c>
      <c r="B6" s="130">
        <v>50.66</v>
      </c>
      <c r="C6" s="130">
        <v>1.4179999999999993</v>
      </c>
      <c r="D6" s="130">
        <v>2.8796555785711275</v>
      </c>
      <c r="E6" s="130">
        <v>1.0460393596570743</v>
      </c>
      <c r="F6" s="170">
        <v>2.1936747169245945</v>
      </c>
      <c r="G6" s="132">
        <v>4794.9491939828595</v>
      </c>
    </row>
    <row r="7" spans="1:10" ht="15" customHeight="1" x14ac:dyDescent="0.2">
      <c r="A7" s="133">
        <v>2017</v>
      </c>
      <c r="B7" s="171">
        <v>53.023000000000003</v>
      </c>
      <c r="C7" s="130">
        <v>2.3630000000000067</v>
      </c>
      <c r="D7" s="130">
        <v>4.6644295302013639</v>
      </c>
      <c r="E7" s="130">
        <v>1.0237396859525068</v>
      </c>
      <c r="F7" s="170">
        <v>2.1354263784742513</v>
      </c>
      <c r="G7" s="172">
        <v>5007.1174101654788</v>
      </c>
    </row>
    <row r="8" spans="1:10" ht="15" customHeight="1" x14ac:dyDescent="0.2">
      <c r="A8" s="133">
        <v>2018</v>
      </c>
      <c r="B8" s="171">
        <v>57.14</v>
      </c>
      <c r="C8" s="130">
        <v>4.1169999999999973</v>
      </c>
      <c r="D8" s="130">
        <v>7.7645550044320277</v>
      </c>
      <c r="E8" s="130">
        <v>1.0435056383820147</v>
      </c>
      <c r="F8" s="170">
        <v>2.1641808003757204</v>
      </c>
      <c r="G8" s="172">
        <v>5377.1586506474896</v>
      </c>
    </row>
    <row r="9" spans="1:10" ht="15" customHeight="1" x14ac:dyDescent="0.2">
      <c r="A9" s="133">
        <v>2019</v>
      </c>
      <c r="B9" s="171">
        <v>63.093000000000004</v>
      </c>
      <c r="C9" s="130">
        <v>5.953000000000003</v>
      </c>
      <c r="D9" s="130">
        <v>10.41827091354568</v>
      </c>
      <c r="E9" s="130">
        <v>1.0713941845199817</v>
      </c>
      <c r="F9" s="170">
        <v>2.2541941237250418</v>
      </c>
      <c r="G9" s="172">
        <v>5913.4955504210011</v>
      </c>
    </row>
    <row r="10" spans="1:10" ht="14.25" customHeight="1" x14ac:dyDescent="0.2">
      <c r="A10" s="133">
        <v>2020</v>
      </c>
      <c r="B10" s="171">
        <v>57.905999999999999</v>
      </c>
      <c r="C10" s="130">
        <v>-5.1870000000000047</v>
      </c>
      <c r="D10" s="130">
        <v>-8.2211972802054163</v>
      </c>
      <c r="E10" s="130">
        <v>0.99352849312614711</v>
      </c>
      <c r="F10" s="170">
        <v>2.1510992501279755</v>
      </c>
      <c r="G10" s="172">
        <v>5411.6973071885404</v>
      </c>
    </row>
    <row r="11" spans="1:10" ht="14.25" customHeight="1" x14ac:dyDescent="0.2">
      <c r="A11" s="133">
        <v>2021</v>
      </c>
      <c r="B11" s="171">
        <v>72.072999999999993</v>
      </c>
      <c r="C11" s="130">
        <v>14.166999999999994</v>
      </c>
      <c r="D11" s="130">
        <v>24.465513072911271</v>
      </c>
      <c r="E11" s="130">
        <v>1.1426093752848676</v>
      </c>
      <c r="F11" s="170">
        <v>2.4673332445536578</v>
      </c>
      <c r="G11" s="172">
        <v>6863.5396182213817</v>
      </c>
    </row>
    <row r="12" spans="1:10" ht="14.25" customHeight="1" x14ac:dyDescent="0.2">
      <c r="A12" s="133">
        <v>2022</v>
      </c>
      <c r="B12" s="171">
        <v>85.320999999999998</v>
      </c>
      <c r="C12" s="130">
        <v>13.248000000000005</v>
      </c>
      <c r="D12" s="130">
        <v>18.381363339947001</v>
      </c>
      <c r="E12" s="130">
        <v>1.2102489236684013</v>
      </c>
      <c r="F12" s="170">
        <v>2.5405025562539638</v>
      </c>
      <c r="G12" s="172">
        <v>7929.8110279031835</v>
      </c>
    </row>
    <row r="13" spans="1:10" ht="14.25" customHeight="1" x14ac:dyDescent="0.2">
      <c r="A13" s="133">
        <v>2023</v>
      </c>
      <c r="B13" s="171">
        <v>93.710999999999999</v>
      </c>
      <c r="C13" s="130">
        <v>8.39</v>
      </c>
      <c r="D13" s="130">
        <v>9.8334524911803669</v>
      </c>
      <c r="E13" s="130">
        <v>1.223436303593308</v>
      </c>
      <c r="F13" s="170">
        <v>2.6408653130791189</v>
      </c>
      <c r="G13" s="172">
        <v>8614.6937105041507</v>
      </c>
    </row>
    <row r="14" spans="1:10" ht="15" customHeight="1" x14ac:dyDescent="0.2">
      <c r="A14" s="133">
        <v>2024</v>
      </c>
      <c r="B14" s="171">
        <v>94.503</v>
      </c>
      <c r="C14" s="130">
        <v>0.79200000000000159</v>
      </c>
      <c r="D14" s="130">
        <v>0.84515158305855409</v>
      </c>
      <c r="E14" s="130">
        <v>1.1711387047691468</v>
      </c>
      <c r="F14" s="170">
        <v>2.5165588308838274</v>
      </c>
      <c r="G14" s="172">
        <v>8680.7266704150297</v>
      </c>
      <c r="I14" s="173"/>
    </row>
    <row r="15" spans="1:10" ht="7.5" customHeight="1" x14ac:dyDescent="0.2"/>
    <row r="16" spans="1:10" s="175" customFormat="1" ht="79.900000000000006" customHeight="1" x14ac:dyDescent="0.25">
      <c r="A16" s="240" t="s">
        <v>132</v>
      </c>
      <c r="B16" s="240"/>
      <c r="C16" s="240"/>
      <c r="D16" s="240"/>
      <c r="E16" s="240"/>
      <c r="F16" s="240"/>
      <c r="G16" s="240"/>
      <c r="H16" s="174"/>
    </row>
    <row r="22" ht="34.5" customHeight="1" x14ac:dyDescent="0.2"/>
    <row r="25" ht="25.5" customHeight="1" x14ac:dyDescent="0.2"/>
    <row r="26" ht="25.5" customHeight="1" x14ac:dyDescent="0.2"/>
  </sheetData>
  <mergeCells count="7">
    <mergeCell ref="A16:G16"/>
    <mergeCell ref="A1:H1"/>
    <mergeCell ref="I2:J2"/>
    <mergeCell ref="A3:A4"/>
    <mergeCell ref="B3:B4"/>
    <mergeCell ref="C3:D3"/>
    <mergeCell ref="E3:G3"/>
  </mergeCells>
  <hyperlinks>
    <hyperlink ref="I2" location="OBSAH!A1" tooltip="obsah" display="zpět na obsah" xr:uid="{5EEEA6BA-04F2-4ABC-9B69-21CF023A7B9B}"/>
  </hyperlink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FDDA-F75E-49F2-92D5-E18D095B9CD9}">
  <dimension ref="A1:P60"/>
  <sheetViews>
    <sheetView zoomScaleNormal="100" workbookViewId="0"/>
  </sheetViews>
  <sheetFormatPr defaultColWidth="9.140625" defaultRowHeight="15" x14ac:dyDescent="0.25"/>
  <cols>
    <col min="1" max="1" width="23" customWidth="1"/>
    <col min="2" max="10" width="7.28515625" bestFit="1" customWidth="1"/>
    <col min="11" max="11" width="7.28515625" style="78" bestFit="1" customWidth="1"/>
    <col min="12" max="13" width="9.140625" style="78"/>
    <col min="14" max="14" width="10.7109375" style="78" bestFit="1" customWidth="1"/>
    <col min="15" max="16384" width="9.140625" style="78"/>
  </cols>
  <sheetData>
    <row r="1" spans="1:16" s="48" customFormat="1" ht="15.75" customHeight="1" x14ac:dyDescent="0.2">
      <c r="A1" s="176" t="s">
        <v>133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2" spans="1:16" ht="13.5" customHeight="1" thickBot="1" x14ac:dyDescent="0.3">
      <c r="A2" s="10" t="s">
        <v>30</v>
      </c>
      <c r="B2" s="82"/>
      <c r="C2" s="82"/>
      <c r="D2" s="82"/>
      <c r="E2" s="82"/>
      <c r="H2" s="84"/>
      <c r="I2" s="78"/>
      <c r="J2" s="78"/>
      <c r="L2" s="84"/>
      <c r="M2" s="84" t="s">
        <v>28</v>
      </c>
    </row>
    <row r="3" spans="1:16" s="27" customFormat="1" ht="21.75" customHeight="1" thickBot="1" x14ac:dyDescent="0.25">
      <c r="A3" s="13" t="s">
        <v>134</v>
      </c>
      <c r="B3" s="14">
        <v>2015</v>
      </c>
      <c r="C3" s="15">
        <v>2016</v>
      </c>
      <c r="D3" s="15">
        <v>2017</v>
      </c>
      <c r="E3" s="15">
        <v>2018</v>
      </c>
      <c r="F3" s="15">
        <v>2019</v>
      </c>
      <c r="G3" s="15">
        <v>2020</v>
      </c>
      <c r="H3" s="16">
        <v>2021</v>
      </c>
      <c r="I3" s="16">
        <v>2022</v>
      </c>
      <c r="J3" s="16">
        <v>2023</v>
      </c>
      <c r="K3" s="16">
        <v>2024</v>
      </c>
    </row>
    <row r="4" spans="1:16" s="27" customFormat="1" ht="15" customHeight="1" x14ac:dyDescent="0.2">
      <c r="A4" s="177"/>
      <c r="B4" s="209" t="s">
        <v>32</v>
      </c>
      <c r="C4" s="210"/>
      <c r="D4" s="210"/>
      <c r="E4" s="210"/>
      <c r="F4" s="210"/>
      <c r="G4" s="210"/>
      <c r="H4" s="210"/>
      <c r="I4" s="210"/>
      <c r="J4" s="210"/>
      <c r="K4" s="210"/>
      <c r="O4" s="178"/>
      <c r="P4" s="178"/>
    </row>
    <row r="5" spans="1:16" s="27" customFormat="1" ht="13.5" customHeight="1" x14ac:dyDescent="0.2">
      <c r="A5" s="111" t="s">
        <v>33</v>
      </c>
      <c r="B5" s="179">
        <v>49.241999999999997</v>
      </c>
      <c r="C5" s="180">
        <v>50.66</v>
      </c>
      <c r="D5" s="180">
        <v>53.023000000000003</v>
      </c>
      <c r="E5" s="180">
        <v>57.14</v>
      </c>
      <c r="F5" s="180">
        <v>63.093000000000004</v>
      </c>
      <c r="G5" s="180">
        <v>57.905999999999999</v>
      </c>
      <c r="H5" s="180">
        <v>72.072999999999993</v>
      </c>
      <c r="I5" s="180">
        <v>85.320999999999998</v>
      </c>
      <c r="J5" s="181">
        <v>93.710999999999999</v>
      </c>
      <c r="K5" s="181">
        <v>94.502999999999986</v>
      </c>
      <c r="N5" s="182"/>
      <c r="O5" s="178"/>
      <c r="P5" s="178"/>
    </row>
    <row r="6" spans="1:16" s="27" customFormat="1" ht="13.5" customHeight="1" x14ac:dyDescent="0.25">
      <c r="A6" s="183" t="s">
        <v>70</v>
      </c>
      <c r="B6" s="184">
        <v>13.871012262127413</v>
      </c>
      <c r="C6" s="184">
        <v>14.573322274448092</v>
      </c>
      <c r="D6" s="184">
        <v>15.049325407801073</v>
      </c>
      <c r="E6" s="184">
        <v>16.860887896009984</v>
      </c>
      <c r="F6" s="184">
        <v>18.783838086560841</v>
      </c>
      <c r="G6" s="184">
        <v>14.87613078883137</v>
      </c>
      <c r="H6" s="184">
        <v>21.571339388662029</v>
      </c>
      <c r="I6" s="184">
        <v>28.411534847251257</v>
      </c>
      <c r="J6" s="185">
        <v>31.797202984112207</v>
      </c>
      <c r="K6" s="185">
        <v>32.675912467072799</v>
      </c>
      <c r="L6" s="60"/>
      <c r="N6" s="182"/>
      <c r="O6" s="178"/>
      <c r="P6" s="178"/>
    </row>
    <row r="7" spans="1:16" s="27" customFormat="1" ht="13.5" customHeight="1" x14ac:dyDescent="0.25">
      <c r="A7" s="186" t="s">
        <v>135</v>
      </c>
      <c r="B7" s="187">
        <v>8.3859999999999992</v>
      </c>
      <c r="C7" s="187">
        <v>8.9149999999999991</v>
      </c>
      <c r="D7" s="187">
        <v>9.1150000000000002</v>
      </c>
      <c r="E7" s="187">
        <v>9.6750000000000007</v>
      </c>
      <c r="F7" s="187">
        <v>10.593999999999999</v>
      </c>
      <c r="G7" s="187">
        <v>9.2750000000000004</v>
      </c>
      <c r="H7" s="187">
        <v>14.278</v>
      </c>
      <c r="I7" s="187">
        <v>18.222999999999999</v>
      </c>
      <c r="J7" s="188">
        <v>20.196000000000002</v>
      </c>
      <c r="K7" s="188">
        <v>21.495999999999999</v>
      </c>
      <c r="L7" s="60"/>
      <c r="N7" s="182"/>
      <c r="O7" s="178"/>
      <c r="P7" s="178"/>
    </row>
    <row r="8" spans="1:16" s="27" customFormat="1" ht="13.5" customHeight="1" x14ac:dyDescent="0.25">
      <c r="A8" s="186" t="s">
        <v>136</v>
      </c>
      <c r="B8" s="187">
        <v>3.1038846669986042</v>
      </c>
      <c r="C8" s="187">
        <v>3.1751705693834795</v>
      </c>
      <c r="D8" s="187">
        <v>3.2346648187422855</v>
      </c>
      <c r="E8" s="187">
        <v>3.9325162841942256</v>
      </c>
      <c r="F8" s="187">
        <v>4.4149020898061657</v>
      </c>
      <c r="G8" s="187">
        <v>3.1467634052752214</v>
      </c>
      <c r="H8" s="187">
        <v>3.9319802999657676</v>
      </c>
      <c r="I8" s="187">
        <v>5.4322001554189008</v>
      </c>
      <c r="J8" s="188">
        <v>6.2179530343379055</v>
      </c>
      <c r="K8" s="188">
        <v>6.1327315420131292</v>
      </c>
      <c r="L8" s="60"/>
      <c r="N8" s="182"/>
      <c r="O8" s="178"/>
      <c r="P8" s="178"/>
    </row>
    <row r="9" spans="1:16" s="27" customFormat="1" ht="13.5" customHeight="1" x14ac:dyDescent="0.25">
      <c r="A9" s="186" t="s">
        <v>137</v>
      </c>
      <c r="B9" s="187">
        <v>2.3811275951288096</v>
      </c>
      <c r="C9" s="189">
        <v>2.4831517050646141</v>
      </c>
      <c r="D9" s="189">
        <v>2.6996605890587873</v>
      </c>
      <c r="E9" s="189">
        <v>3.2533716118157585</v>
      </c>
      <c r="F9" s="189">
        <v>3.7749359967546763</v>
      </c>
      <c r="G9" s="189">
        <v>2.4543673835561481</v>
      </c>
      <c r="H9" s="189">
        <v>3.3613590886962612</v>
      </c>
      <c r="I9" s="189">
        <v>4.7563346918323575</v>
      </c>
      <c r="J9" s="189">
        <v>5.3832499497742994</v>
      </c>
      <c r="K9" s="190">
        <v>5.0471809250596706</v>
      </c>
      <c r="L9" s="60"/>
      <c r="N9" s="182"/>
      <c r="O9" s="178"/>
      <c r="P9" s="178"/>
    </row>
    <row r="10" spans="1:16" s="27" customFormat="1" ht="13.5" customHeight="1" x14ac:dyDescent="0.25">
      <c r="A10" s="183" t="s">
        <v>75</v>
      </c>
      <c r="B10" s="184">
        <v>3.8129877378725867</v>
      </c>
      <c r="C10" s="184">
        <v>4.0556777255519076</v>
      </c>
      <c r="D10" s="184">
        <v>4.6886745921989279</v>
      </c>
      <c r="E10" s="184">
        <v>5.6061121039900152</v>
      </c>
      <c r="F10" s="184">
        <v>6.6951619134391551</v>
      </c>
      <c r="G10" s="184">
        <v>3.9978692111686316</v>
      </c>
      <c r="H10" s="184">
        <v>5.9606606113379712</v>
      </c>
      <c r="I10" s="184">
        <v>8.6034651527487433</v>
      </c>
      <c r="J10" s="185">
        <v>9.647797015887793</v>
      </c>
      <c r="K10" s="185">
        <v>8.6560875329271845</v>
      </c>
      <c r="L10" s="60"/>
      <c r="N10" s="182"/>
    </row>
    <row r="11" spans="1:16" s="27" customFormat="1" ht="13.5" customHeight="1" x14ac:dyDescent="0.25">
      <c r="A11" s="186" t="s">
        <v>138</v>
      </c>
      <c r="B11" s="187">
        <v>2.6870054090977566</v>
      </c>
      <c r="C11" s="191">
        <v>2.9038353294783281</v>
      </c>
      <c r="D11" s="191">
        <v>3.5152497339436866</v>
      </c>
      <c r="E11" s="191">
        <v>4.179530797441763</v>
      </c>
      <c r="F11" s="191">
        <v>5.0935876702828304</v>
      </c>
      <c r="G11" s="191">
        <v>2.8563319546953059</v>
      </c>
      <c r="H11" s="191">
        <v>4.5342737413859497</v>
      </c>
      <c r="I11" s="191">
        <v>6.6328502499456174</v>
      </c>
      <c r="J11" s="192">
        <v>7.3921380630097389</v>
      </c>
      <c r="K11" s="192">
        <v>6.4313439988498908</v>
      </c>
      <c r="L11" s="60"/>
      <c r="N11" s="182"/>
    </row>
    <row r="12" spans="1:16" s="27" customFormat="1" ht="13.5" customHeight="1" x14ac:dyDescent="0.25">
      <c r="A12" s="186" t="s">
        <v>139</v>
      </c>
      <c r="B12" s="187">
        <v>1.1259823287748303</v>
      </c>
      <c r="C12" s="191">
        <v>1.1518423960735789</v>
      </c>
      <c r="D12" s="191">
        <v>1.1734248582552411</v>
      </c>
      <c r="E12" s="191">
        <v>1.4265813065482524</v>
      </c>
      <c r="F12" s="191">
        <v>1.6015742431563249</v>
      </c>
      <c r="G12" s="191">
        <v>1.1415372564733257</v>
      </c>
      <c r="H12" s="191">
        <v>1.4263868699520212</v>
      </c>
      <c r="I12" s="191">
        <v>1.9706149028031263</v>
      </c>
      <c r="J12" s="192">
        <v>2.2556589528780533</v>
      </c>
      <c r="K12" s="192">
        <v>2.2247435340772936</v>
      </c>
      <c r="L12" s="60"/>
      <c r="N12" s="182"/>
    </row>
    <row r="13" spans="1:16" s="27" customFormat="1" ht="13.5" customHeight="1" x14ac:dyDescent="0.25">
      <c r="A13" s="183" t="s">
        <v>57</v>
      </c>
      <c r="B13" s="184">
        <v>1.21</v>
      </c>
      <c r="C13" s="184">
        <v>1.2250000000000001</v>
      </c>
      <c r="D13" s="184">
        <v>1.2589999999999999</v>
      </c>
      <c r="E13" s="184">
        <v>1.2390000000000001</v>
      </c>
      <c r="F13" s="184">
        <v>1.6</v>
      </c>
      <c r="G13" s="184">
        <v>1.0740000000000001</v>
      </c>
      <c r="H13" s="184">
        <v>1.5409999999999999</v>
      </c>
      <c r="I13" s="184">
        <v>1.7090000000000001</v>
      </c>
      <c r="J13" s="185">
        <v>1.631</v>
      </c>
      <c r="K13" s="185">
        <v>2.1949999999999998</v>
      </c>
      <c r="L13" s="60"/>
      <c r="N13" s="182"/>
    </row>
    <row r="14" spans="1:16" s="27" customFormat="1" ht="13.5" customHeight="1" x14ac:dyDescent="0.25">
      <c r="A14" s="193" t="s">
        <v>140</v>
      </c>
      <c r="B14" s="184">
        <v>23.327999999999999</v>
      </c>
      <c r="C14" s="184">
        <v>23.849</v>
      </c>
      <c r="D14" s="184">
        <v>25.485999999999997</v>
      </c>
      <c r="E14" s="184">
        <v>26.347000000000001</v>
      </c>
      <c r="F14" s="184">
        <v>28.143000000000004</v>
      </c>
      <c r="G14" s="184">
        <v>29.618000000000002</v>
      </c>
      <c r="H14" s="184">
        <v>33.478000000000002</v>
      </c>
      <c r="I14" s="184">
        <v>36.729999999999997</v>
      </c>
      <c r="J14" s="184">
        <v>38.897999999999996</v>
      </c>
      <c r="K14" s="185">
        <v>38.71</v>
      </c>
      <c r="L14" s="60"/>
      <c r="N14" s="182"/>
    </row>
    <row r="15" spans="1:16" s="27" customFormat="1" ht="13.5" customHeight="1" x14ac:dyDescent="0.25">
      <c r="A15" s="194" t="s">
        <v>141</v>
      </c>
      <c r="B15" s="187">
        <v>9.880149722890156</v>
      </c>
      <c r="C15" s="191">
        <v>10.12832017238137</v>
      </c>
      <c r="D15" s="191">
        <v>10.830524783419783</v>
      </c>
      <c r="E15" s="191">
        <v>11.196020102705615</v>
      </c>
      <c r="F15" s="191">
        <v>11.954488313013565</v>
      </c>
      <c r="G15" s="191">
        <v>12.531953471407885</v>
      </c>
      <c r="H15" s="191">
        <v>13.570867374198878</v>
      </c>
      <c r="I15" s="191">
        <v>14.793837392429753</v>
      </c>
      <c r="J15" s="192">
        <v>16.380121970284847</v>
      </c>
      <c r="K15" s="192">
        <v>16.239244896144843</v>
      </c>
      <c r="L15" s="60"/>
      <c r="N15" s="182"/>
    </row>
    <row r="16" spans="1:16" s="27" customFormat="1" ht="13.5" customHeight="1" x14ac:dyDescent="0.25">
      <c r="A16" s="194" t="s">
        <v>142</v>
      </c>
      <c r="B16" s="187">
        <v>12.912850277109845</v>
      </c>
      <c r="C16" s="191">
        <v>13.24667982761863</v>
      </c>
      <c r="D16" s="191">
        <v>14.168475216580216</v>
      </c>
      <c r="E16" s="191">
        <v>14.644979897294384</v>
      </c>
      <c r="F16" s="191">
        <v>15.635511686986437</v>
      </c>
      <c r="G16" s="191">
        <v>16.388046528592117</v>
      </c>
      <c r="H16" s="191">
        <v>17.80413262580112</v>
      </c>
      <c r="I16" s="191">
        <v>19.204162607570247</v>
      </c>
      <c r="J16" s="192">
        <v>21.499878029715148</v>
      </c>
      <c r="K16" s="192">
        <v>21.481755103855157</v>
      </c>
      <c r="L16" s="60"/>
      <c r="N16" s="182"/>
    </row>
    <row r="17" spans="1:14" s="27" customFormat="1" ht="22.5" customHeight="1" x14ac:dyDescent="0.25">
      <c r="A17" s="194" t="s">
        <v>143</v>
      </c>
      <c r="B17" s="187">
        <v>0.53500000000000003</v>
      </c>
      <c r="C17" s="187">
        <v>0.47399999999999998</v>
      </c>
      <c r="D17" s="187">
        <v>0.48699999999999999</v>
      </c>
      <c r="E17" s="187">
        <v>0.50600000000000001</v>
      </c>
      <c r="F17" s="187">
        <v>0.55300000000000005</v>
      </c>
      <c r="G17" s="187">
        <v>0.69799999999999995</v>
      </c>
      <c r="H17" s="187">
        <v>2.1030000000000002</v>
      </c>
      <c r="I17" s="187">
        <v>2.7320000000000002</v>
      </c>
      <c r="J17" s="187">
        <v>1.018</v>
      </c>
      <c r="K17" s="188">
        <v>0.98899999999999999</v>
      </c>
      <c r="L17" s="60"/>
      <c r="N17" s="182"/>
    </row>
    <row r="18" spans="1:14" s="27" customFormat="1" ht="13.5" customHeight="1" x14ac:dyDescent="0.25">
      <c r="A18" s="183" t="s">
        <v>80</v>
      </c>
      <c r="B18" s="184">
        <v>6.0990000000000002</v>
      </c>
      <c r="C18" s="184">
        <v>5.9729999999999999</v>
      </c>
      <c r="D18" s="184">
        <v>5.5759999999999996</v>
      </c>
      <c r="E18" s="184">
        <v>5.8010000000000002</v>
      </c>
      <c r="F18" s="184">
        <v>6.2549999999999999</v>
      </c>
      <c r="G18" s="184">
        <v>7.0289999999999999</v>
      </c>
      <c r="H18" s="184">
        <v>7.7729999999999997</v>
      </c>
      <c r="I18" s="184">
        <v>7.7409999999999997</v>
      </c>
      <c r="J18" s="185">
        <v>7.4320000000000004</v>
      </c>
      <c r="K18" s="185">
        <v>8.1780000000000008</v>
      </c>
      <c r="L18" s="60"/>
      <c r="M18" s="195"/>
      <c r="N18" s="182"/>
    </row>
    <row r="19" spans="1:14" s="27" customFormat="1" ht="13.5" customHeight="1" x14ac:dyDescent="0.25">
      <c r="A19" s="196" t="s">
        <v>59</v>
      </c>
      <c r="B19" s="184">
        <v>0.92100000000000004</v>
      </c>
      <c r="C19" s="184">
        <v>0.98399999999999999</v>
      </c>
      <c r="D19" s="184">
        <v>0.96399999999999997</v>
      </c>
      <c r="E19" s="184">
        <v>1.286</v>
      </c>
      <c r="F19" s="184">
        <v>1.6160000000000001</v>
      </c>
      <c r="G19" s="184">
        <v>1.3109999999999999</v>
      </c>
      <c r="H19" s="184">
        <v>1.7490000000000001</v>
      </c>
      <c r="I19" s="184">
        <v>2.1259999999999999</v>
      </c>
      <c r="J19" s="184">
        <v>4.3049999999999997</v>
      </c>
      <c r="K19" s="185">
        <v>4.0880000000000001</v>
      </c>
      <c r="L19" s="60"/>
      <c r="N19" s="182"/>
    </row>
    <row r="20" spans="1:14" s="27" customFormat="1" ht="15" customHeight="1" x14ac:dyDescent="0.2">
      <c r="A20" s="197"/>
      <c r="B20" s="246" t="s">
        <v>144</v>
      </c>
      <c r="C20" s="247"/>
      <c r="D20" s="247"/>
      <c r="E20" s="247"/>
      <c r="F20" s="247"/>
      <c r="G20" s="247"/>
      <c r="H20" s="247"/>
      <c r="I20" s="247"/>
      <c r="J20" s="247"/>
      <c r="K20" s="247"/>
      <c r="M20" s="78"/>
      <c r="N20" s="182"/>
    </row>
    <row r="21" spans="1:14" s="27" customFormat="1" ht="13.5" customHeight="1" x14ac:dyDescent="0.2">
      <c r="A21" s="111" t="s">
        <v>33</v>
      </c>
      <c r="B21" s="198">
        <v>4670.6128137667838</v>
      </c>
      <c r="C21" s="198">
        <v>4794.9491939828595</v>
      </c>
      <c r="D21" s="198">
        <v>5007.1174101654788</v>
      </c>
      <c r="E21" s="198">
        <v>5377.1586506474896</v>
      </c>
      <c r="F21" s="198">
        <v>5913.4955504210011</v>
      </c>
      <c r="G21" s="198">
        <v>5411.6973071885404</v>
      </c>
      <c r="H21" s="198">
        <v>6863.5396182213817</v>
      </c>
      <c r="I21" s="198">
        <v>7929.8110279031835</v>
      </c>
      <c r="J21" s="198">
        <v>8614.6937105041507</v>
      </c>
      <c r="K21" s="199">
        <v>8680.7266704150279</v>
      </c>
      <c r="N21" s="182"/>
    </row>
    <row r="22" spans="1:14" s="27" customFormat="1" ht="13.5" customHeight="1" x14ac:dyDescent="0.25">
      <c r="A22" s="183" t="s">
        <v>70</v>
      </c>
      <c r="B22" s="198">
        <v>1315.6680803259103</v>
      </c>
      <c r="C22" s="198">
        <v>1379.3592556951703</v>
      </c>
      <c r="D22" s="198">
        <v>1421.1519389820728</v>
      </c>
      <c r="E22" s="198">
        <v>1586.6935458107741</v>
      </c>
      <c r="F22" s="198">
        <v>1760.546224536891</v>
      </c>
      <c r="G22" s="198">
        <v>1390.2724576262092</v>
      </c>
      <c r="H22" s="198">
        <v>2054.2469789266611</v>
      </c>
      <c r="I22" s="198">
        <v>2640.59378525086</v>
      </c>
      <c r="J22" s="198">
        <v>2923.0630828702633</v>
      </c>
      <c r="K22" s="199">
        <v>3001.4990511736751</v>
      </c>
      <c r="L22" s="60"/>
      <c r="N22" s="182"/>
    </row>
    <row r="23" spans="1:14" s="27" customFormat="1" ht="13.5" customHeight="1" x14ac:dyDescent="0.25">
      <c r="A23" s="186" t="s">
        <v>135</v>
      </c>
      <c r="B23" s="200">
        <v>795.41365209065918</v>
      </c>
      <c r="C23" s="200">
        <v>843.8012645944965</v>
      </c>
      <c r="D23" s="200">
        <v>860.75618493216791</v>
      </c>
      <c r="E23" s="200">
        <v>910.46569732261912</v>
      </c>
      <c r="F23" s="200">
        <v>992.94013378916975</v>
      </c>
      <c r="G23" s="200">
        <v>866.80987331491929</v>
      </c>
      <c r="H23" s="200">
        <v>1359.6994529014319</v>
      </c>
      <c r="I23" s="200">
        <v>1693.6621272779234</v>
      </c>
      <c r="J23" s="200">
        <v>1856.5841168842701</v>
      </c>
      <c r="K23" s="201">
        <v>1974.550019652725</v>
      </c>
      <c r="L23" s="60"/>
      <c r="N23" s="182"/>
    </row>
    <row r="24" spans="1:14" s="27" customFormat="1" ht="13.5" customHeight="1" x14ac:dyDescent="0.25">
      <c r="A24" s="186" t="s">
        <v>136</v>
      </c>
      <c r="B24" s="200">
        <v>294.40403513541139</v>
      </c>
      <c r="C24" s="200">
        <v>300.52865302849216</v>
      </c>
      <c r="D24" s="200">
        <v>305.45888633186092</v>
      </c>
      <c r="E24" s="200">
        <v>370.06937270505955</v>
      </c>
      <c r="F24" s="200">
        <v>413.79398449294121</v>
      </c>
      <c r="G24" s="200">
        <v>294.08577775510929</v>
      </c>
      <c r="H24" s="200">
        <v>374.44400214894677</v>
      </c>
      <c r="I24" s="200">
        <v>504.87360319520616</v>
      </c>
      <c r="J24" s="200">
        <v>571.60590429214244</v>
      </c>
      <c r="K24" s="201">
        <v>563.33202394896307</v>
      </c>
      <c r="L24" s="60"/>
      <c r="N24" s="182"/>
    </row>
    <row r="25" spans="1:14" s="27" customFormat="1" ht="13.5" customHeight="1" x14ac:dyDescent="0.25">
      <c r="A25" s="186" t="s">
        <v>137</v>
      </c>
      <c r="B25" s="200">
        <v>225.85039309983964</v>
      </c>
      <c r="C25" s="200">
        <v>235.0293380721819</v>
      </c>
      <c r="D25" s="200">
        <v>254.93686771804397</v>
      </c>
      <c r="E25" s="200">
        <v>306.15847578309541</v>
      </c>
      <c r="F25" s="200">
        <v>353.81210625478019</v>
      </c>
      <c r="G25" s="200">
        <v>229.37680655618055</v>
      </c>
      <c r="H25" s="200">
        <v>320.10352387628251</v>
      </c>
      <c r="I25" s="200">
        <v>442.05805477773021</v>
      </c>
      <c r="J25" s="200">
        <v>494.87306169385073</v>
      </c>
      <c r="K25" s="201">
        <v>463.6170075719869</v>
      </c>
      <c r="L25" s="60"/>
      <c r="N25" s="182"/>
    </row>
    <row r="26" spans="1:14" s="27" customFormat="1" ht="13.5" customHeight="1" x14ac:dyDescent="0.25">
      <c r="A26" s="183" t="s">
        <v>75</v>
      </c>
      <c r="B26" s="198">
        <v>361.66259264943187</v>
      </c>
      <c r="C26" s="198">
        <v>383.86831111704214</v>
      </c>
      <c r="D26" s="198">
        <v>442.76529395167717</v>
      </c>
      <c r="E26" s="198">
        <v>527.56307659204595</v>
      </c>
      <c r="F26" s="198">
        <v>627.51509968571168</v>
      </c>
      <c r="G26" s="198">
        <v>373.62722420082997</v>
      </c>
      <c r="H26" s="198">
        <v>567.63601149792362</v>
      </c>
      <c r="I26" s="198">
        <v>799.61384473280589</v>
      </c>
      <c r="J26" s="198">
        <v>886.90565966630686</v>
      </c>
      <c r="K26" s="199">
        <v>795.11898996357843</v>
      </c>
      <c r="L26" s="60"/>
      <c r="N26" s="182"/>
    </row>
    <row r="27" spans="1:14" s="27" customFormat="1" ht="13.5" customHeight="1" x14ac:dyDescent="0.25">
      <c r="A27" s="186" t="s">
        <v>138</v>
      </c>
      <c r="B27" s="200">
        <v>254.8629603670168</v>
      </c>
      <c r="C27" s="200">
        <v>274.84687865260679</v>
      </c>
      <c r="D27" s="200">
        <v>331.95534284949923</v>
      </c>
      <c r="E27" s="200">
        <v>393.31466893789946</v>
      </c>
      <c r="F27" s="200">
        <v>477.40491059066443</v>
      </c>
      <c r="G27" s="200">
        <v>266.94304472181062</v>
      </c>
      <c r="H27" s="200">
        <v>431.80063912787534</v>
      </c>
      <c r="I27" s="200">
        <v>616.46311058765309</v>
      </c>
      <c r="J27" s="200">
        <v>679.54674775200715</v>
      </c>
      <c r="K27" s="201">
        <v>590.76155653714579</v>
      </c>
      <c r="L27" s="60"/>
      <c r="N27" s="182"/>
    </row>
    <row r="28" spans="1:14" s="27" customFormat="1" ht="13.5" customHeight="1" x14ac:dyDescent="0.25">
      <c r="A28" s="186" t="s">
        <v>139</v>
      </c>
      <c r="B28" s="200">
        <v>106.79963228241513</v>
      </c>
      <c r="C28" s="200">
        <v>109.02143246443529</v>
      </c>
      <c r="D28" s="200">
        <v>110.80995110217786</v>
      </c>
      <c r="E28" s="200">
        <v>134.24840765414655</v>
      </c>
      <c r="F28" s="200">
        <v>150.11018909504716</v>
      </c>
      <c r="G28" s="200">
        <v>106.68417947901929</v>
      </c>
      <c r="H28" s="200">
        <v>135.83537237004828</v>
      </c>
      <c r="I28" s="200">
        <v>183.15073414515291</v>
      </c>
      <c r="J28" s="200">
        <v>207.35891191429977</v>
      </c>
      <c r="K28" s="201">
        <v>204.35743342643252</v>
      </c>
      <c r="L28" s="60"/>
      <c r="N28" s="182"/>
    </row>
    <row r="29" spans="1:14" s="27" customFormat="1" ht="13.5" customHeight="1" x14ac:dyDescent="0.25">
      <c r="A29" s="183" t="s">
        <v>57</v>
      </c>
      <c r="B29" s="198">
        <v>114.76872394821105</v>
      </c>
      <c r="C29" s="198">
        <v>115.945771074398</v>
      </c>
      <c r="D29" s="198">
        <v>118.89106273500816</v>
      </c>
      <c r="E29" s="198">
        <v>116.59607224627651</v>
      </c>
      <c r="F29" s="198">
        <v>149.9626405571712</v>
      </c>
      <c r="G29" s="198">
        <v>100.37237778331249</v>
      </c>
      <c r="H29" s="198">
        <v>146.75002499797637</v>
      </c>
      <c r="I29" s="198">
        <v>158.83600809515289</v>
      </c>
      <c r="J29" s="198">
        <v>149.93507103576178</v>
      </c>
      <c r="K29" s="199">
        <v>201.62529275854723</v>
      </c>
      <c r="L29" s="60"/>
      <c r="N29" s="182"/>
    </row>
    <row r="30" spans="1:14" s="27" customFormat="1" ht="13.5" customHeight="1" x14ac:dyDescent="0.25">
      <c r="A30" s="193" t="s">
        <v>140</v>
      </c>
      <c r="B30" s="198">
        <v>2212.6651175734437</v>
      </c>
      <c r="C30" s="198">
        <v>2257.2985260027085</v>
      </c>
      <c r="D30" s="198">
        <v>2406.717732219553</v>
      </c>
      <c r="E30" s="198">
        <v>2479.383951148222</v>
      </c>
      <c r="F30" s="198">
        <v>2637.7491207502935</v>
      </c>
      <c r="G30" s="198">
        <v>2767.9972860206235</v>
      </c>
      <c r="H30" s="198">
        <v>3188.1228662441613</v>
      </c>
      <c r="I30" s="198">
        <v>3413.7194718168321</v>
      </c>
      <c r="J30" s="198">
        <v>3575.8273409865483</v>
      </c>
      <c r="K30" s="199">
        <v>3555.7699693318286</v>
      </c>
      <c r="L30" s="60"/>
      <c r="N30" s="182"/>
    </row>
    <row r="31" spans="1:14" s="27" customFormat="1" ht="13.5" customHeight="1" x14ac:dyDescent="0.25">
      <c r="A31" s="194" t="s">
        <v>141</v>
      </c>
      <c r="B31" s="200">
        <v>937.13402984576373</v>
      </c>
      <c r="C31" s="200">
        <v>958.64154455113282</v>
      </c>
      <c r="D31" s="200">
        <v>1022.7582219846084</v>
      </c>
      <c r="E31" s="200">
        <v>1053.601266154825</v>
      </c>
      <c r="F31" s="200">
        <v>1120.4541462058482</v>
      </c>
      <c r="G31" s="200">
        <v>1171.1936389153134</v>
      </c>
      <c r="H31" s="200">
        <v>1292.3589399142809</v>
      </c>
      <c r="I31" s="200">
        <v>1374.952648228407</v>
      </c>
      <c r="J31" s="200">
        <v>1505.796904469099</v>
      </c>
      <c r="K31" s="201">
        <v>1491.6822352450788</v>
      </c>
      <c r="L31" s="60"/>
      <c r="N31" s="182"/>
    </row>
    <row r="32" spans="1:14" s="27" customFormat="1" ht="13.5" customHeight="1" x14ac:dyDescent="0.25">
      <c r="A32" s="194" t="s">
        <v>142</v>
      </c>
      <c r="B32" s="200">
        <v>1224.7862387092564</v>
      </c>
      <c r="C32" s="200">
        <v>1253.7930667664616</v>
      </c>
      <c r="D32" s="200">
        <v>1337.9706718299021</v>
      </c>
      <c r="E32" s="200">
        <v>1378.1655642858782</v>
      </c>
      <c r="F32" s="200">
        <v>1465.4641369018727</v>
      </c>
      <c r="G32" s="200">
        <v>1531.5709472051683</v>
      </c>
      <c r="H32" s="200">
        <v>1695.4944243371842</v>
      </c>
      <c r="I32" s="200">
        <v>1784.8522688102169</v>
      </c>
      <c r="J32" s="200">
        <v>1976.4474185441782</v>
      </c>
      <c r="K32" s="201">
        <v>1973.2415315636501</v>
      </c>
      <c r="L32" s="60"/>
      <c r="N32" s="182"/>
    </row>
    <row r="33" spans="1:16" s="27" customFormat="1" ht="22.5" customHeight="1" x14ac:dyDescent="0.25">
      <c r="A33" s="194" t="s">
        <v>143</v>
      </c>
      <c r="B33" s="200">
        <v>50.744849018423892</v>
      </c>
      <c r="C33" s="200">
        <v>44.863914685114004</v>
      </c>
      <c r="D33" s="200">
        <v>45.98883840504287</v>
      </c>
      <c r="E33" s="200">
        <v>47.617120707518893</v>
      </c>
      <c r="F33" s="200">
        <v>51.830837642572291</v>
      </c>
      <c r="G33" s="200">
        <v>65.23269990014164</v>
      </c>
      <c r="H33" s="200">
        <v>200.26950199269587</v>
      </c>
      <c r="I33" s="200">
        <v>253.91455477820816</v>
      </c>
      <c r="J33" s="200">
        <v>93.583017973271296</v>
      </c>
      <c r="K33" s="201">
        <v>90.846202523099421</v>
      </c>
      <c r="L33" s="60"/>
      <c r="N33" s="182"/>
    </row>
    <row r="34" spans="1:16" s="27" customFormat="1" ht="13.5" customHeight="1" x14ac:dyDescent="0.25">
      <c r="A34" s="183" t="s">
        <v>80</v>
      </c>
      <c r="B34" s="198">
        <v>578.49127881003233</v>
      </c>
      <c r="C34" s="198">
        <v>565.34211479786063</v>
      </c>
      <c r="D34" s="198">
        <v>526.55803479778035</v>
      </c>
      <c r="E34" s="198">
        <v>545.90299846702987</v>
      </c>
      <c r="F34" s="198">
        <v>586.26019792819113</v>
      </c>
      <c r="G34" s="198">
        <v>656.90637191704229</v>
      </c>
      <c r="H34" s="198">
        <v>740.22579124547065</v>
      </c>
      <c r="I34" s="198">
        <v>719.45555217353922</v>
      </c>
      <c r="J34" s="198">
        <v>683.21118818993341</v>
      </c>
      <c r="K34" s="199">
        <v>751.20348254186763</v>
      </c>
      <c r="L34" s="60"/>
      <c r="N34" s="182"/>
    </row>
    <row r="35" spans="1:16" s="27" customFormat="1" ht="13.5" customHeight="1" x14ac:dyDescent="0.25">
      <c r="A35" s="196" t="s">
        <v>59</v>
      </c>
      <c r="B35" s="200">
        <v>87.357020459754025</v>
      </c>
      <c r="C35" s="200">
        <v>93.1352152956797</v>
      </c>
      <c r="D35" s="200">
        <v>91.033347479386705</v>
      </c>
      <c r="E35" s="200">
        <v>121.0190063831409</v>
      </c>
      <c r="F35" s="200">
        <v>151.46226696274292</v>
      </c>
      <c r="G35" s="200">
        <v>122.5215896405239</v>
      </c>
      <c r="H35" s="200">
        <v>166.55794530918925</v>
      </c>
      <c r="I35" s="200">
        <v>197.5923658339936</v>
      </c>
      <c r="J35" s="200">
        <v>395.75136775533684</v>
      </c>
      <c r="K35" s="201">
        <v>375.50988464553126</v>
      </c>
      <c r="L35" s="60"/>
      <c r="N35" s="182"/>
    </row>
    <row r="36" spans="1:16" s="27" customFormat="1" ht="15" customHeight="1" x14ac:dyDescent="0.2">
      <c r="A36" s="202"/>
      <c r="B36" s="248" t="s">
        <v>145</v>
      </c>
      <c r="C36" s="249"/>
      <c r="D36" s="249"/>
      <c r="E36" s="249"/>
      <c r="F36" s="249"/>
      <c r="G36" s="249"/>
      <c r="H36" s="249"/>
      <c r="I36" s="249"/>
      <c r="J36" s="249"/>
      <c r="K36" s="249"/>
      <c r="M36" s="78"/>
      <c r="N36" s="182"/>
      <c r="O36" s="78"/>
      <c r="P36" s="78"/>
    </row>
    <row r="37" spans="1:16" s="27" customFormat="1" ht="13.5" customHeight="1" x14ac:dyDescent="0.2">
      <c r="A37" s="111" t="s">
        <v>33</v>
      </c>
      <c r="B37" s="203">
        <v>100</v>
      </c>
      <c r="C37" s="204">
        <v>100</v>
      </c>
      <c r="D37" s="204">
        <v>100</v>
      </c>
      <c r="E37" s="204">
        <v>100</v>
      </c>
      <c r="F37" s="204">
        <v>100</v>
      </c>
      <c r="G37" s="204">
        <v>100</v>
      </c>
      <c r="H37" s="204">
        <v>100</v>
      </c>
      <c r="I37" s="205">
        <v>100</v>
      </c>
      <c r="J37" s="205">
        <v>100</v>
      </c>
      <c r="K37" s="205">
        <v>100</v>
      </c>
      <c r="M37" s="78"/>
      <c r="N37" s="182"/>
      <c r="O37" s="78"/>
      <c r="P37" s="78"/>
    </row>
    <row r="38" spans="1:16" s="27" customFormat="1" ht="13.5" customHeight="1" x14ac:dyDescent="0.2">
      <c r="A38" s="183" t="s">
        <v>70</v>
      </c>
      <c r="B38" s="203">
        <v>28.169067588902593</v>
      </c>
      <c r="C38" s="203">
        <v>28.766921189198762</v>
      </c>
      <c r="D38" s="203">
        <v>28.382636606380384</v>
      </c>
      <c r="E38" s="203">
        <v>29.508029219478448</v>
      </c>
      <c r="F38" s="203">
        <v>29.771667358598958</v>
      </c>
      <c r="G38" s="203">
        <v>25.690137099491196</v>
      </c>
      <c r="H38" s="203">
        <v>29.929848054974862</v>
      </c>
      <c r="I38" s="203">
        <v>33.299580229077549</v>
      </c>
      <c r="J38" s="203">
        <v>33.931131867243131</v>
      </c>
      <c r="K38" s="203">
        <v>34.57658748089775</v>
      </c>
      <c r="M38" s="78"/>
      <c r="N38" s="182"/>
      <c r="O38" s="78"/>
      <c r="P38" s="78"/>
    </row>
    <row r="39" spans="1:16" s="27" customFormat="1" ht="13.5" customHeight="1" x14ac:dyDescent="0.2">
      <c r="A39" s="186" t="s">
        <v>135</v>
      </c>
      <c r="B39" s="206">
        <v>17.030177490759922</v>
      </c>
      <c r="C39" s="206">
        <v>17.597710225029608</v>
      </c>
      <c r="D39" s="206">
        <v>17.190653112800106</v>
      </c>
      <c r="E39" s="206">
        <v>16.932096604830242</v>
      </c>
      <c r="F39" s="206">
        <v>16.791086174377504</v>
      </c>
      <c r="G39" s="206">
        <v>16.017338445066144</v>
      </c>
      <c r="H39" s="206">
        <v>19.810469940199525</v>
      </c>
      <c r="I39" s="206">
        <v>21.35816504729199</v>
      </c>
      <c r="J39" s="206">
        <v>21.551365367993085</v>
      </c>
      <c r="K39" s="206">
        <v>22.74636784017439</v>
      </c>
      <c r="M39" s="78"/>
      <c r="N39" s="182"/>
      <c r="O39" s="78"/>
      <c r="P39" s="78"/>
    </row>
    <row r="40" spans="1:16" s="27" customFormat="1" ht="13.5" customHeight="1" x14ac:dyDescent="0.2">
      <c r="A40" s="186" t="s">
        <v>136</v>
      </c>
      <c r="B40" s="206">
        <v>6.3033277831903751</v>
      </c>
      <c r="C40" s="206">
        <v>6.2676087038757986</v>
      </c>
      <c r="D40" s="206">
        <v>6.1004937833436159</v>
      </c>
      <c r="E40" s="206">
        <v>6.8822476097203804</v>
      </c>
      <c r="F40" s="206">
        <v>6.9974515236336288</v>
      </c>
      <c r="G40" s="206">
        <v>5.4342613982579033</v>
      </c>
      <c r="H40" s="206">
        <v>5.4555524259650188</v>
      </c>
      <c r="I40" s="206">
        <v>6.3667797557680998</v>
      </c>
      <c r="J40" s="206">
        <v>6.6352434979222341</v>
      </c>
      <c r="K40" s="206">
        <v>6.489456992913591</v>
      </c>
      <c r="M40" s="78"/>
      <c r="N40" s="182"/>
      <c r="O40" s="78"/>
      <c r="P40" s="78"/>
    </row>
    <row r="41" spans="1:16" s="27" customFormat="1" ht="13.5" customHeight="1" x14ac:dyDescent="0.2">
      <c r="A41" s="186" t="s">
        <v>137</v>
      </c>
      <c r="B41" s="206">
        <v>4.8355623149522966</v>
      </c>
      <c r="C41" s="206">
        <v>4.9016022602933562</v>
      </c>
      <c r="D41" s="206">
        <v>5.0914897102366652</v>
      </c>
      <c r="E41" s="206">
        <v>5.6936850049278238</v>
      </c>
      <c r="F41" s="206">
        <v>5.9831296605878244</v>
      </c>
      <c r="G41" s="206">
        <v>4.238537256167147</v>
      </c>
      <c r="H41" s="206">
        <v>4.6638256888103191</v>
      </c>
      <c r="I41" s="206">
        <v>5.5746354260174611</v>
      </c>
      <c r="J41" s="206">
        <v>5.7445230013278055</v>
      </c>
      <c r="K41" s="206">
        <v>5.3407626478097745</v>
      </c>
      <c r="M41" s="78"/>
      <c r="N41" s="182"/>
      <c r="O41" s="78"/>
      <c r="P41" s="78"/>
    </row>
    <row r="42" spans="1:16" s="27" customFormat="1" ht="13.5" customHeight="1" x14ac:dyDescent="0.2">
      <c r="A42" s="183" t="s">
        <v>75</v>
      </c>
      <c r="B42" s="203">
        <v>7.7433648874387462</v>
      </c>
      <c r="C42" s="203">
        <v>8.0056804689141483</v>
      </c>
      <c r="D42" s="203">
        <v>8.8427184282272364</v>
      </c>
      <c r="E42" s="203">
        <v>9.8111867413195935</v>
      </c>
      <c r="F42" s="203">
        <v>10.611576424388055</v>
      </c>
      <c r="G42" s="203">
        <v>6.9040673007436739</v>
      </c>
      <c r="H42" s="203">
        <v>8.2703101179886662</v>
      </c>
      <c r="I42" s="203">
        <v>10.083643127423194</v>
      </c>
      <c r="J42" s="203">
        <v>10.295266314400436</v>
      </c>
      <c r="K42" s="203">
        <v>9.1595902065830579</v>
      </c>
      <c r="M42" s="78"/>
      <c r="N42" s="182"/>
      <c r="O42" s="78"/>
      <c r="P42" s="78"/>
    </row>
    <row r="43" spans="1:16" s="27" customFormat="1" ht="13.5" customHeight="1" x14ac:dyDescent="0.2">
      <c r="A43" s="186" t="s">
        <v>138</v>
      </c>
      <c r="B43" s="206">
        <v>5.4567349195762898</v>
      </c>
      <c r="C43" s="206">
        <v>5.7320081513587215</v>
      </c>
      <c r="D43" s="206">
        <v>6.6296696413701337</v>
      </c>
      <c r="E43" s="206">
        <v>7.3145446227542221</v>
      </c>
      <c r="F43" s="206">
        <v>8.0731422983260117</v>
      </c>
      <c r="G43" s="206">
        <v>4.9327046501145064</v>
      </c>
      <c r="H43" s="206">
        <v>6.2912238166663661</v>
      </c>
      <c r="I43" s="206">
        <v>7.7739949718657986</v>
      </c>
      <c r="J43" s="206">
        <v>7.8882287703788663</v>
      </c>
      <c r="K43" s="206">
        <v>6.8054389795560901</v>
      </c>
      <c r="M43" s="78"/>
      <c r="N43" s="182"/>
      <c r="O43" s="78"/>
      <c r="P43" s="78"/>
    </row>
    <row r="44" spans="1:16" s="27" customFormat="1" ht="13.5" customHeight="1" x14ac:dyDescent="0.2">
      <c r="A44" s="186" t="s">
        <v>139</v>
      </c>
      <c r="B44" s="206">
        <v>2.2866299678624555</v>
      </c>
      <c r="C44" s="206">
        <v>2.2736723175554263</v>
      </c>
      <c r="D44" s="206">
        <v>2.2130487868571018</v>
      </c>
      <c r="E44" s="206">
        <v>2.49664211856537</v>
      </c>
      <c r="F44" s="206">
        <v>2.5384341260620431</v>
      </c>
      <c r="G44" s="206">
        <v>1.9713626506291677</v>
      </c>
      <c r="H44" s="206">
        <v>1.9790863013223001</v>
      </c>
      <c r="I44" s="206">
        <v>2.3096481555573969</v>
      </c>
      <c r="J44" s="206">
        <v>2.4070375440215699</v>
      </c>
      <c r="K44" s="206">
        <v>2.354151227026966</v>
      </c>
      <c r="M44" s="78"/>
      <c r="N44" s="182"/>
      <c r="O44" s="78"/>
      <c r="P44" s="78"/>
    </row>
    <row r="45" spans="1:16" s="27" customFormat="1" ht="13.5" customHeight="1" x14ac:dyDescent="0.2">
      <c r="A45" s="183" t="s">
        <v>57</v>
      </c>
      <c r="B45" s="203">
        <v>2.4572519394013241</v>
      </c>
      <c r="C45" s="203">
        <v>2.418081326490328</v>
      </c>
      <c r="D45" s="203">
        <v>2.3744412801991586</v>
      </c>
      <c r="E45" s="203">
        <v>2.1683584179208961</v>
      </c>
      <c r="F45" s="203">
        <v>2.5359390106667936</v>
      </c>
      <c r="G45" s="203">
        <v>1.8547300797844786</v>
      </c>
      <c r="H45" s="203">
        <v>2.1381099718341128</v>
      </c>
      <c r="I45" s="203">
        <v>2.0030238745443678</v>
      </c>
      <c r="J45" s="203">
        <v>1.7404573635965894</v>
      </c>
      <c r="K45" s="203">
        <v>2.3226775869549119</v>
      </c>
      <c r="M45" s="78"/>
      <c r="N45" s="182"/>
      <c r="O45" s="78"/>
      <c r="P45" s="78"/>
    </row>
    <row r="46" spans="1:16" s="27" customFormat="1" ht="13.5" customHeight="1" x14ac:dyDescent="0.2">
      <c r="A46" s="193" t="s">
        <v>140</v>
      </c>
      <c r="B46" s="203">
        <v>47.37419276227611</v>
      </c>
      <c r="C46" s="203">
        <v>47.076589024871694</v>
      </c>
      <c r="D46" s="203">
        <v>48.065933651434271</v>
      </c>
      <c r="E46" s="203">
        <v>46.109555477773888</v>
      </c>
      <c r="F46" s="203">
        <v>44.605582235747235</v>
      </c>
      <c r="G46" s="203">
        <v>51.148412945117947</v>
      </c>
      <c r="H46" s="203">
        <v>46.45012695461547</v>
      </c>
      <c r="I46" s="203">
        <v>43.049190703343839</v>
      </c>
      <c r="J46" s="203">
        <v>41.508467522489347</v>
      </c>
      <c r="K46" s="203">
        <v>40.961662592721929</v>
      </c>
      <c r="M46" s="78"/>
      <c r="N46" s="182"/>
      <c r="O46" s="78"/>
      <c r="P46" s="78"/>
    </row>
    <row r="47" spans="1:16" s="27" customFormat="1" ht="13.5" customHeight="1" x14ac:dyDescent="0.2">
      <c r="A47" s="194" t="s">
        <v>141</v>
      </c>
      <c r="B47" s="206">
        <v>20.064476915824208</v>
      </c>
      <c r="C47" s="206">
        <v>19.992736226571992</v>
      </c>
      <c r="D47" s="206">
        <v>20.42608827003335</v>
      </c>
      <c r="E47" s="206">
        <v>19.594014880478849</v>
      </c>
      <c r="F47" s="206">
        <v>18.947408290957103</v>
      </c>
      <c r="G47" s="206">
        <v>21.641891119068639</v>
      </c>
      <c r="H47" s="206">
        <v>18.829336053999249</v>
      </c>
      <c r="I47" s="206">
        <v>17.339034226544172</v>
      </c>
      <c r="J47" s="206">
        <v>17.479401532674764</v>
      </c>
      <c r="K47" s="206">
        <v>17.183840614736933</v>
      </c>
      <c r="M47" s="78"/>
      <c r="N47" s="182"/>
      <c r="O47" s="78"/>
      <c r="P47" s="78"/>
    </row>
    <row r="48" spans="1:16" s="27" customFormat="1" ht="13.5" customHeight="1" x14ac:dyDescent="0.2">
      <c r="A48" s="194" t="s">
        <v>142</v>
      </c>
      <c r="B48" s="206">
        <v>26.223244947625695</v>
      </c>
      <c r="C48" s="206">
        <v>26.148203370743449</v>
      </c>
      <c r="D48" s="206">
        <v>26.721376037908485</v>
      </c>
      <c r="E48" s="206">
        <v>25.629996320081176</v>
      </c>
      <c r="F48" s="206">
        <v>24.781690024228418</v>
      </c>
      <c r="G48" s="206">
        <v>28.301119967865361</v>
      </c>
      <c r="H48" s="206">
        <v>24.702915968255965</v>
      </c>
      <c r="I48" s="206">
        <v>22.508131184081584</v>
      </c>
      <c r="J48" s="206">
        <v>22.942747414620641</v>
      </c>
      <c r="K48" s="206">
        <v>22.731294354523307</v>
      </c>
      <c r="M48" s="78"/>
      <c r="N48" s="182"/>
      <c r="O48" s="78"/>
      <c r="P48" s="78"/>
    </row>
    <row r="49" spans="1:16" s="27" customFormat="1" ht="22.5" customHeight="1" x14ac:dyDescent="0.2">
      <c r="A49" s="194" t="s">
        <v>143</v>
      </c>
      <c r="B49" s="206">
        <v>1.0864708988262055</v>
      </c>
      <c r="C49" s="206">
        <v>0.93564942755625746</v>
      </c>
      <c r="D49" s="206">
        <v>0.91846934349244647</v>
      </c>
      <c r="E49" s="206">
        <v>0.88554427721386064</v>
      </c>
      <c r="F49" s="206">
        <v>0.87648392056171054</v>
      </c>
      <c r="G49" s="206">
        <v>1.2054018581839532</v>
      </c>
      <c r="H49" s="206">
        <v>2.9178749323602466</v>
      </c>
      <c r="I49" s="206">
        <v>3.2020252927180888</v>
      </c>
      <c r="J49" s="206">
        <v>1.0863185751939473</v>
      </c>
      <c r="K49" s="206">
        <v>1.0465276234616894</v>
      </c>
      <c r="M49" s="78"/>
      <c r="N49" s="182"/>
      <c r="O49" s="78"/>
      <c r="P49" s="78"/>
    </row>
    <row r="50" spans="1:16" s="27" customFormat="1" ht="13.5" customHeight="1" x14ac:dyDescent="0.2">
      <c r="A50" s="183" t="s">
        <v>80</v>
      </c>
      <c r="B50" s="203">
        <v>12.38576824661874</v>
      </c>
      <c r="C50" s="203">
        <v>11.79036715357284</v>
      </c>
      <c r="D50" s="203">
        <v>10.51619108688682</v>
      </c>
      <c r="E50" s="203">
        <v>10.152257612880645</v>
      </c>
      <c r="F50" s="203">
        <v>9.9139365698254949</v>
      </c>
      <c r="G50" s="203">
        <v>12.138638483058751</v>
      </c>
      <c r="H50" s="203">
        <v>10.784898644429953</v>
      </c>
      <c r="I50" s="203">
        <v>9.0727956775002632</v>
      </c>
      <c r="J50" s="203">
        <v>7.9307658652666175</v>
      </c>
      <c r="K50" s="203">
        <v>8.65369353353862</v>
      </c>
      <c r="M50" s="78"/>
      <c r="N50" s="182"/>
      <c r="O50" s="78"/>
      <c r="P50" s="78"/>
    </row>
    <row r="51" spans="1:16" s="27" customFormat="1" ht="13.5" customHeight="1" x14ac:dyDescent="0.2">
      <c r="A51" s="196" t="s">
        <v>59</v>
      </c>
      <c r="B51" s="206">
        <v>1.8703545753624957</v>
      </c>
      <c r="C51" s="206">
        <v>1.9423608369522307</v>
      </c>
      <c r="D51" s="206">
        <v>1.8180789468721121</v>
      </c>
      <c r="E51" s="206">
        <v>2.2506125306265314</v>
      </c>
      <c r="F51" s="206">
        <v>2.5612984007734614</v>
      </c>
      <c r="G51" s="206">
        <v>2.2640140918039582</v>
      </c>
      <c r="H51" s="206">
        <v>2.4267062561569523</v>
      </c>
      <c r="I51" s="206">
        <v>2.4917663881107814</v>
      </c>
      <c r="J51" s="206">
        <v>4.593911067003873</v>
      </c>
      <c r="K51" s="206">
        <v>4.3257885993037268</v>
      </c>
      <c r="M51" s="78"/>
      <c r="N51" s="182"/>
      <c r="O51" s="78"/>
      <c r="P51" s="78"/>
    </row>
    <row r="52" spans="1:16" s="27" customFormat="1" ht="7.5" customHeight="1" x14ac:dyDescent="0.25">
      <c r="A52" s="63"/>
      <c r="B52"/>
      <c r="C52"/>
      <c r="D52"/>
      <c r="E52"/>
      <c r="F52"/>
      <c r="G52"/>
      <c r="H52"/>
      <c r="I52"/>
      <c r="J52"/>
      <c r="M52" s="78"/>
      <c r="N52" s="182"/>
      <c r="O52" s="78"/>
      <c r="P52" s="78"/>
    </row>
    <row r="53" spans="1:16" s="27" customFormat="1" ht="12.75" customHeight="1" x14ac:dyDescent="0.2">
      <c r="A53" s="10" t="s">
        <v>146</v>
      </c>
      <c r="B53" s="49"/>
      <c r="C53" s="49"/>
      <c r="D53" s="49"/>
      <c r="E53" s="49"/>
      <c r="F53" s="50"/>
      <c r="G53" s="50"/>
      <c r="H53" s="50"/>
      <c r="I53" s="50"/>
      <c r="J53" s="50"/>
      <c r="M53" s="78"/>
      <c r="N53" s="78"/>
      <c r="O53" s="78"/>
      <c r="P53" s="78"/>
    </row>
    <row r="54" spans="1:16" ht="13.9" customHeight="1" x14ac:dyDescent="0.25">
      <c r="E54" s="78"/>
      <c r="F54" s="78"/>
      <c r="G54" s="78"/>
      <c r="H54" s="78"/>
      <c r="I54" s="78"/>
      <c r="J54" s="78"/>
    </row>
    <row r="55" spans="1:16" x14ac:dyDescent="0.25">
      <c r="K55"/>
      <c r="L55"/>
    </row>
    <row r="56" spans="1:16" x14ac:dyDescent="0.25">
      <c r="K56"/>
      <c r="L56"/>
    </row>
    <row r="57" spans="1:16" x14ac:dyDescent="0.25">
      <c r="K57"/>
      <c r="L57"/>
    </row>
    <row r="58" spans="1:16" x14ac:dyDescent="0.25">
      <c r="K58"/>
      <c r="L58"/>
    </row>
    <row r="59" spans="1:16" x14ac:dyDescent="0.25">
      <c r="K59"/>
      <c r="L59"/>
    </row>
    <row r="60" spans="1:16" x14ac:dyDescent="0.25">
      <c r="K60"/>
      <c r="L60"/>
    </row>
  </sheetData>
  <mergeCells count="3">
    <mergeCell ref="B4:K4"/>
    <mergeCell ref="B20:K20"/>
    <mergeCell ref="B36:K36"/>
  </mergeCells>
  <hyperlinks>
    <hyperlink ref="M2" location="OBSAH!A1" tooltip="obsah" display="zpět na obsah" xr:uid="{C8E30D76-E523-4DF2-996E-E1161527A423}"/>
  </hyperlink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11</vt:i4>
      </vt:variant>
    </vt:vector>
  </HeadingPairs>
  <TitlesOfParts>
    <vt:vector size="23" baseType="lpstr">
      <vt:lpstr>OBSAH</vt:lpstr>
      <vt:lpstr>T2.1.</vt:lpstr>
      <vt:lpstr>T2.2.</vt:lpstr>
      <vt:lpstr>T2.3.</vt:lpstr>
      <vt:lpstr>T2.4.</vt:lpstr>
      <vt:lpstr>T2.5.</vt:lpstr>
      <vt:lpstr>T2.6.</vt:lpstr>
      <vt:lpstr>T2.7.</vt:lpstr>
      <vt:lpstr>T2.8</vt:lpstr>
      <vt:lpstr>T2.9.</vt:lpstr>
      <vt:lpstr>T2.10.</vt:lpstr>
      <vt:lpstr>T2.11.</vt:lpstr>
      <vt:lpstr>T2.1.!Oblast_tisku</vt:lpstr>
      <vt:lpstr>T2.10.!Oblast_tisku</vt:lpstr>
      <vt:lpstr>T2.11.!Oblast_tisku</vt:lpstr>
      <vt:lpstr>T2.2.!Oblast_tisku</vt:lpstr>
      <vt:lpstr>T2.3.!Oblast_tisku</vt:lpstr>
      <vt:lpstr>T2.4.!Oblast_tisku</vt:lpstr>
      <vt:lpstr>T2.5.!Oblast_tisku</vt:lpstr>
      <vt:lpstr>T2.6.!Oblast_tisku</vt:lpstr>
      <vt:lpstr>T2.7.!Oblast_tisku</vt:lpstr>
      <vt:lpstr>T2.8!Oblast_tisku</vt:lpstr>
      <vt:lpstr>T2.9.!Oblast_tisku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Lojková Romana</dc:creator>
  <cp:lastModifiedBy>Lojková Romana</cp:lastModifiedBy>
  <dcterms:created xsi:type="dcterms:W3CDTF">2026-09-23T08:28:48Z</dcterms:created>
  <dcterms:modified xsi:type="dcterms:W3CDTF">2026-09-23T10:29:41Z</dcterms:modified>
</cp:coreProperties>
</file>