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4305" windowWidth="14940" windowHeight="4365"/>
  </bookViews>
  <sheets>
    <sheet name="Graf3" sheetId="27" r:id="rId1"/>
    <sheet name="data_bilance" sheetId="25" state="hidden" r:id="rId2"/>
  </sheets>
  <calcPr calcId="125725"/>
</workbook>
</file>

<file path=xl/calcChain.xml><?xml version="1.0" encoding="utf-8"?>
<calcChain xmlns="http://schemas.openxmlformats.org/spreadsheetml/2006/main">
  <c r="AL4" i="25"/>
  <c r="AL10"/>
  <c r="AL5" s="1"/>
  <c r="AK4"/>
  <c r="AK10"/>
  <c r="AK5" s="1"/>
  <c r="AJ4"/>
  <c r="AJ10"/>
  <c r="AJ5" s="1"/>
  <c r="AF10"/>
  <c r="AI4"/>
  <c r="AI10"/>
  <c r="AI5" s="1"/>
  <c r="AH4"/>
  <c r="AH10"/>
  <c r="AH5" s="1"/>
  <c r="AG4"/>
  <c r="AG10"/>
  <c r="AG5" s="1"/>
  <c r="X10"/>
  <c r="U10"/>
  <c r="AA10"/>
  <c r="AB10"/>
  <c r="AB5" s="1"/>
  <c r="AC10"/>
  <c r="AD10"/>
  <c r="AD5" s="1"/>
  <c r="AE10"/>
  <c r="AA4"/>
  <c r="AB4"/>
  <c r="AC4"/>
  <c r="AD4"/>
  <c r="AE4"/>
  <c r="AF4"/>
  <c r="AA5"/>
  <c r="AC5"/>
  <c r="AE5"/>
  <c r="AF5"/>
  <c r="O4"/>
  <c r="P4"/>
  <c r="Q4"/>
  <c r="R4"/>
  <c r="S4"/>
  <c r="T4"/>
  <c r="U4"/>
  <c r="V4"/>
  <c r="W4"/>
  <c r="X4"/>
  <c r="Y4"/>
  <c r="Z4"/>
  <c r="O10"/>
  <c r="O5" s="1"/>
  <c r="P10"/>
  <c r="P5" s="1"/>
  <c r="Q10"/>
  <c r="Q5" s="1"/>
  <c r="R10"/>
  <c r="R5" s="1"/>
  <c r="S10"/>
  <c r="S5" s="1"/>
  <c r="T10"/>
  <c r="T5" s="1"/>
  <c r="U5"/>
  <c r="V10"/>
  <c r="V5"/>
  <c r="W10"/>
  <c r="W5"/>
  <c r="X5"/>
  <c r="Y10"/>
  <c r="Y5" s="1"/>
  <c r="Z10"/>
  <c r="Z5" s="1"/>
  <c r="N4"/>
  <c r="N10"/>
  <c r="N5" s="1"/>
</calcChain>
</file>

<file path=xl/sharedStrings.xml><?xml version="1.0" encoding="utf-8"?>
<sst xmlns="http://schemas.openxmlformats.org/spreadsheetml/2006/main" count="4" uniqueCount="4">
  <si>
    <t>bilance</t>
  </si>
  <si>
    <t>bilance
balance</t>
  </si>
  <si>
    <t>meziroční změny
y-o-y changes</t>
  </si>
  <si>
    <t>v mil. Kč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</si>
</sst>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\/yy"/>
  </numFmts>
  <fonts count="2">
    <font>
      <sz val="10"/>
      <name val="Arial CE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CF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E0A5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1A3773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Bilance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Balance</a:t>
            </a: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46763394575678024"/>
          <c:y val="1.178473517519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660946227875481E-2"/>
          <c:y val="0.11420552558116258"/>
          <c:w val="0.8973214285714286"/>
          <c:h val="0.70875537397966315"/>
        </c:manualLayout>
      </c:layout>
      <c:barChart>
        <c:barDir val="col"/>
        <c:grouping val="clustered"/>
        <c:ser>
          <c:idx val="0"/>
          <c:order val="0"/>
          <c:tx>
            <c:strRef>
              <c:f>data_bilance!$A$4</c:f>
              <c:strCache>
                <c:ptCount val="1"/>
                <c:pt idx="0">
                  <c:v>bilance
balance</c:v>
                </c:pt>
              </c:strCache>
            </c:strRef>
          </c:tx>
          <c:spPr>
            <a:solidFill>
              <a:srgbClr val="0077C0"/>
            </a:solidFill>
            <a:ln w="12700">
              <a:solidFill>
                <a:srgbClr val="0077C0"/>
              </a:solidFill>
              <a:prstDash val="solid"/>
            </a:ln>
          </c:spPr>
          <c:cat>
            <c:numRef>
              <c:f>data_bilance!$N$3:$AL$3</c:f>
              <c:numCache>
                <c:formatCode>mm\/yy</c:formatCode>
                <c:ptCount val="2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</c:numCache>
            </c:numRef>
          </c:cat>
          <c:val>
            <c:numRef>
              <c:f>data_bilance!$N$4:$AL$4</c:f>
              <c:numCache>
                <c:formatCode>0.0</c:formatCode>
                <c:ptCount val="25"/>
                <c:pt idx="0">
                  <c:v>7.2</c:v>
                </c:pt>
                <c:pt idx="1">
                  <c:v>30.7</c:v>
                </c:pt>
                <c:pt idx="2">
                  <c:v>27.5</c:v>
                </c:pt>
                <c:pt idx="3">
                  <c:v>36.299999999999997</c:v>
                </c:pt>
                <c:pt idx="4">
                  <c:v>20</c:v>
                </c:pt>
                <c:pt idx="5">
                  <c:v>21.4</c:v>
                </c:pt>
                <c:pt idx="6">
                  <c:v>28.3</c:v>
                </c:pt>
                <c:pt idx="7">
                  <c:v>23.3</c:v>
                </c:pt>
                <c:pt idx="8">
                  <c:v>16.3</c:v>
                </c:pt>
                <c:pt idx="9">
                  <c:v>30</c:v>
                </c:pt>
                <c:pt idx="10">
                  <c:v>32.799999999999997</c:v>
                </c:pt>
                <c:pt idx="11">
                  <c:v>33.700000000000003</c:v>
                </c:pt>
                <c:pt idx="12">
                  <c:v>5.4</c:v>
                </c:pt>
                <c:pt idx="13">
                  <c:v>31.2</c:v>
                </c:pt>
                <c:pt idx="14">
                  <c:v>31.5</c:v>
                </c:pt>
                <c:pt idx="15">
                  <c:v>33.200000000000003</c:v>
                </c:pt>
                <c:pt idx="16">
                  <c:v>34.700000000000003</c:v>
                </c:pt>
                <c:pt idx="17">
                  <c:v>27.3</c:v>
                </c:pt>
                <c:pt idx="18">
                  <c:v>31.7</c:v>
                </c:pt>
                <c:pt idx="19">
                  <c:v>27</c:v>
                </c:pt>
                <c:pt idx="20">
                  <c:v>19.5</c:v>
                </c:pt>
                <c:pt idx="21">
                  <c:v>35.799999999999997</c:v>
                </c:pt>
                <c:pt idx="22">
                  <c:v>33</c:v>
                </c:pt>
                <c:pt idx="23">
                  <c:v>36.4</c:v>
                </c:pt>
                <c:pt idx="24">
                  <c:v>9.6</c:v>
                </c:pt>
              </c:numCache>
            </c:numRef>
          </c:val>
        </c:ser>
        <c:gapWidth val="210"/>
        <c:axId val="79485568"/>
        <c:axId val="106013824"/>
      </c:barChart>
      <c:lineChart>
        <c:grouping val="standard"/>
        <c:ser>
          <c:idx val="1"/>
          <c:order val="1"/>
          <c:tx>
            <c:strRef>
              <c:f>data_bilance!$A$5</c:f>
              <c:strCache>
                <c:ptCount val="1"/>
                <c:pt idx="0">
                  <c:v>meziroční změny
y-o-y changes</c:v>
                </c:pt>
              </c:strCache>
            </c:strRef>
          </c:tx>
          <c:spPr>
            <a:ln w="12700">
              <a:solidFill>
                <a:srgbClr val="CC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CC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data_bilance!$N$3:$AL$3</c:f>
              <c:numCache>
                <c:formatCode>mm\/yy</c:formatCode>
                <c:ptCount val="25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</c:numCache>
            </c:numRef>
          </c:cat>
          <c:val>
            <c:numRef>
              <c:f>data_bilance!$N$5:$AL$5</c:f>
              <c:numCache>
                <c:formatCode>0.0</c:formatCode>
                <c:ptCount val="25"/>
                <c:pt idx="0">
                  <c:v>7.1</c:v>
                </c:pt>
                <c:pt idx="1">
                  <c:v>12.9</c:v>
                </c:pt>
                <c:pt idx="2">
                  <c:v>13.8</c:v>
                </c:pt>
                <c:pt idx="3">
                  <c:v>12.7</c:v>
                </c:pt>
                <c:pt idx="4">
                  <c:v>6.6</c:v>
                </c:pt>
                <c:pt idx="5">
                  <c:v>9.1</c:v>
                </c:pt>
                <c:pt idx="6">
                  <c:v>11.4</c:v>
                </c:pt>
                <c:pt idx="7">
                  <c:v>11.3</c:v>
                </c:pt>
                <c:pt idx="8">
                  <c:v>15.1</c:v>
                </c:pt>
                <c:pt idx="9">
                  <c:v>7.5</c:v>
                </c:pt>
                <c:pt idx="10">
                  <c:v>0.6</c:v>
                </c:pt>
                <c:pt idx="11">
                  <c:v>15.4</c:v>
                </c:pt>
                <c:pt idx="12">
                  <c:v>-1.7</c:v>
                </c:pt>
                <c:pt idx="13">
                  <c:v>0.5</c:v>
                </c:pt>
                <c:pt idx="14">
                  <c:v>4</c:v>
                </c:pt>
                <c:pt idx="15">
                  <c:v>-3.1</c:v>
                </c:pt>
                <c:pt idx="16">
                  <c:v>14.7</c:v>
                </c:pt>
                <c:pt idx="17">
                  <c:v>5.8</c:v>
                </c:pt>
                <c:pt idx="18">
                  <c:v>3.4</c:v>
                </c:pt>
                <c:pt idx="19">
                  <c:v>3.7</c:v>
                </c:pt>
                <c:pt idx="20">
                  <c:v>3.1</c:v>
                </c:pt>
                <c:pt idx="21">
                  <c:v>5.8</c:v>
                </c:pt>
                <c:pt idx="22">
                  <c:v>0.2</c:v>
                </c:pt>
                <c:pt idx="23">
                  <c:v>2.7</c:v>
                </c:pt>
                <c:pt idx="24">
                  <c:v>4.2</c:v>
                </c:pt>
              </c:numCache>
            </c:numRef>
          </c:val>
        </c:ser>
        <c:marker val="1"/>
        <c:axId val="79485568"/>
        <c:axId val="106013824"/>
      </c:lineChart>
      <c:dateAx>
        <c:axId val="79485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5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měsíce - </a:t>
                </a:r>
                <a:r>
                  <a:rPr lang="cs-CZ" sz="85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months</a:t>
                </a:r>
              </a:p>
            </c:rich>
          </c:tx>
          <c:layout>
            <c:manualLayout>
              <c:xMode val="edge"/>
              <c:yMode val="edge"/>
              <c:x val="0.44754462615250018"/>
              <c:y val="0.88047285822181609"/>
            </c:manualLayout>
          </c:layout>
          <c:spPr>
            <a:noFill/>
            <a:ln w="25400">
              <a:noFill/>
            </a:ln>
          </c:spPr>
        </c:title>
        <c:numFmt formatCode="mm\/yy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6013824"/>
        <c:crossesAt val="0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106013824"/>
        <c:scaling>
          <c:orientation val="minMax"/>
          <c:max val="40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5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85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5.5804562891177073E-3"/>
              <c:y val="0.3316503720023871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485568"/>
        <c:crosses val="autoZero"/>
        <c:crossBetween val="between"/>
        <c:majorUnit val="5"/>
        <c:minorUnit val="0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958837068443371"/>
          <c:y val="0.91694035860779777"/>
          <c:w val="0.73549110976512555"/>
          <c:h val="5.387228822152401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0.83275</cdr:x>
      <cdr:y>0.01578</cdr:y>
    </cdr:from>
    <cdr:to>
      <cdr:x>0.95537</cdr:x>
      <cdr:y>0.07133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8117" y="92591"/>
          <a:ext cx="1047635" cy="314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3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3</a:t>
          </a:r>
        </a:p>
      </cdr:txBody>
    </cdr:sp>
  </cdr:relSizeAnchor>
  <cdr:relSizeAnchor xmlns:cdr="http://schemas.openxmlformats.org/drawingml/2006/chartDrawing">
    <cdr:from>
      <cdr:x>0.0162</cdr:x>
      <cdr:y>0.01734</cdr:y>
    </cdr:from>
    <cdr:to>
      <cdr:x>0.15446</cdr:x>
      <cdr:y>0.07934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48167" y="106056"/>
          <a:ext cx="1274703" cy="37231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0"/>
  <sheetViews>
    <sheetView workbookViewId="0">
      <pane xSplit="1" ySplit="3" topLeftCell="S4" activePane="bottomRight" state="frozen"/>
      <selection pane="topRight" activeCell="B1" sqref="B1"/>
      <selection pane="bottomLeft" activeCell="A4" sqref="A4"/>
      <selection pane="bottomRight" activeCell="AG23" sqref="AG23"/>
    </sheetView>
  </sheetViews>
  <sheetFormatPr defaultRowHeight="11.25"/>
  <cols>
    <col min="1" max="1" width="12.5703125" style="1" bestFit="1" customWidth="1"/>
    <col min="2" max="2" width="6.85546875" style="1" customWidth="1"/>
    <col min="3" max="3" width="6.5703125" style="1" customWidth="1"/>
    <col min="4" max="4" width="7" style="1" customWidth="1"/>
    <col min="5" max="25" width="6.7109375" style="1" customWidth="1"/>
    <col min="26" max="26" width="6.28515625" style="1" customWidth="1"/>
    <col min="27" max="27" width="5.5703125" style="1" customWidth="1"/>
    <col min="28" max="28" width="5.85546875" style="1" customWidth="1"/>
    <col min="29" max="30" width="6.5703125" style="1" customWidth="1"/>
    <col min="31" max="31" width="5.85546875" style="1" customWidth="1"/>
    <col min="32" max="32" width="6" style="1" customWidth="1"/>
    <col min="33" max="33" width="6.5703125" style="1" customWidth="1"/>
    <col min="34" max="34" width="6.140625" style="1" customWidth="1"/>
    <col min="35" max="35" width="6.42578125" style="1" customWidth="1"/>
    <col min="36" max="36" width="5.42578125" style="1" customWidth="1"/>
    <col min="37" max="38" width="6.140625" style="1" customWidth="1"/>
    <col min="39" max="16384" width="9.140625" style="1"/>
  </cols>
  <sheetData>
    <row r="1" spans="1:38">
      <c r="A1" s="1" t="s">
        <v>0</v>
      </c>
    </row>
    <row r="3" spans="1:38" s="2" customFormat="1">
      <c r="B3" s="2">
        <v>40513</v>
      </c>
      <c r="C3" s="2">
        <v>40544</v>
      </c>
      <c r="D3" s="2">
        <v>40575</v>
      </c>
      <c r="E3" s="2">
        <v>40603</v>
      </c>
      <c r="F3" s="2">
        <v>40634</v>
      </c>
      <c r="G3" s="2">
        <v>40664</v>
      </c>
      <c r="H3" s="2">
        <v>40695</v>
      </c>
      <c r="I3" s="2">
        <v>40725</v>
      </c>
      <c r="J3" s="2">
        <v>40756</v>
      </c>
      <c r="K3" s="2">
        <v>40787</v>
      </c>
      <c r="L3" s="2">
        <v>40817</v>
      </c>
      <c r="M3" s="2">
        <v>40848</v>
      </c>
      <c r="N3" s="2">
        <v>40878</v>
      </c>
      <c r="O3" s="2">
        <v>40909</v>
      </c>
      <c r="P3" s="2">
        <v>40940</v>
      </c>
      <c r="Q3" s="2">
        <v>40969</v>
      </c>
      <c r="R3" s="2">
        <v>41000</v>
      </c>
      <c r="S3" s="2">
        <v>41030</v>
      </c>
      <c r="T3" s="2">
        <v>41061</v>
      </c>
      <c r="U3" s="2">
        <v>41091</v>
      </c>
      <c r="V3" s="2">
        <v>41122</v>
      </c>
      <c r="W3" s="2">
        <v>41153</v>
      </c>
      <c r="X3" s="2">
        <v>41183</v>
      </c>
      <c r="Y3" s="2">
        <v>41214</v>
      </c>
      <c r="Z3" s="2">
        <v>41244</v>
      </c>
      <c r="AA3" s="2">
        <v>41275</v>
      </c>
      <c r="AB3" s="2">
        <v>41306</v>
      </c>
      <c r="AC3" s="2">
        <v>41334</v>
      </c>
      <c r="AD3" s="2">
        <v>41365</v>
      </c>
      <c r="AE3" s="2">
        <v>41395</v>
      </c>
      <c r="AF3" s="2">
        <v>41426</v>
      </c>
      <c r="AG3" s="2">
        <v>41456</v>
      </c>
      <c r="AH3" s="2">
        <v>41487</v>
      </c>
      <c r="AI3" s="2">
        <v>41518</v>
      </c>
      <c r="AJ3" s="2">
        <v>41548</v>
      </c>
      <c r="AK3" s="2">
        <v>41579</v>
      </c>
      <c r="AL3" s="2">
        <v>41609</v>
      </c>
    </row>
    <row r="4" spans="1:38" s="4" customFormat="1" ht="22.5">
      <c r="A4" s="3" t="s">
        <v>1</v>
      </c>
      <c r="N4" s="4">
        <f t="shared" ref="N4:P5" si="0">ROUND(N9/1000,1)</f>
        <v>7.2</v>
      </c>
      <c r="O4" s="4">
        <f t="shared" si="0"/>
        <v>30.7</v>
      </c>
      <c r="P4" s="4">
        <f t="shared" si="0"/>
        <v>27.5</v>
      </c>
      <c r="Q4" s="4">
        <f t="shared" ref="Q4:U5" si="1">ROUND(Q9/1000,1)</f>
        <v>36.299999999999997</v>
      </c>
      <c r="R4" s="4">
        <f t="shared" si="1"/>
        <v>20</v>
      </c>
      <c r="S4" s="4">
        <f t="shared" si="1"/>
        <v>21.4</v>
      </c>
      <c r="T4" s="4">
        <f t="shared" si="1"/>
        <v>28.3</v>
      </c>
      <c r="U4" s="4">
        <f t="shared" si="1"/>
        <v>23.3</v>
      </c>
      <c r="V4" s="4">
        <f t="shared" ref="V4:AF5" si="2">ROUND(V9/1000,1)</f>
        <v>16.3</v>
      </c>
      <c r="W4" s="4">
        <f t="shared" si="2"/>
        <v>30</v>
      </c>
      <c r="X4" s="4">
        <f t="shared" si="2"/>
        <v>32.799999999999997</v>
      </c>
      <c r="Y4" s="4">
        <f t="shared" si="2"/>
        <v>33.700000000000003</v>
      </c>
      <c r="Z4" s="4">
        <f t="shared" si="2"/>
        <v>5.4</v>
      </c>
      <c r="AA4" s="4">
        <f t="shared" si="2"/>
        <v>31.2</v>
      </c>
      <c r="AB4" s="4">
        <f t="shared" si="2"/>
        <v>31.5</v>
      </c>
      <c r="AC4" s="4">
        <f t="shared" si="2"/>
        <v>33.200000000000003</v>
      </c>
      <c r="AD4" s="4">
        <f t="shared" si="2"/>
        <v>34.700000000000003</v>
      </c>
      <c r="AE4" s="4">
        <f t="shared" si="2"/>
        <v>27.3</v>
      </c>
      <c r="AF4" s="4">
        <f t="shared" si="2"/>
        <v>31.7</v>
      </c>
      <c r="AG4" s="4">
        <f t="shared" ref="AG4:AL5" si="3">ROUND(AG9/1000,1)</f>
        <v>27</v>
      </c>
      <c r="AH4" s="4">
        <f t="shared" si="3"/>
        <v>19.5</v>
      </c>
      <c r="AI4" s="4">
        <f t="shared" si="3"/>
        <v>35.799999999999997</v>
      </c>
      <c r="AJ4" s="4">
        <f t="shared" si="3"/>
        <v>33</v>
      </c>
      <c r="AK4" s="4">
        <f t="shared" si="3"/>
        <v>36.4</v>
      </c>
      <c r="AL4" s="4">
        <f t="shared" si="3"/>
        <v>9.6</v>
      </c>
    </row>
    <row r="5" spans="1:38" s="4" customFormat="1" ht="22.5">
      <c r="A5" s="3" t="s">
        <v>2</v>
      </c>
      <c r="N5" s="4">
        <f t="shared" si="0"/>
        <v>7.1</v>
      </c>
      <c r="O5" s="4">
        <f t="shared" si="0"/>
        <v>12.9</v>
      </c>
      <c r="P5" s="4">
        <f t="shared" si="0"/>
        <v>13.8</v>
      </c>
      <c r="Q5" s="4">
        <f t="shared" si="1"/>
        <v>12.7</v>
      </c>
      <c r="R5" s="4">
        <f t="shared" si="1"/>
        <v>6.6</v>
      </c>
      <c r="S5" s="4">
        <f t="shared" si="1"/>
        <v>9.1</v>
      </c>
      <c r="T5" s="4">
        <f t="shared" si="1"/>
        <v>11.4</v>
      </c>
      <c r="U5" s="4">
        <f t="shared" si="1"/>
        <v>11.3</v>
      </c>
      <c r="V5" s="4">
        <f t="shared" si="2"/>
        <v>15.1</v>
      </c>
      <c r="W5" s="4">
        <f t="shared" si="2"/>
        <v>7.5</v>
      </c>
      <c r="X5" s="4">
        <f t="shared" si="2"/>
        <v>0.6</v>
      </c>
      <c r="Y5" s="4">
        <f t="shared" si="2"/>
        <v>15.4</v>
      </c>
      <c r="Z5" s="4">
        <f t="shared" si="2"/>
        <v>-1.7</v>
      </c>
      <c r="AA5" s="4">
        <f t="shared" si="2"/>
        <v>0.5</v>
      </c>
      <c r="AB5" s="4">
        <f t="shared" si="2"/>
        <v>4</v>
      </c>
      <c r="AC5" s="4">
        <f t="shared" si="2"/>
        <v>-3.1</v>
      </c>
      <c r="AD5" s="4">
        <f t="shared" si="2"/>
        <v>14.7</v>
      </c>
      <c r="AE5" s="4">
        <f t="shared" si="2"/>
        <v>5.8</v>
      </c>
      <c r="AF5" s="4">
        <f t="shared" si="2"/>
        <v>3.4</v>
      </c>
      <c r="AG5" s="4">
        <f t="shared" si="3"/>
        <v>3.7</v>
      </c>
      <c r="AH5" s="4">
        <f t="shared" si="3"/>
        <v>3.1</v>
      </c>
      <c r="AI5" s="4">
        <f t="shared" si="3"/>
        <v>5.8</v>
      </c>
      <c r="AJ5" s="4">
        <f t="shared" si="3"/>
        <v>0.2</v>
      </c>
      <c r="AK5" s="4">
        <f t="shared" si="3"/>
        <v>2.7</v>
      </c>
      <c r="AL5" s="4">
        <f t="shared" si="3"/>
        <v>4.2</v>
      </c>
    </row>
    <row r="9" spans="1:38">
      <c r="A9" s="1" t="s">
        <v>3</v>
      </c>
      <c r="B9" s="5">
        <v>61</v>
      </c>
      <c r="C9" s="5">
        <v>17848</v>
      </c>
      <c r="D9" s="5">
        <v>13687</v>
      </c>
      <c r="E9" s="5">
        <v>23579</v>
      </c>
      <c r="F9" s="5">
        <v>13422</v>
      </c>
      <c r="G9" s="5">
        <v>12315</v>
      </c>
      <c r="H9" s="5">
        <v>16908</v>
      </c>
      <c r="I9" s="5">
        <v>12027</v>
      </c>
      <c r="J9" s="5">
        <v>1253</v>
      </c>
      <c r="K9" s="5">
        <v>22411</v>
      </c>
      <c r="L9" s="5">
        <v>32181</v>
      </c>
      <c r="M9" s="5">
        <v>18324</v>
      </c>
      <c r="N9" s="5">
        <v>7172</v>
      </c>
      <c r="O9" s="5">
        <v>30708</v>
      </c>
      <c r="P9" s="5">
        <v>27528</v>
      </c>
      <c r="Q9" s="5">
        <v>36298</v>
      </c>
      <c r="R9" s="5">
        <v>19991</v>
      </c>
      <c r="S9" s="5">
        <v>21438</v>
      </c>
      <c r="T9" s="5">
        <v>28262</v>
      </c>
      <c r="U9" s="5">
        <v>23294</v>
      </c>
      <c r="V9" s="5">
        <v>16342</v>
      </c>
      <c r="W9" s="5">
        <v>29952</v>
      </c>
      <c r="X9" s="5">
        <v>32781</v>
      </c>
      <c r="Y9" s="5">
        <v>33676</v>
      </c>
      <c r="Z9" s="5">
        <v>5439</v>
      </c>
      <c r="AA9" s="5">
        <v>31225</v>
      </c>
      <c r="AB9" s="5">
        <v>31510</v>
      </c>
      <c r="AC9" s="5">
        <v>33187</v>
      </c>
      <c r="AD9" s="5">
        <v>34661</v>
      </c>
      <c r="AE9" s="5">
        <v>27256</v>
      </c>
      <c r="AF9" s="1">
        <v>31701</v>
      </c>
      <c r="AG9" s="1">
        <v>26972</v>
      </c>
      <c r="AH9" s="5">
        <v>19474</v>
      </c>
      <c r="AI9" s="5">
        <v>35768</v>
      </c>
      <c r="AJ9" s="5">
        <v>33005</v>
      </c>
      <c r="AK9" s="1">
        <v>36425</v>
      </c>
      <c r="AL9" s="5">
        <v>9618</v>
      </c>
    </row>
    <row r="10" spans="1:38">
      <c r="E10" s="5"/>
      <c r="G10" s="5"/>
      <c r="H10" s="5"/>
      <c r="I10" s="5"/>
      <c r="J10" s="5"/>
      <c r="K10" s="5"/>
      <c r="L10" s="5"/>
      <c r="M10" s="5"/>
      <c r="N10" s="1">
        <f t="shared" ref="N10:Z10" si="4">N9-B9</f>
        <v>7111</v>
      </c>
      <c r="O10" s="1">
        <f t="shared" si="4"/>
        <v>12860</v>
      </c>
      <c r="P10" s="1">
        <f t="shared" si="4"/>
        <v>13841</v>
      </c>
      <c r="Q10" s="5">
        <f t="shared" si="4"/>
        <v>12719</v>
      </c>
      <c r="R10" s="5">
        <f t="shared" si="4"/>
        <v>6569</v>
      </c>
      <c r="S10" s="5">
        <f t="shared" si="4"/>
        <v>9123</v>
      </c>
      <c r="T10" s="5">
        <f t="shared" si="4"/>
        <v>11354</v>
      </c>
      <c r="U10" s="5">
        <f t="shared" si="4"/>
        <v>11267</v>
      </c>
      <c r="V10" s="5">
        <f t="shared" si="4"/>
        <v>15089</v>
      </c>
      <c r="W10" s="5">
        <f t="shared" si="4"/>
        <v>7541</v>
      </c>
      <c r="X10" s="5">
        <f t="shared" si="4"/>
        <v>600</v>
      </c>
      <c r="Y10" s="5">
        <f t="shared" si="4"/>
        <v>15352</v>
      </c>
      <c r="Z10" s="5">
        <f t="shared" si="4"/>
        <v>-1733</v>
      </c>
      <c r="AA10" s="5">
        <f t="shared" ref="AA10:AL10" si="5">AA9-O9</f>
        <v>517</v>
      </c>
      <c r="AB10" s="5">
        <f t="shared" si="5"/>
        <v>3982</v>
      </c>
      <c r="AC10" s="5">
        <f t="shared" si="5"/>
        <v>-3111</v>
      </c>
      <c r="AD10" s="5">
        <f t="shared" si="5"/>
        <v>14670</v>
      </c>
      <c r="AE10" s="5">
        <f t="shared" si="5"/>
        <v>5818</v>
      </c>
      <c r="AF10" s="5">
        <f t="shared" si="5"/>
        <v>3439</v>
      </c>
      <c r="AG10" s="5">
        <f t="shared" si="5"/>
        <v>3678</v>
      </c>
      <c r="AH10" s="5">
        <f t="shared" si="5"/>
        <v>3132</v>
      </c>
      <c r="AI10" s="5">
        <f t="shared" si="5"/>
        <v>5816</v>
      </c>
      <c r="AJ10" s="5">
        <f t="shared" si="5"/>
        <v>224</v>
      </c>
      <c r="AK10" s="5">
        <f t="shared" si="5"/>
        <v>2749</v>
      </c>
      <c r="AL10" s="5">
        <f t="shared" si="5"/>
        <v>4179</v>
      </c>
    </row>
    <row r="20" spans="2:2">
      <c r="B20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data_bilance</vt:lpstr>
      <vt:lpstr>Graf3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System Service</cp:lastModifiedBy>
  <cp:lastPrinted>2013-10-03T09:06:18Z</cp:lastPrinted>
  <dcterms:created xsi:type="dcterms:W3CDTF">2002-05-21T12:24:00Z</dcterms:created>
  <dcterms:modified xsi:type="dcterms:W3CDTF">2014-02-03T09:39:40Z</dcterms:modified>
</cp:coreProperties>
</file>