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3.4.1" sheetId="38" r:id="rId3"/>
    <sheet name="3.4.2" sheetId="192" r:id="rId4"/>
    <sheet name="3.4.3" sheetId="193" r:id="rId5"/>
    <sheet name="3.4.4" sheetId="272" r:id="rId6"/>
    <sheet name="3.4.5" sheetId="284" r:id="rId7"/>
    <sheet name="3.4.6" sheetId="312" r:id="rId8"/>
    <sheet name="3.4.7" sheetId="273" r:id="rId9"/>
    <sheet name="3.4.8" sheetId="285" r:id="rId10"/>
  </sheets>
  <calcPr calcId="162913"/>
</workbook>
</file>

<file path=xl/calcChain.xml><?xml version="1.0" encoding="utf-8"?>
<calcChain xmlns="http://schemas.openxmlformats.org/spreadsheetml/2006/main">
  <c r="F22" i="38" l="1"/>
  <c r="F21" i="38"/>
  <c r="F20" i="38"/>
  <c r="F19" i="38"/>
  <c r="F18" i="38"/>
  <c r="F17" i="38"/>
  <c r="E22" i="38"/>
  <c r="D22" i="38"/>
  <c r="E21" i="38"/>
  <c r="D21" i="38"/>
  <c r="E20" i="38"/>
  <c r="D20" i="38"/>
  <c r="E19" i="38"/>
  <c r="D19" i="38"/>
  <c r="E18" i="38"/>
  <c r="D18" i="38"/>
  <c r="E17" i="38"/>
  <c r="D17" i="38"/>
  <c r="O20" i="193" l="1"/>
  <c r="R9" i="312" l="1"/>
  <c r="M21" i="312" l="1"/>
  <c r="R24" i="312" l="1"/>
  <c r="Q24" i="312"/>
  <c r="P24" i="312"/>
  <c r="O24" i="312"/>
  <c r="N24" i="312"/>
  <c r="M24" i="312"/>
  <c r="R23" i="312"/>
  <c r="Q23" i="312"/>
  <c r="P23" i="312"/>
  <c r="O23" i="312"/>
  <c r="N23" i="312"/>
  <c r="M23" i="312"/>
  <c r="R22" i="312"/>
  <c r="Q22" i="312"/>
  <c r="P22" i="312"/>
  <c r="O22" i="312"/>
  <c r="N22" i="312"/>
  <c r="M22" i="312"/>
  <c r="R21" i="312"/>
  <c r="Q21" i="312"/>
  <c r="P21" i="312"/>
  <c r="O21" i="312"/>
  <c r="N21" i="312"/>
  <c r="R20" i="312"/>
  <c r="Q20" i="312"/>
  <c r="P20" i="312"/>
  <c r="O20" i="312"/>
  <c r="N20" i="312"/>
  <c r="M20" i="312"/>
  <c r="R19" i="312"/>
  <c r="Q19" i="312"/>
  <c r="P19" i="312"/>
  <c r="O19" i="312"/>
  <c r="N19" i="312"/>
  <c r="M19" i="312"/>
  <c r="R18" i="312"/>
  <c r="Q18" i="312"/>
  <c r="P18" i="312"/>
  <c r="O18" i="312"/>
  <c r="N18" i="312"/>
  <c r="M18" i="312"/>
  <c r="R15" i="312"/>
  <c r="Q15" i="312"/>
  <c r="P15" i="312"/>
  <c r="O15" i="312"/>
  <c r="N15" i="312"/>
  <c r="M15" i="312"/>
  <c r="R14" i="312"/>
  <c r="Q14" i="312"/>
  <c r="P14" i="312"/>
  <c r="O14" i="312"/>
  <c r="N14" i="312"/>
  <c r="M14" i="312"/>
  <c r="R13" i="312"/>
  <c r="Q13" i="312"/>
  <c r="P13" i="312"/>
  <c r="O13" i="312"/>
  <c r="N13" i="312"/>
  <c r="M13" i="312"/>
  <c r="R12" i="312"/>
  <c r="Q12" i="312"/>
  <c r="P12" i="312"/>
  <c r="O12" i="312"/>
  <c r="N12" i="312"/>
  <c r="M12" i="312"/>
  <c r="R10" i="312"/>
  <c r="Q10" i="312"/>
  <c r="P10" i="312"/>
  <c r="O10" i="312"/>
  <c r="N10" i="312"/>
  <c r="M10" i="312"/>
  <c r="Q9" i="312"/>
  <c r="P9" i="312"/>
  <c r="O9" i="312"/>
  <c r="N9" i="312"/>
  <c r="M9" i="312"/>
  <c r="R8" i="312"/>
  <c r="Q8" i="312"/>
  <c r="P8" i="312"/>
  <c r="O8" i="312"/>
  <c r="N8" i="312"/>
  <c r="M8" i="312"/>
  <c r="R7" i="312"/>
  <c r="Q7" i="312"/>
  <c r="P7" i="312"/>
  <c r="O7" i="312"/>
  <c r="N7" i="312"/>
  <c r="M7" i="312"/>
  <c r="R6" i="312"/>
  <c r="Q6" i="312"/>
  <c r="P6" i="312"/>
  <c r="O6" i="312"/>
  <c r="N6" i="312"/>
  <c r="M6" i="312"/>
  <c r="R5" i="312"/>
  <c r="Q5" i="312"/>
  <c r="P5" i="312"/>
  <c r="O5" i="312"/>
  <c r="N5" i="312"/>
  <c r="M5" i="312"/>
  <c r="P22" i="193" l="1"/>
  <c r="O22" i="193"/>
  <c r="R23" i="193" l="1"/>
  <c r="Q23" i="193"/>
  <c r="P23" i="193"/>
  <c r="O23" i="193"/>
  <c r="N23" i="193"/>
  <c r="M23" i="193"/>
  <c r="N22" i="193"/>
  <c r="M22" i="193"/>
  <c r="R21" i="193"/>
  <c r="Q21" i="193"/>
  <c r="P21" i="193"/>
  <c r="O21" i="193"/>
  <c r="N21" i="193"/>
  <c r="M21" i="193"/>
  <c r="R20" i="193"/>
  <c r="Q20" i="193"/>
  <c r="P20" i="193"/>
  <c r="N20" i="193"/>
  <c r="M20" i="193"/>
  <c r="R19" i="193"/>
  <c r="Q19" i="193"/>
  <c r="P19" i="193"/>
  <c r="O19" i="193"/>
  <c r="N19" i="193"/>
  <c r="M19" i="193"/>
  <c r="R18" i="193"/>
  <c r="Q18" i="193"/>
  <c r="P18" i="193"/>
  <c r="O18" i="193"/>
  <c r="N18" i="193"/>
  <c r="M18" i="193"/>
  <c r="R17" i="193"/>
  <c r="Q17" i="193"/>
  <c r="P17" i="193"/>
  <c r="O17" i="193"/>
  <c r="N17" i="193"/>
  <c r="M17" i="193"/>
  <c r="R15" i="193"/>
  <c r="Q15" i="193"/>
  <c r="P15" i="193"/>
  <c r="O15" i="193"/>
  <c r="N15" i="193"/>
  <c r="M15" i="193"/>
  <c r="R14" i="193"/>
  <c r="Q14" i="193"/>
  <c r="P14" i="193"/>
  <c r="O14" i="193"/>
  <c r="N14" i="193"/>
  <c r="M14" i="193"/>
  <c r="R13" i="193"/>
  <c r="Q13" i="193"/>
  <c r="P13" i="193"/>
  <c r="O13" i="193"/>
  <c r="N13" i="193"/>
  <c r="M13" i="193"/>
  <c r="R12" i="193"/>
  <c r="Q12" i="193"/>
  <c r="P12" i="193"/>
  <c r="O12" i="193"/>
  <c r="N12" i="193"/>
  <c r="M12" i="193"/>
  <c r="R10" i="193"/>
  <c r="Q10" i="193"/>
  <c r="P10" i="193"/>
  <c r="O10" i="193"/>
  <c r="N10" i="193"/>
  <c r="M10" i="193"/>
  <c r="R9" i="193"/>
  <c r="Q9" i="193"/>
  <c r="P9" i="193"/>
  <c r="O9" i="193"/>
  <c r="N9" i="193"/>
  <c r="M9" i="193"/>
  <c r="R8" i="193"/>
  <c r="Q8" i="193"/>
  <c r="P8" i="193"/>
  <c r="O8" i="193"/>
  <c r="N8" i="193"/>
  <c r="M8" i="193"/>
  <c r="R7" i="193"/>
  <c r="Q7" i="193"/>
  <c r="P7" i="193"/>
  <c r="O7" i="193"/>
  <c r="N7" i="193"/>
  <c r="M7" i="193"/>
  <c r="R6" i="193"/>
  <c r="Q6" i="193"/>
  <c r="P6" i="193"/>
  <c r="O6" i="193"/>
  <c r="N6" i="193"/>
  <c r="M6" i="193"/>
  <c r="R5" i="193"/>
  <c r="Q5" i="193"/>
  <c r="P5" i="193"/>
  <c r="O5" i="193"/>
  <c r="N5" i="193"/>
  <c r="M5" i="193"/>
  <c r="O22" i="38"/>
  <c r="N22" i="38"/>
  <c r="M22" i="38"/>
  <c r="L22" i="38"/>
  <c r="K22" i="38"/>
  <c r="J22" i="38"/>
  <c r="I22" i="38"/>
  <c r="H22" i="38"/>
  <c r="G22" i="38"/>
  <c r="C22" i="38"/>
  <c r="O21" i="38"/>
  <c r="N21" i="38"/>
  <c r="M21" i="38"/>
  <c r="L21" i="38"/>
  <c r="K21" i="38"/>
  <c r="J21" i="38"/>
  <c r="I21" i="38"/>
  <c r="H21" i="38"/>
  <c r="G21" i="38"/>
  <c r="C21" i="38"/>
  <c r="O20" i="38"/>
  <c r="N20" i="38"/>
  <c r="M20" i="38"/>
  <c r="L20" i="38"/>
  <c r="K20" i="38"/>
  <c r="J20" i="38"/>
  <c r="I20" i="38"/>
  <c r="H20" i="38"/>
  <c r="G20" i="38"/>
  <c r="C20" i="38"/>
  <c r="O19" i="38"/>
  <c r="N19" i="38"/>
  <c r="M19" i="38"/>
  <c r="L19" i="38"/>
  <c r="K19" i="38"/>
  <c r="J19" i="38"/>
  <c r="I19" i="38"/>
  <c r="H19" i="38"/>
  <c r="G19" i="38"/>
  <c r="C19" i="38"/>
  <c r="O18" i="38"/>
  <c r="N18" i="38"/>
  <c r="M18" i="38"/>
  <c r="L18" i="38"/>
  <c r="K18" i="38"/>
  <c r="J18" i="38"/>
  <c r="I18" i="38"/>
  <c r="H18" i="38"/>
  <c r="G18" i="38"/>
  <c r="C18" i="38"/>
  <c r="O17" i="38"/>
  <c r="N17" i="38"/>
  <c r="M17" i="38"/>
  <c r="L17" i="38"/>
  <c r="K17" i="38"/>
  <c r="J17" i="38"/>
  <c r="I17" i="38"/>
  <c r="H17" i="38"/>
  <c r="G17" i="38"/>
  <c r="C17" i="38"/>
</calcChain>
</file>

<file path=xl/sharedStrings.xml><?xml version="1.0" encoding="utf-8"?>
<sst xmlns="http://schemas.openxmlformats.org/spreadsheetml/2006/main" count="582" uniqueCount="149">
  <si>
    <t xml:space="preserve"> </t>
  </si>
  <si>
    <t>celkem</t>
  </si>
  <si>
    <t>z toho</t>
  </si>
  <si>
    <t>dívky</t>
  </si>
  <si>
    <t>2013/14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</si>
  <si>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</si>
  <si>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</si>
  <si>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</si>
  <si>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</si>
  <si>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</si>
  <si>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</si>
  <si>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</si>
  <si>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</si>
  <si>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</si>
  <si>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</si>
  <si>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</si>
  <si>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</si>
  <si>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</si>
  <si>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</si>
  <si>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</si>
  <si>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</si>
  <si>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</si>
  <si>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
dívky</t>
  </si>
  <si>
    <t>v tom</t>
  </si>
  <si>
    <t>ostatní</t>
  </si>
  <si>
    <t>.</t>
  </si>
  <si>
    <t>x</t>
  </si>
  <si>
    <t>Celkem</t>
  </si>
  <si>
    <t>23 strojírenství a strojírenská výroba</t>
  </si>
  <si>
    <t>28 technická chemie a chemie silikátů</t>
  </si>
  <si>
    <t>29 potravinářství a potravinářská chemie</t>
  </si>
  <si>
    <t>33 zpracování dřeva a výroba hudebních nástrojů</t>
  </si>
  <si>
    <t>34 polygrafie, zpracování papíru, filmu a fotografie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</si>
  <si>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</si>
  <si>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</si>
  <si>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</si>
  <si>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</si>
  <si>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</si>
  <si>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65 gastronomie, hotelnictví a turismus</t>
  </si>
  <si>
    <t>66 obchod</t>
  </si>
  <si>
    <t>69 osobní a provozní služby</t>
  </si>
  <si>
    <t>82 umění a užité umění</t>
  </si>
  <si>
    <t>64 podnikání v oborech, odvětví</t>
  </si>
  <si>
    <t>68 právo, právní a veřejnosprávní činnost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</si>
  <si>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denní forma vzdělávání</t>
    </r>
  </si>
  <si>
    <t>2017/18</t>
  </si>
  <si>
    <t>chlapci</t>
  </si>
  <si>
    <t>denní</t>
  </si>
  <si>
    <t>-</t>
  </si>
  <si>
    <t>2018/19</t>
  </si>
  <si>
    <t>Území</t>
  </si>
  <si>
    <t>abs.</t>
  </si>
  <si>
    <t>v %</t>
  </si>
  <si>
    <t>Školy</t>
  </si>
  <si>
    <t>Školní rok</t>
  </si>
  <si>
    <t>Žáci</t>
  </si>
  <si>
    <t>Nově přijatí do 1. ročníku</t>
  </si>
  <si>
    <t>denní vzděl.</t>
  </si>
  <si>
    <t>Skupiny oborů vzdělání 
(KKOV)</t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</si>
  <si>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</si>
  <si>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t>Absolventi</t>
  </si>
  <si>
    <t>75 pedagogika, učitelství a soc. péče</t>
  </si>
  <si>
    <t>26 elektrotechnika, telekom. a výpočetní technika</t>
  </si>
  <si>
    <t>Školní
rok</t>
  </si>
  <si>
    <t>2019/20</t>
  </si>
  <si>
    <t>ostatní formy vzděl.</t>
  </si>
  <si>
    <t>63 ekonomika, administrativa</t>
  </si>
  <si>
    <t>3 Střední vzdělávání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</si>
  <si>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</si>
  <si>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</si>
  <si>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</si>
  <si>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</si>
  <si>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</si>
  <si>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</si>
  <si>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Zdroj dat: Ministerstvo školství, mládeže a tělovýchovy</t>
  </si>
  <si>
    <t>2021/22</t>
  </si>
  <si>
    <t>ve školách soukromých a církevních</t>
  </si>
  <si>
    <t>v denní formě vzděl.</t>
  </si>
  <si>
    <t>2022/23</t>
  </si>
  <si>
    <t>–</t>
  </si>
  <si>
    <t>2023/24</t>
  </si>
  <si>
    <t>Meziroční změna
(22/23–23/24)</t>
  </si>
  <si>
    <t>Změna za 5 let 
(18/19–23/24)</t>
  </si>
  <si>
    <t>Změna za 10 let 
(13/14–23/24)</t>
  </si>
  <si>
    <t>dle pohlaví</t>
  </si>
  <si>
    <t>dle formy vzdělávání</t>
  </si>
  <si>
    <t>dívky dle formy vzdělávání</t>
  </si>
  <si>
    <t>Absolventi  za předchozí školní rok</t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</si>
  <si>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</si>
  <si>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</si>
  <si>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</si>
  <si>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</si>
  <si>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</si>
  <si>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</si>
  <si>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rPr>
        <b/>
        <sz val="10"/>
        <rFont val="Arial"/>
        <family val="2"/>
        <charset val="238"/>
      </rPr>
      <t>Tab. 3.4.1: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Střední vzdělávání – nástavbové studium – školy, třídy, žáci, nově přijatí, absolventi,</t>
    </r>
    <r>
      <rPr>
        <sz val="10"/>
        <rFont val="Arial"/>
        <family val="2"/>
        <charset val="238"/>
      </rPr>
      <t xml:space="preserve"> v časové řadě 2014/15–2024/25</t>
    </r>
  </si>
  <si>
    <r>
      <rPr>
        <b/>
        <sz val="10"/>
        <rFont val="Arial"/>
        <family val="2"/>
        <charset val="238"/>
      </rPr>
      <t>Tab. 3.4.2: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Střední vzdělávání – nástavbové studium </t>
    </r>
    <r>
      <rPr>
        <sz val="10"/>
        <rFont val="Arial"/>
        <family val="2"/>
        <charset val="238"/>
      </rPr>
      <t xml:space="preserve">v krajském srovnání – </t>
    </r>
    <r>
      <rPr>
        <b/>
        <sz val="10"/>
        <rFont val="Arial"/>
        <family val="2"/>
        <charset val="238"/>
      </rPr>
      <t>školy, třídy, žáci, nově přijatí, absolventi</t>
    </r>
    <r>
      <rPr>
        <sz val="10"/>
        <rFont val="Arial"/>
        <family val="2"/>
        <charset val="238"/>
      </rPr>
      <t>, ve školním roce 2024/25</t>
    </r>
  </si>
  <si>
    <t>Český statistický úřad: Školy a školská zařízení za školní rok 2024/2025</t>
  </si>
  <si>
    <t>Česko</t>
  </si>
  <si>
    <t>Zpět na obsah</t>
  </si>
  <si>
    <t xml:space="preserve">Upozornění: odlišné období (školní rok) z důvodu dostupnosti dat o absolventech </t>
  </si>
  <si>
    <r>
      <rPr>
        <b/>
        <sz val="10"/>
        <color theme="1"/>
        <rFont val="Arial"/>
        <family val="2"/>
        <charset val="238"/>
      </rPr>
      <t>Tab. 3.4.6: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vzdělávání – nástavbové studium</t>
    </r>
    <r>
      <rPr>
        <sz val="10"/>
        <color theme="1"/>
        <rFont val="Arial"/>
        <family val="2"/>
        <charset val="238"/>
      </rPr>
      <t xml:space="preserve"> – absolventi podle skupin oborů vzdělání, v časové řadě 2013/14–2023/24</t>
    </r>
  </si>
  <si>
    <r>
      <rPr>
        <b/>
        <sz val="10"/>
        <color theme="1"/>
        <rFont val="Arial"/>
        <family val="2"/>
        <charset val="238"/>
      </rPr>
      <t>Tab. 3.4.3: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vzdělávání – nástavbové studium</t>
    </r>
    <r>
      <rPr>
        <sz val="10"/>
        <color theme="1"/>
        <rFont val="Arial"/>
        <family val="2"/>
        <charset val="238"/>
      </rPr>
      <t xml:space="preserve"> – žáci podle skupin oborů vzdělání, v časové řadě 2014/15–2024/25</t>
    </r>
  </si>
  <si>
    <t>2343L Strojírenská výroba</t>
  </si>
  <si>
    <t>2345L Servis a opravy strojů a zařízení</t>
  </si>
  <si>
    <t>2641L Elektrotechnika</t>
  </si>
  <si>
    <t>2842L Průmyslová chemie</t>
  </si>
  <si>
    <t>2941L Potravinářství</t>
  </si>
  <si>
    <t>3342L Nábytkářství</t>
  </si>
  <si>
    <t>3644L Stavební provoz</t>
  </si>
  <si>
    <t>3645L Technická zařízení budov</t>
  </si>
  <si>
    <t>3742L Provoz, organizace a ekonomika pošt</t>
  </si>
  <si>
    <t>3941L Technický interdisciplinární</t>
  </si>
  <si>
    <t>4143L Chov hospodářských zvířat</t>
  </si>
  <si>
    <t>4144L Zahradnictví</t>
  </si>
  <si>
    <t>4145L Zemědělská a lesnická technika</t>
  </si>
  <si>
    <t>5341L Ošetřovatelství</t>
  </si>
  <si>
    <t>6441L Podnikání v oborech</t>
  </si>
  <si>
    <t>6541L Gastronomie</t>
  </si>
  <si>
    <t>6642L Propagace</t>
  </si>
  <si>
    <t>6842L Bezpečnostně právní činnost</t>
  </si>
  <si>
    <t>6941L Osobní služby</t>
  </si>
  <si>
    <t>7541L Sociální činnost</t>
  </si>
  <si>
    <t>8251L Výtvarné a uměleckořemeslné práce</t>
  </si>
  <si>
    <r>
      <t>Obory vzdělání</t>
    </r>
    <r>
      <rPr>
        <sz val="8"/>
        <rFont val="Arial"/>
        <family val="2"/>
        <charset val="238"/>
      </rPr>
      <t xml:space="preserve">
(KKOV)</t>
    </r>
  </si>
  <si>
    <t>Zdroj: zpracováno z dat MŠMT</t>
  </si>
  <si>
    <t>soukromé a církevní</t>
  </si>
  <si>
    <t>s ostatními formami vzděl.</t>
  </si>
  <si>
    <t>s denní formou vzděl.</t>
  </si>
  <si>
    <r>
      <rPr>
        <b/>
        <sz val="10"/>
        <color theme="1"/>
        <rFont val="Arial"/>
        <family val="2"/>
        <charset val="238"/>
      </rPr>
      <t>Tab. 3.4.4: Střední vzdělávání – nástavbové studium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vzdělání a formy vzdělávání a pohlaví, </t>
    </r>
    <r>
      <rPr>
        <sz val="10"/>
        <color theme="1"/>
        <rFont val="Arial"/>
        <family val="2"/>
        <charset val="238"/>
      </rPr>
      <t>2024/25</t>
    </r>
  </si>
  <si>
    <r>
      <rPr>
        <b/>
        <sz val="10"/>
        <color theme="1"/>
        <rFont val="Arial"/>
        <family val="2"/>
        <charset val="238"/>
      </rPr>
      <t>Tab. 3.4.5: Střední vzdělávání – nástavbové studium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oborů vzdělání a formy vzdělávání a pohlaví, </t>
    </r>
    <r>
      <rPr>
        <sz val="10"/>
        <color theme="1"/>
        <rFont val="Arial"/>
        <family val="2"/>
        <charset val="238"/>
      </rPr>
      <t>2024/25</t>
    </r>
  </si>
  <si>
    <r>
      <rPr>
        <b/>
        <sz val="10"/>
        <color theme="1"/>
        <rFont val="Arial"/>
        <family val="2"/>
        <charset val="238"/>
      </rPr>
      <t>Tab. 3.4.7: Střední vzdělání – nástavbové studium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skupin oborů vzdělání a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</si>
  <si>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>Tab. 3.4.8: Střední vzdělávání – nástavbové studium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oborů vzdělání a formy vzdělávání a pohlaví, </t>
    </r>
    <r>
      <rPr>
        <sz val="10"/>
        <color theme="1"/>
        <rFont val="Arial"/>
        <family val="2"/>
        <charset val="238"/>
      </rPr>
      <t>2023/24</t>
    </r>
  </si>
  <si>
    <t>3.4 Střední školy poskytující nástavbové studium</t>
  </si>
  <si>
    <t>Tab. 3.4.1</t>
  </si>
  <si>
    <r>
      <t xml:space="preserve"> Střední vzdělávání – nástavbové studium – </t>
    </r>
    <r>
      <rPr>
        <b/>
        <sz val="10"/>
        <color theme="1"/>
        <rFont val="Arial"/>
        <family val="2"/>
        <charset val="238"/>
      </rPr>
      <t>školy, třídy, žáci, nově přijatí, absolvent</t>
    </r>
    <r>
      <rPr>
        <sz val="10"/>
        <color theme="1"/>
        <rFont val="Arial"/>
        <family val="2"/>
        <charset val="238"/>
      </rPr>
      <t>i, v časové řadě 2014/15–2024/25</t>
    </r>
  </si>
  <si>
    <t>Tab. 3.4.2</t>
  </si>
  <si>
    <r>
      <t xml:space="preserve"> Střední vzdělávání – nástavbové studium v krajském srovnání – </t>
    </r>
    <r>
      <rPr>
        <b/>
        <sz val="10"/>
        <rFont val="Arial"/>
        <family val="2"/>
        <charset val="238"/>
      </rPr>
      <t>školy, třídy, žáci, nově přijatí, absolventi</t>
    </r>
    <r>
      <rPr>
        <sz val="10"/>
        <rFont val="Arial"/>
        <family val="2"/>
        <charset val="238"/>
      </rPr>
      <t>, ve školním roce 2024/25</t>
    </r>
  </si>
  <si>
    <t>Tab. 3.4.3</t>
  </si>
  <si>
    <r>
      <t xml:space="preserve"> Střední vzdělávání – nástavbové studium – </t>
    </r>
    <r>
      <rPr>
        <b/>
        <sz val="10"/>
        <rFont val="Arial"/>
        <family val="2"/>
        <charset val="238"/>
      </rPr>
      <t>žáci podle skupin oborů</t>
    </r>
    <r>
      <rPr>
        <sz val="10"/>
        <rFont val="Arial"/>
        <family val="2"/>
        <charset val="238"/>
      </rPr>
      <t xml:space="preserve"> vzdělávání, v časové řadě 2014/15–2024/25</t>
    </r>
  </si>
  <si>
    <t>Tab. 3.4.4</t>
  </si>
  <si>
    <r>
      <t xml:space="preserve"> Střední vzdělávání – nástavbové studium – </t>
    </r>
    <r>
      <rPr>
        <b/>
        <sz val="10"/>
        <rFont val="Arial"/>
        <family val="2"/>
        <charset val="238"/>
      </rPr>
      <t>žáci podle skupin oborů</t>
    </r>
    <r>
      <rPr>
        <sz val="10"/>
        <rFont val="Arial"/>
        <family val="2"/>
        <charset val="238"/>
      </rPr>
      <t xml:space="preserve"> vzdělávání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2024/25</t>
    </r>
  </si>
  <si>
    <t>Tab. 3.4.5</t>
  </si>
  <si>
    <r>
      <t xml:space="preserve"> Střední vzdělávání – nástavbové studium – </t>
    </r>
    <r>
      <rPr>
        <b/>
        <sz val="10"/>
        <rFont val="Arial"/>
        <family val="2"/>
        <charset val="238"/>
      </rPr>
      <t>žáci podle oborů</t>
    </r>
    <r>
      <rPr>
        <sz val="10"/>
        <rFont val="Arial"/>
        <family val="2"/>
        <charset val="238"/>
      </rPr>
      <t xml:space="preserve"> vzdělávání a formy vzdělávání a</t>
    </r>
    <r>
      <rPr>
        <b/>
        <sz val="10"/>
        <rFont val="Arial"/>
        <family val="2"/>
        <charset val="238"/>
      </rPr>
      <t xml:space="preserve"> pohlaví</t>
    </r>
    <r>
      <rPr>
        <sz val="10"/>
        <rFont val="Arial"/>
        <family val="2"/>
        <charset val="238"/>
      </rPr>
      <t>, 2024/25</t>
    </r>
  </si>
  <si>
    <t>Tab. 3.4.6</t>
  </si>
  <si>
    <r>
      <t xml:space="preserve"> Střední vzdělávání – nástavbové studium – </t>
    </r>
    <r>
      <rPr>
        <b/>
        <sz val="10"/>
        <rFont val="Arial"/>
        <family val="2"/>
        <charset val="238"/>
      </rPr>
      <t>absolventi podle skupin oborů</t>
    </r>
    <r>
      <rPr>
        <sz val="10"/>
        <rFont val="Arial"/>
        <family val="2"/>
        <charset val="238"/>
      </rPr>
      <t xml:space="preserve"> vzdělávání, v časové řadě 2014/15–2024/25</t>
    </r>
  </si>
  <si>
    <t>Tab. 3.4.7</t>
  </si>
  <si>
    <r>
      <t xml:space="preserve"> Střední vzdělávání – nástavbové studium – </t>
    </r>
    <r>
      <rPr>
        <b/>
        <sz val="10"/>
        <rFont val="Arial"/>
        <family val="2"/>
        <charset val="238"/>
      </rPr>
      <t>absolventi podle skupin oborů</t>
    </r>
    <r>
      <rPr>
        <sz val="10"/>
        <rFont val="Arial"/>
        <family val="2"/>
        <charset val="238"/>
      </rPr>
      <t xml:space="preserve"> vzdělávání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2023/24</t>
    </r>
  </si>
  <si>
    <t>Tab. 3.4.8</t>
  </si>
  <si>
    <r>
      <t xml:space="preserve"> Střední vzdělávání – nástavbové studium – </t>
    </r>
    <r>
      <rPr>
        <b/>
        <sz val="10"/>
        <rFont val="Arial"/>
        <family val="2"/>
        <charset val="238"/>
      </rPr>
      <t xml:space="preserve">absolventi podle oborů </t>
    </r>
    <r>
      <rPr>
        <sz val="10"/>
        <rFont val="Arial"/>
        <family val="2"/>
        <charset val="238"/>
      </rPr>
      <t xml:space="preserve">vzdělávání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</si>
</sst>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2" formatCode="#,##0_ ;\-#,##0\ ;\–\ "/>
    <numFmt numFmtId="174" formatCode="#,##0;\-#,##0;&quot;–&quot;"/>
    <numFmt numFmtId="175" formatCode="_____________´@"/>
    <numFmt numFmtId="178" formatCode="#,##0.0%&quot;  &quot;;\-#,##0.0%&quot;  &quot;;\–&quot;  &quot;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Gentium Basic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19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3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4" fillId="0" borderId="0" applyBorder="0" applyProtection="0">
      <alignment vertical="center" wrapText="1"/>
    </xf>
    <xf numFmtId="3" fontId="5" fillId="0" borderId="0" applyBorder="0" applyProtection="0"/>
    <xf numFmtId="0" fontId="13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3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9" applyNumberFormat="0" applyFont="0" applyBorder="0" applyAlignment="0" applyProtection="0"/>
    <xf numFmtId="0" fontId="11" fillId="0" borderId="0" applyNumberFormat="0" applyFill="0" applyBorder="0" applyAlignment="0" applyProtection="0"/>
    <xf numFmtId="0" fontId="11" fillId="2" borderId="0" applyNumberFormat="0" applyFont="0" applyFill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3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3" fillId="0" borderId="0"/>
    <xf numFmtId="0" fontId="13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3" borderId="97"/>
    <xf numFmtId="0" fontId="6" fillId="0" borderId="8"/>
    <xf numFmtId="0" fontId="30" fillId="4" borderId="0">
      <alignment horizontal="center"/>
    </xf>
    <xf numFmtId="174" fontId="31" fillId="0" borderId="0" applyFill="0" applyBorder="0" applyAlignment="0" applyProtection="0"/>
    <xf numFmtId="0" fontId="19" fillId="4" borderId="8">
      <alignment horizontal="left"/>
    </xf>
    <xf numFmtId="0" fontId="32" fillId="4" borderId="0">
      <alignment horizontal="left"/>
    </xf>
    <xf numFmtId="0" fontId="6" fillId="0" borderId="0"/>
    <xf numFmtId="0" fontId="34" fillId="0" borderId="0"/>
    <xf numFmtId="175" fontId="33" fillId="0" borderId="0" applyFont="0">
      <alignment horizontal="left"/>
    </xf>
    <xf numFmtId="0" fontId="6" fillId="4" borderId="8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9" fontId="25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</cellStyleXfs>
  <cellXfs count="269">
    <xf numFmtId="0" fontId="0" fillId="0" borderId="0" xfId="0"/>
    <xf numFmtId="0" fontId="4" fillId="0" borderId="0" xfId="0" applyFont="1"/>
    <xf numFmtId="0" fontId="9" fillId="0" borderId="0" xfId="2" applyFont="1"/>
    <xf numFmtId="0" fontId="10" fillId="0" borderId="0" xfId="0" applyFont="1"/>
    <xf numFmtId="165" fontId="7" fillId="0" borderId="0" xfId="0" applyNumberFormat="1" applyFont="1" applyFill="1" applyBorder="1" applyAlignment="1">
      <alignment vertical="center"/>
    </xf>
    <xf numFmtId="0" fontId="0" fillId="0" borderId="0" xfId="0" applyFont="1"/>
    <xf numFmtId="165" fontId="7" fillId="0" borderId="28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3" fontId="0" fillId="0" borderId="0" xfId="0" applyNumberFormat="1"/>
    <xf numFmtId="165" fontId="6" fillId="0" borderId="21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3" fontId="18" fillId="0" borderId="0" xfId="0" applyNumberFormat="1" applyFont="1" applyBorder="1"/>
    <xf numFmtId="3" fontId="22" fillId="0" borderId="0" xfId="0" applyNumberFormat="1" applyFont="1"/>
    <xf numFmtId="0" fontId="0" fillId="0" borderId="0" xfId="0" applyFill="1" applyBorder="1"/>
    <xf numFmtId="0" fontId="9" fillId="0" borderId="0" xfId="2" applyFont="1" applyFill="1" applyBorder="1" applyAlignment="1" applyProtection="1">
      <alignment horizontal="left" vertical="center"/>
      <protection locked="0"/>
    </xf>
    <xf numFmtId="0" fontId="3" fillId="0" borderId="0" xfId="0" applyFont="1" applyFill="1"/>
    <xf numFmtId="165" fontId="7" fillId="0" borderId="12" xfId="0" applyNumberFormat="1" applyFont="1" applyFill="1" applyBorder="1" applyAlignment="1">
      <alignment horizontal="right" vertical="center"/>
    </xf>
    <xf numFmtId="165" fontId="7" fillId="0" borderId="27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/>
    <xf numFmtId="165" fontId="6" fillId="0" borderId="0" xfId="0" applyNumberFormat="1" applyFont="1" applyFill="1" applyBorder="1" applyAlignment="1" applyProtection="1">
      <alignment horizontal="right" vertical="center"/>
    </xf>
    <xf numFmtId="0" fontId="9" fillId="0" borderId="0" xfId="2" applyFont="1" applyBorder="1" applyProtection="1">
      <protection locked="0"/>
    </xf>
    <xf numFmtId="0" fontId="9" fillId="0" borderId="0" xfId="2" applyFont="1"/>
    <xf numFmtId="0" fontId="9" fillId="0" borderId="0" xfId="2" applyFont="1" applyBorder="1"/>
    <xf numFmtId="0" fontId="24" fillId="0" borderId="0" xfId="57" applyAlignment="1" applyProtection="1"/>
    <xf numFmtId="165" fontId="6" fillId="0" borderId="70" xfId="0" applyNumberFormat="1" applyFont="1" applyFill="1" applyBorder="1" applyAlignment="1" applyProtection="1">
      <alignment horizontal="right" vertical="center"/>
    </xf>
    <xf numFmtId="165" fontId="7" fillId="0" borderId="70" xfId="0" applyNumberFormat="1" applyFont="1" applyFill="1" applyBorder="1" applyAlignment="1">
      <alignment horizontal="right" vertical="center"/>
    </xf>
    <xf numFmtId="168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5" fillId="0" borderId="0" xfId="0" applyFont="1"/>
    <xf numFmtId="0" fontId="27" fillId="0" borderId="0" xfId="57" applyFont="1" applyAlignment="1" applyProtection="1"/>
    <xf numFmtId="168" fontId="15" fillId="0" borderId="67" xfId="58" applyNumberFormat="1" applyFont="1" applyFill="1" applyBorder="1" applyAlignment="1">
      <alignment vertical="center"/>
    </xf>
    <xf numFmtId="168" fontId="7" fillId="0" borderId="67" xfId="58" applyNumberFormat="1" applyFont="1" applyFill="1" applyBorder="1" applyAlignment="1">
      <alignment vertical="center"/>
    </xf>
    <xf numFmtId="165" fontId="7" fillId="0" borderId="91" xfId="0" applyNumberFormat="1" applyFont="1" applyFill="1" applyBorder="1" applyAlignment="1">
      <alignment vertical="center"/>
    </xf>
    <xf numFmtId="165" fontId="7" fillId="0" borderId="91" xfId="0" applyNumberFormat="1" applyFont="1" applyFill="1" applyBorder="1" applyAlignment="1">
      <alignment horizontal="right" vertical="center"/>
    </xf>
    <xf numFmtId="165" fontId="6" fillId="0" borderId="91" xfId="0" applyNumberFormat="1" applyFont="1" applyFill="1" applyBorder="1" applyAlignment="1" applyProtection="1">
      <alignment horizontal="right" vertical="center"/>
    </xf>
    <xf numFmtId="165" fontId="6" fillId="0" borderId="93" xfId="0" applyNumberFormat="1" applyFont="1" applyFill="1" applyBorder="1" applyAlignment="1" applyProtection="1">
      <alignment horizontal="right" vertical="center"/>
    </xf>
    <xf numFmtId="165" fontId="7" fillId="0" borderId="92" xfId="0" applyNumberFormat="1" applyFont="1" applyFill="1" applyBorder="1" applyAlignment="1">
      <alignment horizontal="right" vertical="center"/>
    </xf>
    <xf numFmtId="165" fontId="7" fillId="0" borderId="93" xfId="0" applyNumberFormat="1" applyFont="1" applyFill="1" applyBorder="1" applyAlignment="1">
      <alignment horizontal="right" vertical="center"/>
    </xf>
    <xf numFmtId="165" fontId="7" fillId="0" borderId="94" xfId="0" applyNumberFormat="1" applyFont="1" applyFill="1" applyBorder="1" applyAlignment="1">
      <alignment horizontal="right" vertical="center"/>
    </xf>
    <xf numFmtId="165" fontId="6" fillId="0" borderId="90" xfId="0" applyNumberFormat="1" applyFont="1" applyFill="1" applyBorder="1" applyAlignment="1" applyProtection="1">
      <alignment horizontal="right" vertical="center"/>
    </xf>
    <xf numFmtId="165" fontId="7" fillId="0" borderId="90" xfId="0" applyNumberFormat="1" applyFont="1" applyFill="1" applyBorder="1" applyAlignment="1">
      <alignment horizontal="right" vertical="center"/>
    </xf>
    <xf numFmtId="165" fontId="6" fillId="0" borderId="94" xfId="0" applyNumberFormat="1" applyFont="1" applyFill="1" applyBorder="1" applyAlignment="1" applyProtection="1">
      <alignment horizontal="right" vertical="center"/>
    </xf>
    <xf numFmtId="165" fontId="6" fillId="0" borderId="93" xfId="0" applyNumberFormat="1" applyFont="1" applyFill="1" applyBorder="1" applyAlignment="1" applyProtection="1">
      <alignment horizontal="right" vertical="center"/>
      <protection locked="0"/>
    </xf>
    <xf numFmtId="165" fontId="6" fillId="0" borderId="9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4" fillId="0" borderId="0" xfId="0" applyFont="1" applyAlignment="1">
      <alignment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29" fillId="0" borderId="0" xfId="57" applyFont="1" applyFill="1" applyAlignment="1" applyProtection="1"/>
    <xf numFmtId="165" fontId="6" fillId="0" borderId="28" xfId="0" applyNumberFormat="1" applyFont="1" applyFill="1" applyBorder="1" applyAlignment="1">
      <alignment horizontal="right" vertical="center"/>
    </xf>
    <xf numFmtId="165" fontId="7" fillId="0" borderId="90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15" fillId="0" borderId="15" xfId="0" applyNumberFormat="1" applyFont="1" applyFill="1" applyBorder="1" applyAlignment="1">
      <alignment horizontal="right" vertical="center"/>
    </xf>
    <xf numFmtId="0" fontId="0" fillId="0" borderId="0" xfId="0"/>
    <xf numFmtId="0" fontId="36" fillId="0" borderId="0" xfId="0" applyFont="1"/>
    <xf numFmtId="0" fontId="24" fillId="0" borderId="0" xfId="57" applyFill="1" applyAlignment="1" applyProtection="1"/>
    <xf numFmtId="165" fontId="15" fillId="0" borderId="96" xfId="0" applyNumberFormat="1" applyFont="1" applyFill="1" applyBorder="1" applyAlignment="1">
      <alignment horizontal="right" vertical="center"/>
    </xf>
    <xf numFmtId="165" fontId="15" fillId="0" borderId="37" xfId="0" applyNumberFormat="1" applyFont="1" applyFill="1" applyBorder="1" applyAlignment="1">
      <alignment horizontal="right" vertical="center"/>
    </xf>
    <xf numFmtId="165" fontId="15" fillId="0" borderId="40" xfId="0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right" vertical="center"/>
    </xf>
    <xf numFmtId="165" fontId="15" fillId="0" borderId="7" xfId="0" applyNumberFormat="1" applyFont="1" applyFill="1" applyBorder="1" applyAlignment="1">
      <alignment vertical="center"/>
    </xf>
    <xf numFmtId="165" fontId="15" fillId="0" borderId="91" xfId="0" applyNumberFormat="1" applyFont="1" applyFill="1" applyBorder="1" applyAlignment="1">
      <alignment vertical="center"/>
    </xf>
    <xf numFmtId="165" fontId="15" fillId="0" borderId="40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vertical="center"/>
    </xf>
    <xf numFmtId="165" fontId="7" fillId="0" borderId="90" xfId="0" applyNumberFormat="1" applyFont="1" applyFill="1" applyBorder="1" applyAlignment="1">
      <alignment vertical="center"/>
    </xf>
    <xf numFmtId="165" fontId="7" fillId="0" borderId="7" xfId="0" applyNumberFormat="1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165" fontId="15" fillId="0" borderId="90" xfId="0" applyNumberFormat="1" applyFont="1" applyFill="1" applyBorder="1" applyAlignment="1">
      <alignment vertical="center"/>
    </xf>
    <xf numFmtId="165" fontId="15" fillId="0" borderId="28" xfId="0" applyNumberFormat="1" applyFont="1" applyFill="1" applyBorder="1" applyAlignment="1">
      <alignment horizontal="right" vertical="center"/>
    </xf>
    <xf numFmtId="165" fontId="15" fillId="0" borderId="21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53" xfId="2" applyFont="1" applyFill="1" applyBorder="1" applyAlignment="1" applyProtection="1">
      <alignment horizontal="center" vertical="center"/>
      <protection locked="0"/>
    </xf>
    <xf numFmtId="0" fontId="6" fillId="0" borderId="75" xfId="2" applyFont="1" applyFill="1" applyBorder="1" applyAlignment="1" applyProtection="1">
      <alignment horizontal="center" vertical="center"/>
      <protection locked="0"/>
    </xf>
    <xf numFmtId="0" fontId="6" fillId="0" borderId="58" xfId="2" applyFont="1" applyFill="1" applyBorder="1" applyAlignment="1" applyProtection="1">
      <alignment horizontal="center" vertical="center"/>
      <protection locked="0"/>
    </xf>
    <xf numFmtId="0" fontId="9" fillId="0" borderId="98" xfId="2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79" xfId="2" applyFont="1" applyFill="1" applyBorder="1" applyAlignment="1" applyProtection="1">
      <alignment horizontal="center" vertical="center"/>
      <protection locked="0"/>
    </xf>
    <xf numFmtId="0" fontId="9" fillId="0" borderId="65" xfId="2" applyFont="1" applyFill="1" applyBorder="1" applyAlignment="1" applyProtection="1">
      <alignment horizontal="center" vertical="center"/>
      <protection locked="0"/>
    </xf>
    <xf numFmtId="168" fontId="7" fillId="0" borderId="0" xfId="58" applyNumberFormat="1" applyFont="1" applyFill="1" applyBorder="1" applyAlignment="1">
      <alignment vertical="center"/>
    </xf>
    <xf numFmtId="0" fontId="6" fillId="0" borderId="64" xfId="2" applyFont="1" applyFill="1" applyBorder="1" applyAlignment="1" applyProtection="1">
      <alignment horizontal="center" vertical="center"/>
      <protection locked="0"/>
    </xf>
    <xf numFmtId="172" fontId="15" fillId="0" borderId="73" xfId="0" applyNumberFormat="1" applyFont="1" applyFill="1" applyBorder="1" applyAlignment="1">
      <alignment vertical="center"/>
    </xf>
    <xf numFmtId="172" fontId="15" fillId="0" borderId="74" xfId="0" applyNumberFormat="1" applyFont="1" applyFill="1" applyBorder="1" applyAlignment="1">
      <alignment vertical="center"/>
    </xf>
    <xf numFmtId="172" fontId="7" fillId="0" borderId="66" xfId="0" applyNumberFormat="1" applyFont="1" applyFill="1" applyBorder="1" applyAlignment="1">
      <alignment vertical="center"/>
    </xf>
    <xf numFmtId="165" fontId="6" fillId="0" borderId="51" xfId="1" applyNumberFormat="1" applyFont="1" applyFill="1" applyBorder="1" applyAlignment="1" applyProtection="1">
      <alignment horizontal="center" vertical="center"/>
      <protection locked="0"/>
    </xf>
    <xf numFmtId="168" fontId="6" fillId="0" borderId="42" xfId="58" applyNumberFormat="1" applyFont="1" applyFill="1" applyBorder="1" applyAlignment="1" applyProtection="1">
      <alignment horizontal="center" vertical="center"/>
      <protection locked="0"/>
    </xf>
    <xf numFmtId="165" fontId="6" fillId="0" borderId="61" xfId="1" applyNumberFormat="1" applyFont="1" applyFill="1" applyBorder="1" applyAlignment="1" applyProtection="1">
      <alignment horizontal="center" vertical="center"/>
      <protection locked="0"/>
    </xf>
    <xf numFmtId="168" fontId="6" fillId="0" borderId="56" xfId="58" applyNumberFormat="1" applyFont="1" applyFill="1" applyBorder="1" applyAlignment="1" applyProtection="1">
      <alignment horizontal="center" vertical="center"/>
      <protection locked="0"/>
    </xf>
    <xf numFmtId="165" fontId="6" fillId="0" borderId="78" xfId="1" applyNumberFormat="1" applyFont="1" applyFill="1" applyBorder="1" applyAlignment="1" applyProtection="1">
      <alignment horizontal="center" vertical="center"/>
      <protection locked="0"/>
    </xf>
    <xf numFmtId="0" fontId="6" fillId="0" borderId="68" xfId="2" applyFont="1" applyFill="1" applyBorder="1" applyAlignment="1" applyProtection="1">
      <alignment horizontal="center" vertical="center"/>
      <protection locked="0"/>
    </xf>
    <xf numFmtId="172" fontId="15" fillId="0" borderId="69" xfId="0" applyNumberFormat="1" applyFont="1" applyFill="1" applyBorder="1" applyAlignment="1">
      <alignment vertical="center"/>
    </xf>
    <xf numFmtId="165" fontId="6" fillId="0" borderId="49" xfId="1" applyNumberFormat="1" applyFont="1" applyFill="1" applyBorder="1" applyAlignment="1" applyProtection="1">
      <alignment horizontal="center" vertical="center"/>
      <protection locked="0"/>
    </xf>
    <xf numFmtId="168" fontId="6" fillId="0" borderId="31" xfId="58" applyNumberFormat="1" applyFont="1" applyFill="1" applyBorder="1" applyAlignment="1" applyProtection="1">
      <alignment horizontal="center" vertical="center"/>
      <protection locked="0"/>
    </xf>
    <xf numFmtId="165" fontId="6" fillId="0" borderId="59" xfId="1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center" vertical="center" wrapText="1"/>
    </xf>
    <xf numFmtId="168" fontId="7" fillId="0" borderId="72" xfId="58" applyNumberFormat="1" applyFont="1" applyFill="1" applyBorder="1" applyAlignment="1">
      <alignment vertical="center"/>
    </xf>
    <xf numFmtId="0" fontId="9" fillId="0" borderId="95" xfId="2" applyFont="1" applyFill="1" applyBorder="1" applyAlignment="1" applyProtection="1">
      <alignment horizontal="center" vertical="center"/>
      <protection locked="0"/>
    </xf>
    <xf numFmtId="168" fontId="15" fillId="0" borderId="72" xfId="58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50" xfId="1" applyNumberFormat="1" applyFont="1" applyFill="1" applyBorder="1" applyAlignment="1" applyProtection="1">
      <alignment horizontal="center" vertical="center"/>
      <protection locked="0"/>
    </xf>
    <xf numFmtId="168" fontId="6" fillId="0" borderId="55" xfId="58" applyNumberFormat="1" applyFont="1" applyFill="1" applyBorder="1" applyAlignment="1" applyProtection="1">
      <alignment horizontal="center" vertical="center"/>
      <protection locked="0"/>
    </xf>
    <xf numFmtId="165" fontId="6" fillId="0" borderId="60" xfId="1" applyNumberFormat="1" applyFont="1" applyFill="1" applyBorder="1" applyAlignment="1" applyProtection="1">
      <alignment horizontal="center" vertical="center"/>
      <protection locked="0"/>
    </xf>
    <xf numFmtId="168" fontId="6" fillId="0" borderId="54" xfId="58" applyNumberFormat="1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>
      <alignment horizontal="center" vertical="center"/>
    </xf>
    <xf numFmtId="165" fontId="19" fillId="0" borderId="91" xfId="0" applyNumberFormat="1" applyFont="1" applyFill="1" applyBorder="1" applyAlignment="1">
      <alignment vertical="center"/>
    </xf>
    <xf numFmtId="0" fontId="16" fillId="0" borderId="28" xfId="43" applyFont="1" applyFill="1" applyBorder="1" applyAlignment="1" applyProtection="1">
      <alignment vertical="center" wrapText="1"/>
      <protection locked="0"/>
    </xf>
    <xf numFmtId="165" fontId="20" fillId="0" borderId="91" xfId="0" applyNumberFormat="1" applyFont="1" applyFill="1" applyBorder="1" applyAlignment="1">
      <alignment vertical="center"/>
    </xf>
    <xf numFmtId="165" fontId="20" fillId="0" borderId="90" xfId="0" applyNumberFormat="1" applyFont="1" applyFill="1" applyBorder="1" applyAlignment="1">
      <alignment vertical="center"/>
    </xf>
    <xf numFmtId="3" fontId="15" fillId="0" borderId="92" xfId="0" applyNumberFormat="1" applyFont="1" applyFill="1" applyBorder="1" applyAlignment="1">
      <alignment vertical="center"/>
    </xf>
    <xf numFmtId="3" fontId="7" fillId="0" borderId="92" xfId="0" applyNumberFormat="1" applyFont="1" applyFill="1" applyBorder="1" applyAlignment="1">
      <alignment vertical="center"/>
    </xf>
    <xf numFmtId="168" fontId="7" fillId="0" borderId="72" xfId="58" applyNumberFormat="1" applyFont="1" applyFill="1" applyBorder="1" applyAlignment="1">
      <alignment horizontal="center" vertical="center"/>
    </xf>
    <xf numFmtId="165" fontId="6" fillId="0" borderId="76" xfId="1" applyNumberFormat="1" applyFont="1" applyFill="1" applyBorder="1" applyAlignment="1" applyProtection="1">
      <alignment horizontal="center" vertical="center"/>
      <protection locked="0"/>
    </xf>
    <xf numFmtId="172" fontId="7" fillId="0" borderId="66" xfId="0" applyNumberFormat="1" applyFont="1" applyFill="1" applyBorder="1" applyAlignment="1">
      <alignment horizontal="center" vertical="center"/>
    </xf>
    <xf numFmtId="168" fontId="7" fillId="0" borderId="67" xfId="58" applyNumberFormat="1" applyFont="1" applyFill="1" applyBorder="1" applyAlignment="1">
      <alignment horizontal="center" vertical="center"/>
    </xf>
    <xf numFmtId="3" fontId="22" fillId="0" borderId="11" xfId="0" applyNumberFormat="1" applyFont="1" applyFill="1" applyBorder="1" applyAlignment="1">
      <alignment horizontal="center" vertical="center"/>
    </xf>
    <xf numFmtId="3" fontId="22" fillId="0" borderId="14" xfId="0" applyNumberFormat="1" applyFont="1" applyFill="1" applyBorder="1" applyAlignment="1">
      <alignment horizontal="center" vertical="center"/>
    </xf>
    <xf numFmtId="165" fontId="6" fillId="0" borderId="50" xfId="1" applyNumberFormat="1" applyFont="1" applyFill="1" applyBorder="1" applyAlignment="1" applyProtection="1">
      <alignment horizontal="right" vertical="center"/>
      <protection locked="0"/>
    </xf>
    <xf numFmtId="165" fontId="6" fillId="0" borderId="51" xfId="1" applyNumberFormat="1" applyFont="1" applyFill="1" applyBorder="1" applyAlignment="1" applyProtection="1">
      <alignment horizontal="right" vertical="center"/>
      <protection locked="0"/>
    </xf>
    <xf numFmtId="165" fontId="6" fillId="0" borderId="81" xfId="1" applyNumberFormat="1" applyFont="1" applyFill="1" applyBorder="1" applyAlignment="1" applyProtection="1">
      <alignment horizontal="right" vertical="center"/>
      <protection locked="0"/>
    </xf>
    <xf numFmtId="165" fontId="6" fillId="0" borderId="85" xfId="1" applyNumberFormat="1" applyFont="1" applyFill="1" applyBorder="1" applyAlignment="1" applyProtection="1">
      <alignment horizontal="right" vertical="center"/>
      <protection locked="0"/>
    </xf>
    <xf numFmtId="165" fontId="6" fillId="0" borderId="52" xfId="1" applyNumberFormat="1" applyFont="1" applyFill="1" applyBorder="1" applyAlignment="1" applyProtection="1">
      <alignment horizontal="right" vertical="center"/>
      <protection locked="0"/>
    </xf>
    <xf numFmtId="168" fontId="6" fillId="0" borderId="55" xfId="58" applyNumberFormat="1" applyFont="1" applyFill="1" applyBorder="1" applyAlignment="1" applyProtection="1">
      <alignment horizontal="right" vertical="center"/>
      <protection locked="0"/>
    </xf>
    <xf numFmtId="168" fontId="6" fillId="0" borderId="56" xfId="58" applyNumberFormat="1" applyFont="1" applyFill="1" applyBorder="1" applyAlignment="1" applyProtection="1">
      <alignment horizontal="right" vertical="center"/>
      <protection locked="0"/>
    </xf>
    <xf numFmtId="168" fontId="6" fillId="0" borderId="82" xfId="58" applyNumberFormat="1" applyFont="1" applyFill="1" applyBorder="1" applyAlignment="1" applyProtection="1">
      <alignment horizontal="right" vertical="center"/>
      <protection locked="0"/>
    </xf>
    <xf numFmtId="168" fontId="6" fillId="0" borderId="86" xfId="58" applyNumberFormat="1" applyFont="1" applyFill="1" applyBorder="1" applyAlignment="1" applyProtection="1">
      <alignment horizontal="right" vertical="center"/>
      <protection locked="0"/>
    </xf>
    <xf numFmtId="168" fontId="6" fillId="0" borderId="57" xfId="58" applyNumberFormat="1" applyFont="1" applyFill="1" applyBorder="1" applyAlignment="1" applyProtection="1">
      <alignment horizontal="right" vertical="center"/>
      <protection locked="0"/>
    </xf>
    <xf numFmtId="165" fontId="6" fillId="0" borderId="77" xfId="1" applyNumberFormat="1" applyFont="1" applyFill="1" applyBorder="1" applyAlignment="1" applyProtection="1">
      <alignment horizontal="right" vertical="center"/>
      <protection locked="0"/>
    </xf>
    <xf numFmtId="165" fontId="6" fillId="0" borderId="78" xfId="1" applyNumberFormat="1" applyFont="1" applyFill="1" applyBorder="1" applyAlignment="1" applyProtection="1">
      <alignment horizontal="right" vertical="center"/>
      <protection locked="0"/>
    </xf>
    <xf numFmtId="165" fontId="6" fillId="0" borderId="83" xfId="1" applyNumberFormat="1" applyFont="1" applyFill="1" applyBorder="1" applyAlignment="1" applyProtection="1">
      <alignment horizontal="right" vertical="center"/>
      <protection locked="0"/>
    </xf>
    <xf numFmtId="165" fontId="6" fillId="0" borderId="87" xfId="1" applyNumberFormat="1" applyFont="1" applyFill="1" applyBorder="1" applyAlignment="1" applyProtection="1">
      <alignment horizontal="right" vertical="center"/>
      <protection locked="0"/>
    </xf>
    <xf numFmtId="165" fontId="6" fillId="0" borderId="80" xfId="1" applyNumberFormat="1" applyFont="1" applyFill="1" applyBorder="1" applyAlignment="1" applyProtection="1">
      <alignment horizontal="right" vertical="center"/>
      <protection locked="0"/>
    </xf>
    <xf numFmtId="165" fontId="6" fillId="0" borderId="77" xfId="1" applyNumberFormat="1" applyFont="1" applyFill="1" applyBorder="1" applyAlignment="1" applyProtection="1">
      <alignment horizontal="center" vertical="center"/>
      <protection locked="0"/>
    </xf>
    <xf numFmtId="168" fontId="6" fillId="0" borderId="43" xfId="58" applyNumberFormat="1" applyFont="1" applyFill="1" applyBorder="1" applyAlignment="1" applyProtection="1">
      <alignment horizontal="right" vertical="center"/>
      <protection locked="0"/>
    </xf>
    <xf numFmtId="168" fontId="6" fillId="0" borderId="42" xfId="58" applyNumberFormat="1" applyFont="1" applyFill="1" applyBorder="1" applyAlignment="1" applyProtection="1">
      <alignment horizontal="right" vertical="center"/>
      <protection locked="0"/>
    </xf>
    <xf numFmtId="168" fontId="6" fillId="0" borderId="33" xfId="58" applyNumberFormat="1" applyFont="1" applyFill="1" applyBorder="1" applyAlignment="1" applyProtection="1">
      <alignment horizontal="right" vertical="center"/>
      <protection locked="0"/>
    </xf>
    <xf numFmtId="168" fontId="6" fillId="0" borderId="88" xfId="58" applyNumberFormat="1" applyFont="1" applyFill="1" applyBorder="1" applyAlignment="1" applyProtection="1">
      <alignment horizontal="right" vertical="center"/>
      <protection locked="0"/>
    </xf>
    <xf numFmtId="168" fontId="6" fillId="0" borderId="39" xfId="58" applyNumberFormat="1" applyFont="1" applyFill="1" applyBorder="1" applyAlignment="1" applyProtection="1">
      <alignment horizontal="right" vertical="center"/>
      <protection locked="0"/>
    </xf>
    <xf numFmtId="168" fontId="6" fillId="0" borderId="43" xfId="58" applyNumberFormat="1" applyFont="1" applyFill="1" applyBorder="1" applyAlignment="1" applyProtection="1">
      <alignment horizontal="center" vertical="center"/>
      <protection locked="0"/>
    </xf>
    <xf numFmtId="165" fontId="6" fillId="0" borderId="60" xfId="1" applyNumberFormat="1" applyFont="1" applyFill="1" applyBorder="1" applyAlignment="1" applyProtection="1">
      <alignment horizontal="right" vertical="center"/>
      <protection locked="0"/>
    </xf>
    <xf numFmtId="165" fontId="6" fillId="0" borderId="61" xfId="1" applyNumberFormat="1" applyFont="1" applyFill="1" applyBorder="1" applyAlignment="1" applyProtection="1">
      <alignment horizontal="right" vertical="center"/>
      <protection locked="0"/>
    </xf>
    <xf numFmtId="165" fontId="6" fillId="0" borderId="84" xfId="1" applyNumberFormat="1" applyFont="1" applyFill="1" applyBorder="1" applyAlignment="1" applyProtection="1">
      <alignment horizontal="right" vertical="center"/>
      <protection locked="0"/>
    </xf>
    <xf numFmtId="165" fontId="6" fillId="0" borderId="89" xfId="1" applyNumberFormat="1" applyFont="1" applyFill="1" applyBorder="1" applyAlignment="1" applyProtection="1">
      <alignment horizontal="right" vertical="center"/>
      <protection locked="0"/>
    </xf>
    <xf numFmtId="165" fontId="6" fillId="0" borderId="62" xfId="1" applyNumberFormat="1" applyFont="1" applyFill="1" applyBorder="1" applyAlignment="1" applyProtection="1">
      <alignment horizontal="right" vertical="center"/>
      <protection locked="0"/>
    </xf>
    <xf numFmtId="165" fontId="6" fillId="0" borderId="92" xfId="0" applyNumberFormat="1" applyFont="1" applyFill="1" applyBorder="1" applyAlignment="1">
      <alignment horizontal="right" vertical="center"/>
    </xf>
    <xf numFmtId="165" fontId="6" fillId="0" borderId="90" xfId="0" applyNumberFormat="1" applyFont="1" applyFill="1" applyBorder="1" applyAlignment="1">
      <alignment horizontal="right" vertical="center"/>
    </xf>
    <xf numFmtId="168" fontId="6" fillId="0" borderId="93" xfId="58" applyNumberFormat="1" applyFont="1" applyFill="1" applyBorder="1" applyAlignment="1" applyProtection="1">
      <alignment horizontal="right" vertical="center"/>
      <protection locked="0"/>
    </xf>
    <xf numFmtId="168" fontId="6" fillId="0" borderId="91" xfId="58" applyNumberFormat="1" applyFont="1" applyFill="1" applyBorder="1" applyAlignment="1" applyProtection="1">
      <alignment horizontal="right" vertical="center"/>
      <protection locked="0"/>
    </xf>
    <xf numFmtId="168" fontId="6" fillId="0" borderId="28" xfId="58" applyNumberFormat="1" applyFont="1" applyFill="1" applyBorder="1" applyAlignment="1" applyProtection="1">
      <alignment horizontal="right" vertical="center"/>
      <protection locked="0"/>
    </xf>
    <xf numFmtId="168" fontId="6" fillId="0" borderId="73" xfId="58" applyNumberFormat="1" applyFont="1" applyFill="1" applyBorder="1" applyAlignment="1" applyProtection="1">
      <alignment horizontal="right" vertical="center"/>
      <protection locked="0"/>
    </xf>
    <xf numFmtId="168" fontId="6" fillId="0" borderId="94" xfId="58" applyNumberFormat="1" applyFont="1" applyFill="1" applyBorder="1" applyAlignment="1" applyProtection="1">
      <alignment horizontal="right" vertical="center"/>
      <protection locked="0"/>
    </xf>
    <xf numFmtId="168" fontId="6" fillId="0" borderId="93" xfId="58" applyNumberFormat="1" applyFont="1" applyFill="1" applyBorder="1" applyAlignment="1" applyProtection="1">
      <alignment horizontal="center" vertical="center"/>
      <protection locked="0"/>
    </xf>
    <xf numFmtId="168" fontId="6" fillId="0" borderId="91" xfId="58" applyNumberFormat="1" applyFont="1" applyFill="1" applyBorder="1" applyAlignment="1" applyProtection="1">
      <alignment horizontal="center" vertical="center"/>
      <protection locked="0"/>
    </xf>
    <xf numFmtId="3" fontId="15" fillId="0" borderId="93" xfId="0" applyNumberFormat="1" applyFont="1" applyFill="1" applyBorder="1" applyAlignment="1">
      <alignment horizontal="right" vertical="center" wrapText="1"/>
    </xf>
    <xf numFmtId="3" fontId="15" fillId="0" borderId="90" xfId="0" applyNumberFormat="1" applyFont="1" applyFill="1" applyBorder="1" applyAlignment="1">
      <alignment horizontal="right" vertical="center" wrapText="1"/>
    </xf>
    <xf numFmtId="0" fontId="7" fillId="0" borderId="93" xfId="0" applyFont="1" applyFill="1" applyBorder="1" applyAlignment="1">
      <alignment horizontal="right" vertical="center" wrapText="1"/>
    </xf>
    <xf numFmtId="168" fontId="15" fillId="0" borderId="37" xfId="58" applyNumberFormat="1" applyFont="1" applyFill="1" applyBorder="1" applyAlignment="1">
      <alignment vertical="center"/>
    </xf>
    <xf numFmtId="3" fontId="7" fillId="0" borderId="91" xfId="0" applyNumberFormat="1" applyFont="1" applyFill="1" applyBorder="1" applyAlignment="1">
      <alignment vertical="center"/>
    </xf>
    <xf numFmtId="172" fontId="7" fillId="0" borderId="7" xfId="0" applyNumberFormat="1" applyFont="1" applyFill="1" applyBorder="1" applyAlignment="1">
      <alignment vertical="center"/>
    </xf>
    <xf numFmtId="168" fontId="7" fillId="0" borderId="94" xfId="58" applyNumberFormat="1" applyFont="1" applyFill="1" applyBorder="1" applyAlignment="1">
      <alignment vertical="center"/>
    </xf>
    <xf numFmtId="172" fontId="7" fillId="0" borderId="0" xfId="0" applyNumberFormat="1" applyFont="1" applyFill="1" applyBorder="1" applyAlignment="1">
      <alignment vertical="center"/>
    </xf>
    <xf numFmtId="165" fontId="19" fillId="0" borderId="91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168" fontId="7" fillId="0" borderId="94" xfId="58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165" fontId="19" fillId="0" borderId="91" xfId="0" applyNumberFormat="1" applyFont="1" applyFill="1" applyBorder="1" applyAlignment="1">
      <alignment horizontal="right" vertical="center"/>
    </xf>
    <xf numFmtId="172" fontId="7" fillId="0" borderId="0" xfId="0" applyNumberFormat="1" applyFont="1" applyFill="1" applyBorder="1" applyAlignment="1">
      <alignment horizontal="center" vertical="center"/>
    </xf>
    <xf numFmtId="165" fontId="19" fillId="0" borderId="93" xfId="0" applyNumberFormat="1" applyFont="1" applyFill="1" applyBorder="1" applyAlignment="1">
      <alignment horizontal="center" vertical="center"/>
    </xf>
    <xf numFmtId="165" fontId="19" fillId="0" borderId="90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/>
    <xf numFmtId="165" fontId="19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68" fontId="6" fillId="0" borderId="0" xfId="58" applyNumberFormat="1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>
      <alignment horizontal="right" vertical="center" wrapText="1"/>
    </xf>
    <xf numFmtId="165" fontId="19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165" fontId="6" fillId="0" borderId="49" xfId="1" applyNumberFormat="1" applyFont="1" applyFill="1" applyBorder="1" applyAlignment="1" applyProtection="1">
      <alignment horizontal="right" vertical="center"/>
      <protection locked="0"/>
    </xf>
    <xf numFmtId="168" fontId="6" fillId="0" borderId="54" xfId="58" applyNumberFormat="1" applyFont="1" applyFill="1" applyBorder="1" applyAlignment="1" applyProtection="1">
      <alignment horizontal="right" vertical="center"/>
      <protection locked="0"/>
    </xf>
    <xf numFmtId="165" fontId="6" fillId="0" borderId="76" xfId="1" applyNumberFormat="1" applyFont="1" applyFill="1" applyBorder="1" applyAlignment="1" applyProtection="1">
      <alignment horizontal="right" vertical="center"/>
      <protection locked="0"/>
    </xf>
    <xf numFmtId="168" fontId="6" fillId="0" borderId="31" xfId="58" applyNumberFormat="1" applyFont="1" applyFill="1" applyBorder="1" applyAlignment="1" applyProtection="1">
      <alignment horizontal="right" vertical="center"/>
      <protection locked="0"/>
    </xf>
    <xf numFmtId="165" fontId="6" fillId="0" borderId="59" xfId="1" applyNumberFormat="1" applyFont="1" applyFill="1" applyBorder="1" applyAlignment="1" applyProtection="1">
      <alignment horizontal="right" vertical="center"/>
      <protection locked="0"/>
    </xf>
    <xf numFmtId="168" fontId="6" fillId="0" borderId="70" xfId="58" applyNumberFormat="1" applyFont="1" applyFill="1" applyBorder="1" applyAlignment="1" applyProtection="1">
      <alignment horizontal="right" vertical="center"/>
      <protection locked="0"/>
    </xf>
    <xf numFmtId="178" fontId="7" fillId="0" borderId="94" xfId="58" applyNumberFormat="1" applyFont="1" applyFill="1" applyBorder="1" applyAlignment="1">
      <alignment vertical="center"/>
    </xf>
    <xf numFmtId="0" fontId="38" fillId="5" borderId="0" xfId="0" applyFont="1" applyFill="1" applyAlignment="1">
      <alignment horizontal="left"/>
    </xf>
    <xf numFmtId="0" fontId="39" fillId="0" borderId="0" xfId="57" applyFont="1" applyAlignment="1" applyProtection="1">
      <alignment horizontal="left"/>
    </xf>
    <xf numFmtId="0" fontId="37" fillId="0" borderId="0" xfId="0" applyFont="1" applyFill="1" applyAlignment="1">
      <alignment horizontal="left" vertical="center"/>
    </xf>
    <xf numFmtId="0" fontId="40" fillId="0" borderId="0" xfId="57" applyFont="1" applyAlignment="1" applyProtection="1">
      <alignment horizontal="right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28" xfId="2" applyFont="1" applyFill="1" applyBorder="1" applyAlignment="1" applyProtection="1">
      <alignment horizontal="center" vertical="center"/>
      <protection locked="0"/>
    </xf>
    <xf numFmtId="0" fontId="6" fillId="0" borderId="25" xfId="2" applyFont="1" applyFill="1" applyBorder="1" applyAlignment="1" applyProtection="1">
      <alignment horizontal="center" vertical="center" wrapText="1"/>
      <protection locked="0"/>
    </xf>
    <xf numFmtId="0" fontId="6" fillId="0" borderId="94" xfId="2" applyFont="1" applyFill="1" applyBorder="1" applyAlignment="1" applyProtection="1">
      <alignment horizontal="center" vertical="center" wrapText="1"/>
      <protection locked="0"/>
    </xf>
    <xf numFmtId="0" fontId="6" fillId="0" borderId="29" xfId="2" applyFont="1" applyFill="1" applyBorder="1" applyAlignment="1" applyProtection="1">
      <alignment horizontal="center" vertical="center"/>
      <protection locked="0"/>
    </xf>
    <xf numFmtId="0" fontId="6" fillId="0" borderId="30" xfId="2" applyFont="1" applyFill="1" applyBorder="1" applyAlignment="1" applyProtection="1">
      <alignment horizontal="center" vertical="center"/>
      <protection locked="0"/>
    </xf>
    <xf numFmtId="0" fontId="6" fillId="0" borderId="37" xfId="2" applyFont="1" applyFill="1" applyBorder="1" applyAlignment="1" applyProtection="1">
      <alignment horizontal="center" vertical="center" wrapText="1"/>
      <protection locked="0"/>
    </xf>
    <xf numFmtId="0" fontId="6" fillId="0" borderId="39" xfId="2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 applyProtection="1">
      <alignment horizontal="center" vertical="center" wrapText="1"/>
      <protection locked="0"/>
    </xf>
    <xf numFmtId="0" fontId="6" fillId="0" borderId="63" xfId="2" applyFont="1" applyFill="1" applyBorder="1" applyAlignment="1" applyProtection="1">
      <alignment horizontal="center" vertical="center" wrapText="1"/>
      <protection locked="0"/>
    </xf>
    <xf numFmtId="0" fontId="6" fillId="0" borderId="71" xfId="2" applyFont="1" applyFill="1" applyBorder="1" applyAlignment="1" applyProtection="1">
      <alignment horizontal="center" vertical="center" wrapText="1"/>
      <protection locked="0"/>
    </xf>
    <xf numFmtId="0" fontId="6" fillId="0" borderId="41" xfId="2" applyFont="1" applyFill="1" applyBorder="1" applyAlignment="1" applyProtection="1">
      <alignment horizontal="center" vertical="center" wrapText="1"/>
      <protection locked="0"/>
    </xf>
    <xf numFmtId="0" fontId="6" fillId="0" borderId="47" xfId="2" applyFont="1" applyFill="1" applyBorder="1" applyAlignment="1" applyProtection="1">
      <alignment horizontal="center" vertical="center" wrapText="1"/>
      <protection locked="0"/>
    </xf>
    <xf numFmtId="0" fontId="6" fillId="0" borderId="6" xfId="43" applyFont="1" applyFill="1" applyBorder="1" applyAlignment="1" applyProtection="1">
      <alignment horizontal="center" vertical="center" wrapText="1"/>
      <protection locked="0"/>
    </xf>
    <xf numFmtId="0" fontId="6" fillId="0" borderId="2" xfId="43" applyFont="1" applyFill="1" applyBorder="1" applyAlignment="1" applyProtection="1">
      <alignment horizontal="center" vertical="center" wrapText="1"/>
      <protection locked="0"/>
    </xf>
    <xf numFmtId="0" fontId="6" fillId="0" borderId="0" xfId="43" applyFont="1" applyFill="1" applyBorder="1" applyAlignment="1" applyProtection="1">
      <alignment horizontal="center" vertical="center" wrapText="1"/>
      <protection locked="0"/>
    </xf>
    <xf numFmtId="0" fontId="6" fillId="0" borderId="28" xfId="43" applyFont="1" applyFill="1" applyBorder="1" applyAlignment="1" applyProtection="1">
      <alignment horizontal="center" vertical="center" wrapText="1"/>
      <protection locked="0"/>
    </xf>
    <xf numFmtId="0" fontId="7" fillId="0" borderId="9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left" vertical="center" indent="1"/>
      <protection locked="0"/>
    </xf>
    <xf numFmtId="0" fontId="6" fillId="0" borderId="28" xfId="2" applyFont="1" applyFill="1" applyBorder="1" applyAlignment="1" applyProtection="1">
      <alignment horizontal="left" vertical="center" indent="1"/>
      <protection locked="0"/>
    </xf>
    <xf numFmtId="0" fontId="16" fillId="0" borderId="6" xfId="43" applyFont="1" applyFill="1" applyBorder="1" applyAlignment="1" applyProtection="1">
      <alignment horizontal="left" vertical="center" wrapText="1"/>
      <protection locked="0"/>
    </xf>
    <xf numFmtId="0" fontId="16" fillId="0" borderId="2" xfId="43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29" xfId="43" applyFont="1" applyFill="1" applyBorder="1" applyAlignment="1" applyProtection="1">
      <alignment horizontal="center" vertical="center" wrapText="1"/>
      <protection locked="0"/>
    </xf>
    <xf numFmtId="0" fontId="6" fillId="0" borderId="30" xfId="4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46" xfId="43" applyFont="1" applyFill="1" applyBorder="1" applyAlignment="1">
      <alignment horizontal="center" vertical="center"/>
    </xf>
    <xf numFmtId="0" fontId="6" fillId="0" borderId="2" xfId="43" applyFont="1" applyFill="1" applyBorder="1" applyAlignment="1">
      <alignment horizontal="center" vertical="center" wrapText="1"/>
    </xf>
    <xf numFmtId="0" fontId="6" fillId="0" borderId="30" xfId="4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12"/>
  <sheetViews>
    <sheetView showGridLines="0" tabSelected="1" zoomScaleNormal="100" workbookViewId="0">
      <selection sqref="A1:B1"/>
    </sheetView>
  </sheetViews>
  <sheetFormatPr defaultRowHeight="15"/>
  <cols>
    <col min="1" max="1" width="12" style="3" customWidth="1"/>
    <col min="2" max="2" width="141.28515625" style="5" customWidth="1"/>
  </cols>
  <sheetData>
    <row r="1" spans="1:2" s="20" customFormat="1" ht="29.25" customHeight="1">
      <c r="A1" s="208" t="s">
        <v>96</v>
      </c>
      <c r="B1" s="208"/>
    </row>
    <row r="2" spans="1:2" s="20" customFormat="1" ht="15" customHeight="1">
      <c r="A2" s="209" t="s">
        <v>74</v>
      </c>
      <c r="B2" s="209"/>
    </row>
    <row r="3" spans="1:2" s="20" customFormat="1" ht="15" customHeight="1">
      <c r="A3" s="206" t="s">
        <v>67</v>
      </c>
      <c r="B3" s="206"/>
    </row>
    <row r="4" spans="1:2" s="15" customFormat="1" ht="15" customHeight="1">
      <c r="A4" s="207" t="s">
        <v>132</v>
      </c>
      <c r="B4" s="207"/>
    </row>
    <row r="5" spans="1:2" s="60" customFormat="1" ht="15" customHeight="1">
      <c r="A5" s="61" t="s">
        <v>133</v>
      </c>
      <c r="B5" s="15" t="s">
        <v>134</v>
      </c>
    </row>
    <row r="6" spans="1:2" s="60" customFormat="1" ht="15" customHeight="1">
      <c r="A6" s="61" t="s">
        <v>135</v>
      </c>
      <c r="B6" s="60" t="s">
        <v>136</v>
      </c>
    </row>
    <row r="7" spans="1:2" s="60" customFormat="1" ht="15" customHeight="1">
      <c r="A7" s="61" t="s">
        <v>137</v>
      </c>
      <c r="B7" s="60" t="s">
        <v>138</v>
      </c>
    </row>
    <row r="8" spans="1:2" s="60" customFormat="1" ht="15" customHeight="1">
      <c r="A8" s="61" t="s">
        <v>139</v>
      </c>
      <c r="B8" s="60" t="s">
        <v>140</v>
      </c>
    </row>
    <row r="9" spans="1:2" s="60" customFormat="1" ht="15" customHeight="1">
      <c r="A9" s="61" t="s">
        <v>141</v>
      </c>
      <c r="B9" s="60" t="s">
        <v>142</v>
      </c>
    </row>
    <row r="10" spans="1:2" s="60" customFormat="1" ht="15" customHeight="1">
      <c r="A10" s="68" t="s">
        <v>143</v>
      </c>
      <c r="B10" s="60" t="s">
        <v>144</v>
      </c>
    </row>
    <row r="11" spans="1:2" s="60" customFormat="1" ht="15" customHeight="1">
      <c r="A11" s="68" t="s">
        <v>145</v>
      </c>
      <c r="B11" s="60" t="s">
        <v>146</v>
      </c>
    </row>
    <row r="12" spans="1:2" s="60" customFormat="1" ht="15" customHeight="1">
      <c r="A12" s="68" t="s">
        <v>147</v>
      </c>
      <c r="B12" s="60" t="s">
        <v>148</v>
      </c>
    </row>
  </sheetData>
  <mergeCells count="4">
    <mergeCell ref="A1:B1"/>
    <mergeCell ref="A2:B2"/>
    <mergeCell ref="A3:B3"/>
    <mergeCell ref="A4:B4"/>
  </mergeCells>
  <hyperlinks>
    <hyperlink ref="A2" r:id="rId1"/>
    <hyperlink ref="A2:B2" r:id="rId2" display="Zdroj dat: Ministerstvo školství, mládeže a tělovýchovy"/>
    <hyperlink ref="A5" location="'3.4.1'!A1" tooltip="T116" display="Tab. 3.4.1: Střední vzdělávání – nástavbové studium – školy, třídy, žáci, nově přijatí, absolventi, v časové řadě 2009/10–2019/20"/>
    <hyperlink ref="A6" location="'3.4.2'!A1" tooltip="T117" display="Tab. 3.4.2: Střední vzdělávání – nástavbové studium v krajském srovnání – školy, třídy, žáci, nově přijatí, absolventi, ve školním roce 2019/20"/>
    <hyperlink ref="A7" location="'3.4.3'!A1" tooltip="T118" display="Tab. 3.4.3: Střední vzdělávání – nástavbové studium – žáci podle skupin oborů vzdělávání, v časové řadě 2009/10–2019/20"/>
    <hyperlink ref="A8" location="'3.4.4'!A1" display="Tab. 3.4.4: Střední vzdělávání – nástavbové studium – žáci podle skupin oborů vzdělávání, druhu a formy vzdělávání a pohlaví, 2023/24"/>
    <hyperlink ref="A9" location="'3.4.5'!A1" display="Tab. 3.4.5: Střední vzdělávání – nástavbové studium – žáci podle oborů vzdělávání, druhu a formy vzdělávání a pohlaví, 2023/24"/>
    <hyperlink ref="A11" location="'3.4.7'!A1" display="Tab. 3.4.7"/>
    <hyperlink ref="A12" location="'3.4.8'!A1" display="Tab. 3.4.8"/>
    <hyperlink ref="A10" location="'3.4.6'!A1" display="Tab. 3.4.6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/>
  </sheetViews>
  <sheetFormatPr defaultRowHeight="15"/>
  <cols>
    <col min="1" max="1" width="41.85546875" style="66" customWidth="1"/>
    <col min="2" max="8" width="11.7109375" style="66" customWidth="1"/>
  </cols>
  <sheetData>
    <row r="1" spans="1:10">
      <c r="A1" s="20" t="s">
        <v>131</v>
      </c>
    </row>
    <row r="2" spans="1:10" ht="15.75" thickBot="1">
      <c r="A2" s="190" t="s">
        <v>124</v>
      </c>
      <c r="B2" s="21"/>
      <c r="C2" s="21"/>
      <c r="D2" s="21"/>
      <c r="F2" s="21"/>
      <c r="G2" s="21"/>
      <c r="H2" s="21"/>
      <c r="I2" s="21"/>
      <c r="J2" s="27" t="s">
        <v>98</v>
      </c>
    </row>
    <row r="3" spans="1:10">
      <c r="A3" s="265" t="s">
        <v>123</v>
      </c>
      <c r="B3" s="267" t="s">
        <v>27</v>
      </c>
      <c r="C3" s="221" t="s">
        <v>84</v>
      </c>
      <c r="D3" s="221"/>
      <c r="E3" s="221" t="s">
        <v>85</v>
      </c>
      <c r="F3" s="222"/>
      <c r="G3" s="221" t="s">
        <v>86</v>
      </c>
      <c r="H3" s="222"/>
    </row>
    <row r="4" spans="1:10" ht="15.75" thickBot="1">
      <c r="A4" s="266"/>
      <c r="B4" s="268"/>
      <c r="C4" s="116" t="s">
        <v>3</v>
      </c>
      <c r="D4" s="116" t="s">
        <v>46</v>
      </c>
      <c r="E4" s="116" t="s">
        <v>47</v>
      </c>
      <c r="F4" s="124" t="s">
        <v>24</v>
      </c>
      <c r="G4" s="116" t="s">
        <v>47</v>
      </c>
      <c r="H4" s="124" t="s">
        <v>24</v>
      </c>
    </row>
    <row r="5" spans="1:10">
      <c r="A5" s="126" t="s">
        <v>27</v>
      </c>
      <c r="B5" s="72">
        <v>3823</v>
      </c>
      <c r="C5" s="71">
        <v>1592</v>
      </c>
      <c r="D5" s="71">
        <v>2231</v>
      </c>
      <c r="E5" s="75">
        <v>2966</v>
      </c>
      <c r="F5" s="75">
        <v>857</v>
      </c>
      <c r="G5" s="75">
        <v>1154</v>
      </c>
      <c r="H5" s="75">
        <v>438</v>
      </c>
      <c r="I5" s="19"/>
    </row>
    <row r="6" spans="1:10">
      <c r="A6" s="90" t="s">
        <v>102</v>
      </c>
      <c r="B6" s="59">
        <v>295</v>
      </c>
      <c r="C6" s="46">
        <v>6</v>
      </c>
      <c r="D6" s="46">
        <v>289</v>
      </c>
      <c r="E6" s="79">
        <v>244</v>
      </c>
      <c r="F6" s="79">
        <v>51</v>
      </c>
      <c r="G6" s="79">
        <v>5</v>
      </c>
      <c r="H6" s="79">
        <v>1</v>
      </c>
      <c r="I6" s="19"/>
    </row>
    <row r="7" spans="1:10">
      <c r="A7" s="90" t="s">
        <v>103</v>
      </c>
      <c r="B7" s="59">
        <v>6</v>
      </c>
      <c r="C7" s="181" t="s">
        <v>79</v>
      </c>
      <c r="D7" s="46">
        <v>6</v>
      </c>
      <c r="E7" s="46">
        <v>6</v>
      </c>
      <c r="F7" s="181" t="s">
        <v>79</v>
      </c>
      <c r="G7" s="181" t="s">
        <v>79</v>
      </c>
      <c r="H7" s="189" t="s">
        <v>79</v>
      </c>
      <c r="I7" s="19"/>
    </row>
    <row r="8" spans="1:10">
      <c r="A8" s="90" t="s">
        <v>104</v>
      </c>
      <c r="B8" s="59">
        <v>231</v>
      </c>
      <c r="C8" s="46">
        <v>2</v>
      </c>
      <c r="D8" s="46">
        <v>229</v>
      </c>
      <c r="E8" s="79">
        <v>215</v>
      </c>
      <c r="F8" s="79">
        <v>16</v>
      </c>
      <c r="G8" s="46">
        <v>2</v>
      </c>
      <c r="H8" s="189" t="s">
        <v>79</v>
      </c>
      <c r="I8" s="19"/>
    </row>
    <row r="9" spans="1:10">
      <c r="A9" s="90" t="s">
        <v>105</v>
      </c>
      <c r="B9" s="59">
        <v>3</v>
      </c>
      <c r="C9" s="181" t="s">
        <v>79</v>
      </c>
      <c r="D9" s="46">
        <v>3</v>
      </c>
      <c r="E9" s="181" t="s">
        <v>79</v>
      </c>
      <c r="F9" s="79">
        <v>3</v>
      </c>
      <c r="G9" s="181" t="s">
        <v>79</v>
      </c>
      <c r="H9" s="189" t="s">
        <v>79</v>
      </c>
      <c r="I9" s="19"/>
    </row>
    <row r="10" spans="1:10">
      <c r="A10" s="90" t="s">
        <v>106</v>
      </c>
      <c r="B10" s="59">
        <v>31</v>
      </c>
      <c r="C10" s="46">
        <v>18</v>
      </c>
      <c r="D10" s="46">
        <v>13</v>
      </c>
      <c r="E10" s="79">
        <v>31</v>
      </c>
      <c r="F10" s="181" t="s">
        <v>79</v>
      </c>
      <c r="G10" s="79">
        <v>18</v>
      </c>
      <c r="H10" s="189" t="s">
        <v>79</v>
      </c>
      <c r="I10" s="19"/>
    </row>
    <row r="11" spans="1:10">
      <c r="A11" s="90" t="s">
        <v>107</v>
      </c>
      <c r="B11" s="59">
        <v>61</v>
      </c>
      <c r="C11" s="46">
        <v>5</v>
      </c>
      <c r="D11" s="46">
        <v>56</v>
      </c>
      <c r="E11" s="79">
        <v>61</v>
      </c>
      <c r="F11" s="181" t="s">
        <v>79</v>
      </c>
      <c r="G11" s="79">
        <v>5</v>
      </c>
      <c r="H11" s="189" t="s">
        <v>79</v>
      </c>
      <c r="I11" s="19"/>
    </row>
    <row r="12" spans="1:10">
      <c r="A12" s="90" t="s">
        <v>108</v>
      </c>
      <c r="B12" s="59">
        <v>32</v>
      </c>
      <c r="C12" s="181" t="s">
        <v>79</v>
      </c>
      <c r="D12" s="46">
        <v>32</v>
      </c>
      <c r="E12" s="79">
        <v>25</v>
      </c>
      <c r="F12" s="79">
        <v>7</v>
      </c>
      <c r="G12" s="181" t="s">
        <v>79</v>
      </c>
      <c r="H12" s="189" t="s">
        <v>79</v>
      </c>
      <c r="I12" s="19"/>
    </row>
    <row r="13" spans="1:10">
      <c r="A13" s="90" t="s">
        <v>109</v>
      </c>
      <c r="B13" s="59">
        <v>15</v>
      </c>
      <c r="C13" s="181" t="s">
        <v>79</v>
      </c>
      <c r="D13" s="46">
        <v>15</v>
      </c>
      <c r="E13" s="79">
        <v>15</v>
      </c>
      <c r="F13" s="181" t="s">
        <v>79</v>
      </c>
      <c r="G13" s="181" t="s">
        <v>79</v>
      </c>
      <c r="H13" s="189" t="s">
        <v>79</v>
      </c>
      <c r="I13" s="19"/>
    </row>
    <row r="14" spans="1:10">
      <c r="A14" s="90" t="s">
        <v>110</v>
      </c>
      <c r="B14" s="59">
        <v>14</v>
      </c>
      <c r="C14" s="46">
        <v>4</v>
      </c>
      <c r="D14" s="46">
        <v>10</v>
      </c>
      <c r="E14" s="79">
        <v>13</v>
      </c>
      <c r="F14" s="46">
        <v>1</v>
      </c>
      <c r="G14" s="79">
        <v>4</v>
      </c>
      <c r="H14" s="189" t="s">
        <v>79</v>
      </c>
      <c r="I14" s="19"/>
    </row>
    <row r="15" spans="1:10">
      <c r="A15" s="90" t="s">
        <v>111</v>
      </c>
      <c r="B15" s="59">
        <v>90</v>
      </c>
      <c r="C15" s="46">
        <v>2</v>
      </c>
      <c r="D15" s="46">
        <v>88</v>
      </c>
      <c r="E15" s="79">
        <v>87</v>
      </c>
      <c r="F15" s="79">
        <v>3</v>
      </c>
      <c r="G15" s="46">
        <v>2</v>
      </c>
      <c r="H15" s="189" t="s">
        <v>79</v>
      </c>
      <c r="I15" s="19"/>
    </row>
    <row r="16" spans="1:10">
      <c r="A16" s="90" t="s">
        <v>112</v>
      </c>
      <c r="B16" s="59">
        <v>9</v>
      </c>
      <c r="C16" s="46">
        <v>2</v>
      </c>
      <c r="D16" s="46">
        <v>7</v>
      </c>
      <c r="E16" s="79">
        <v>9</v>
      </c>
      <c r="F16" s="181" t="s">
        <v>79</v>
      </c>
      <c r="G16" s="79">
        <v>2</v>
      </c>
      <c r="H16" s="189" t="s">
        <v>79</v>
      </c>
      <c r="I16" s="19"/>
    </row>
    <row r="17" spans="1:9">
      <c r="A17" s="90" t="s">
        <v>113</v>
      </c>
      <c r="B17" s="59">
        <v>15</v>
      </c>
      <c r="C17" s="46">
        <v>10</v>
      </c>
      <c r="D17" s="46">
        <v>5</v>
      </c>
      <c r="E17" s="79">
        <v>15</v>
      </c>
      <c r="F17" s="181" t="s">
        <v>79</v>
      </c>
      <c r="G17" s="79">
        <v>10</v>
      </c>
      <c r="H17" s="189" t="s">
        <v>79</v>
      </c>
      <c r="I17" s="19"/>
    </row>
    <row r="18" spans="1:9">
      <c r="A18" s="90" t="s">
        <v>114</v>
      </c>
      <c r="B18" s="59">
        <v>19</v>
      </c>
      <c r="C18" s="46">
        <v>1</v>
      </c>
      <c r="D18" s="46">
        <v>18</v>
      </c>
      <c r="E18" s="79">
        <v>19</v>
      </c>
      <c r="F18" s="181" t="s">
        <v>79</v>
      </c>
      <c r="G18" s="46">
        <v>1</v>
      </c>
      <c r="H18" s="189" t="s">
        <v>79</v>
      </c>
      <c r="I18" s="19"/>
    </row>
    <row r="19" spans="1:9">
      <c r="A19" s="90" t="s">
        <v>115</v>
      </c>
      <c r="B19" s="188" t="s">
        <v>79</v>
      </c>
      <c r="C19" s="181" t="s">
        <v>79</v>
      </c>
      <c r="D19" s="181" t="s">
        <v>79</v>
      </c>
      <c r="E19" s="181" t="s">
        <v>79</v>
      </c>
      <c r="F19" s="181" t="s">
        <v>79</v>
      </c>
      <c r="G19" s="181" t="s">
        <v>79</v>
      </c>
      <c r="H19" s="189" t="s">
        <v>79</v>
      </c>
      <c r="I19" s="19"/>
    </row>
    <row r="20" spans="1:9">
      <c r="A20" s="90" t="s">
        <v>116</v>
      </c>
      <c r="B20" s="59">
        <v>2611</v>
      </c>
      <c r="C20" s="46">
        <v>1283</v>
      </c>
      <c r="D20" s="46">
        <v>1328</v>
      </c>
      <c r="E20" s="79">
        <v>1907</v>
      </c>
      <c r="F20" s="79">
        <v>704</v>
      </c>
      <c r="G20" s="79">
        <v>887</v>
      </c>
      <c r="H20" s="79">
        <v>396</v>
      </c>
      <c r="I20" s="19"/>
    </row>
    <row r="21" spans="1:9">
      <c r="A21" s="90" t="s">
        <v>117</v>
      </c>
      <c r="B21" s="59">
        <v>128</v>
      </c>
      <c r="C21" s="46">
        <v>67</v>
      </c>
      <c r="D21" s="46">
        <v>61</v>
      </c>
      <c r="E21" s="79">
        <v>116</v>
      </c>
      <c r="F21" s="79">
        <v>12</v>
      </c>
      <c r="G21" s="79">
        <v>59</v>
      </c>
      <c r="H21" s="79">
        <v>8</v>
      </c>
      <c r="I21" s="19"/>
    </row>
    <row r="22" spans="1:9">
      <c r="A22" s="90" t="s">
        <v>118</v>
      </c>
      <c r="B22" s="59">
        <v>47</v>
      </c>
      <c r="C22" s="46">
        <v>41</v>
      </c>
      <c r="D22" s="46">
        <v>6</v>
      </c>
      <c r="E22" s="79">
        <v>47</v>
      </c>
      <c r="F22" s="181" t="s">
        <v>79</v>
      </c>
      <c r="G22" s="79">
        <v>41</v>
      </c>
      <c r="H22" s="189" t="s">
        <v>79</v>
      </c>
      <c r="I22" s="19"/>
    </row>
    <row r="23" spans="1:9">
      <c r="A23" s="90" t="s">
        <v>119</v>
      </c>
      <c r="B23" s="59">
        <v>73</v>
      </c>
      <c r="C23" s="46">
        <v>31</v>
      </c>
      <c r="D23" s="46">
        <v>42</v>
      </c>
      <c r="E23" s="79">
        <v>39</v>
      </c>
      <c r="F23" s="79">
        <v>34</v>
      </c>
      <c r="G23" s="79">
        <v>18</v>
      </c>
      <c r="H23" s="79">
        <v>13</v>
      </c>
      <c r="I23" s="19"/>
    </row>
    <row r="24" spans="1:9">
      <c r="A24" s="90" t="s">
        <v>120</v>
      </c>
      <c r="B24" s="59">
        <v>52</v>
      </c>
      <c r="C24" s="46">
        <v>46</v>
      </c>
      <c r="D24" s="46">
        <v>6</v>
      </c>
      <c r="E24" s="79">
        <v>46</v>
      </c>
      <c r="F24" s="79">
        <v>6</v>
      </c>
      <c r="G24" s="79">
        <v>40</v>
      </c>
      <c r="H24" s="79">
        <v>6</v>
      </c>
      <c r="I24" s="19"/>
    </row>
    <row r="25" spans="1:9">
      <c r="A25" s="90" t="s">
        <v>121</v>
      </c>
      <c r="B25" s="59">
        <v>58</v>
      </c>
      <c r="C25" s="46">
        <v>49</v>
      </c>
      <c r="D25" s="46">
        <v>9</v>
      </c>
      <c r="E25" s="79">
        <v>38</v>
      </c>
      <c r="F25" s="79">
        <v>20</v>
      </c>
      <c r="G25" s="79">
        <v>35</v>
      </c>
      <c r="H25" s="79">
        <v>14</v>
      </c>
      <c r="I25" s="19"/>
    </row>
    <row r="26" spans="1:9">
      <c r="A26" s="90" t="s">
        <v>122</v>
      </c>
      <c r="B26" s="59">
        <v>33</v>
      </c>
      <c r="C26" s="46">
        <v>25</v>
      </c>
      <c r="D26" s="46">
        <v>8</v>
      </c>
      <c r="E26" s="79">
        <v>33</v>
      </c>
      <c r="F26" s="181" t="s">
        <v>79</v>
      </c>
      <c r="G26" s="79">
        <v>25</v>
      </c>
      <c r="H26" s="189" t="s">
        <v>79</v>
      </c>
      <c r="I26" s="19"/>
    </row>
    <row r="27" spans="1:9" s="66" customFormat="1">
      <c r="A27" s="91"/>
      <c r="B27" s="18"/>
      <c r="C27" s="18"/>
      <c r="D27" s="18"/>
      <c r="E27" s="4"/>
      <c r="F27" s="196"/>
      <c r="G27" s="4"/>
      <c r="H27" s="196"/>
      <c r="I27" s="19"/>
    </row>
    <row r="28" spans="1:9">
      <c r="A28" s="14" t="s">
        <v>68</v>
      </c>
      <c r="B28" s="19"/>
      <c r="C28" s="19"/>
      <c r="D28" s="19"/>
      <c r="E28" s="19"/>
      <c r="F28" s="19"/>
      <c r="G28" s="19"/>
      <c r="H28" s="19"/>
    </row>
    <row r="29" spans="1:9">
      <c r="A29" s="51" t="s">
        <v>99</v>
      </c>
      <c r="B29" s="8"/>
      <c r="C29" s="8"/>
      <c r="D29" s="8"/>
      <c r="E29" s="8"/>
      <c r="F29" s="8"/>
      <c r="G29" s="8"/>
      <c r="H29" s="8"/>
    </row>
    <row r="30" spans="1:9">
      <c r="B30" s="19"/>
      <c r="C30" s="19"/>
      <c r="D30" s="19"/>
      <c r="E30" s="19"/>
      <c r="F30" s="19"/>
      <c r="G30" s="19"/>
      <c r="H30" s="19"/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/>
  <cols>
    <col min="2" max="2" width="70.7109375" customWidth="1"/>
  </cols>
  <sheetData>
    <row r="2" spans="1:2">
      <c r="A2" s="67" t="s">
        <v>69</v>
      </c>
    </row>
    <row r="3" spans="1:2">
      <c r="A3" s="57" t="s">
        <v>48</v>
      </c>
      <c r="B3" s="56" t="s">
        <v>70</v>
      </c>
    </row>
    <row r="4" spans="1:2">
      <c r="A4" s="57" t="s">
        <v>25</v>
      </c>
      <c r="B4" s="56" t="s">
        <v>71</v>
      </c>
    </row>
    <row r="5" spans="1:2">
      <c r="A5" s="57" t="s">
        <v>26</v>
      </c>
      <c r="B5" s="56" t="s">
        <v>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Y27"/>
  <sheetViews>
    <sheetView showGridLines="0" zoomScaleNormal="100" workbookViewId="0"/>
  </sheetViews>
  <sheetFormatPr defaultRowHeight="15"/>
  <cols>
    <col min="1" max="1" width="10.85546875" customWidth="1"/>
    <col min="2" max="2" width="4.5703125" style="22" customWidth="1"/>
    <col min="3" max="3" width="6.42578125" customWidth="1"/>
    <col min="4" max="4" width="7.7109375" style="66" customWidth="1"/>
    <col min="5" max="5" width="8.5703125" customWidth="1"/>
    <col min="6" max="6" width="8" customWidth="1"/>
    <col min="7" max="10" width="6.42578125" customWidth="1"/>
    <col min="11" max="11" width="9.42578125" bestFit="1" customWidth="1"/>
    <col min="12" max="14" width="6.42578125" customWidth="1"/>
    <col min="15" max="15" width="9.42578125" bestFit="1" customWidth="1"/>
    <col min="16" max="18" width="6.42578125" customWidth="1"/>
    <col min="19" max="19" width="9.42578125" bestFit="1" customWidth="1"/>
    <col min="20" max="20" width="7.5703125" customWidth="1"/>
  </cols>
  <sheetData>
    <row r="1" spans="1:25" s="20" customFormat="1" ht="17.25" customHeight="1">
      <c r="A1" s="34" t="s">
        <v>94</v>
      </c>
      <c r="B1" s="34"/>
    </row>
    <row r="2" spans="1:25" s="1" customFormat="1" ht="17.25" customHeight="1" thickBot="1">
      <c r="A2" s="190" t="s">
        <v>124</v>
      </c>
      <c r="B2" s="27"/>
      <c r="D2" s="21"/>
      <c r="M2" s="1" t="s">
        <v>0</v>
      </c>
      <c r="Q2" s="21"/>
      <c r="R2" s="21"/>
      <c r="S2" s="21"/>
      <c r="T2" s="21"/>
      <c r="U2" s="27" t="s">
        <v>98</v>
      </c>
      <c r="V2" s="21"/>
    </row>
    <row r="3" spans="1:25" s="10" customFormat="1" ht="17.25" customHeight="1">
      <c r="A3" s="242" t="s">
        <v>63</v>
      </c>
      <c r="B3" s="243"/>
      <c r="C3" s="227" t="s">
        <v>53</v>
      </c>
      <c r="D3" s="228"/>
      <c r="E3" s="228"/>
      <c r="F3" s="228"/>
      <c r="G3" s="218" t="s">
        <v>59</v>
      </c>
      <c r="H3" s="227" t="s">
        <v>55</v>
      </c>
      <c r="I3" s="228"/>
      <c r="J3" s="228"/>
      <c r="K3" s="229"/>
      <c r="L3" s="227" t="s">
        <v>56</v>
      </c>
      <c r="M3" s="228"/>
      <c r="N3" s="228"/>
      <c r="O3" s="229"/>
      <c r="P3" s="233" t="s">
        <v>60</v>
      </c>
      <c r="Q3" s="234"/>
      <c r="R3" s="234"/>
      <c r="S3" s="234"/>
    </row>
    <row r="4" spans="1:25" s="10" customFormat="1" ht="17.25" customHeight="1">
      <c r="A4" s="244"/>
      <c r="B4" s="245"/>
      <c r="C4" s="246" t="s">
        <v>1</v>
      </c>
      <c r="D4" s="249" t="s">
        <v>2</v>
      </c>
      <c r="E4" s="250"/>
      <c r="F4" s="251"/>
      <c r="G4" s="219"/>
      <c r="H4" s="223" t="s">
        <v>1</v>
      </c>
      <c r="I4" s="224" t="s">
        <v>2</v>
      </c>
      <c r="J4" s="225"/>
      <c r="K4" s="226"/>
      <c r="L4" s="223" t="s">
        <v>1</v>
      </c>
      <c r="M4" s="224" t="s">
        <v>2</v>
      </c>
      <c r="N4" s="225"/>
      <c r="O4" s="226"/>
      <c r="P4" s="248" t="s">
        <v>1</v>
      </c>
      <c r="Q4" s="224" t="s">
        <v>2</v>
      </c>
      <c r="R4" s="225"/>
      <c r="S4" s="225"/>
    </row>
    <row r="5" spans="1:25" s="11" customFormat="1" ht="47.25" customHeight="1" thickBot="1">
      <c r="A5" s="244"/>
      <c r="B5" s="245"/>
      <c r="C5" s="230"/>
      <c r="D5" s="197" t="s">
        <v>127</v>
      </c>
      <c r="E5" s="198" t="s">
        <v>126</v>
      </c>
      <c r="F5" s="197" t="s">
        <v>125</v>
      </c>
      <c r="G5" s="220"/>
      <c r="H5" s="247"/>
      <c r="I5" s="112" t="s">
        <v>3</v>
      </c>
      <c r="J5" s="112" t="s">
        <v>77</v>
      </c>
      <c r="K5" s="119" t="s">
        <v>76</v>
      </c>
      <c r="L5" s="247"/>
      <c r="M5" s="112" t="s">
        <v>3</v>
      </c>
      <c r="N5" s="112" t="s">
        <v>77</v>
      </c>
      <c r="O5" s="119" t="s">
        <v>76</v>
      </c>
      <c r="P5" s="247"/>
      <c r="Q5" s="112" t="s">
        <v>3</v>
      </c>
      <c r="R5" s="112" t="s">
        <v>77</v>
      </c>
      <c r="S5" s="119" t="s">
        <v>76</v>
      </c>
      <c r="V5" s="54"/>
      <c r="W5" s="54"/>
      <c r="X5" s="54"/>
      <c r="Y5" s="54"/>
    </row>
    <row r="6" spans="1:25" s="11" customFormat="1" ht="17.25" customHeight="1">
      <c r="A6" s="231" t="s">
        <v>5</v>
      </c>
      <c r="B6" s="232"/>
      <c r="C6" s="47">
        <v>362</v>
      </c>
      <c r="D6" s="40">
        <v>282</v>
      </c>
      <c r="E6" s="45">
        <v>227</v>
      </c>
      <c r="F6" s="28">
        <v>110</v>
      </c>
      <c r="G6" s="9">
        <v>588.32000000000005</v>
      </c>
      <c r="H6" s="48">
        <v>22758</v>
      </c>
      <c r="I6" s="40">
        <v>10300</v>
      </c>
      <c r="J6" s="40">
        <v>11367</v>
      </c>
      <c r="K6" s="49">
        <v>5440</v>
      </c>
      <c r="L6" s="48">
        <v>11162</v>
      </c>
      <c r="M6" s="40">
        <v>4788</v>
      </c>
      <c r="N6" s="40">
        <v>6296</v>
      </c>
      <c r="O6" s="49">
        <v>2441</v>
      </c>
      <c r="P6" s="41">
        <v>3538</v>
      </c>
      <c r="Q6" s="40">
        <v>1537</v>
      </c>
      <c r="R6" s="40">
        <v>1975</v>
      </c>
      <c r="S6" s="23">
        <v>905</v>
      </c>
      <c r="V6" s="54"/>
      <c r="W6" s="54"/>
      <c r="X6" s="54"/>
      <c r="Y6" s="54"/>
    </row>
    <row r="7" spans="1:25" s="11" customFormat="1" ht="17.25" customHeight="1">
      <c r="A7" s="210" t="s">
        <v>6</v>
      </c>
      <c r="B7" s="211"/>
      <c r="C7" s="47">
        <v>354</v>
      </c>
      <c r="D7" s="40">
        <v>269</v>
      </c>
      <c r="E7" s="45">
        <v>225</v>
      </c>
      <c r="F7" s="28">
        <v>108</v>
      </c>
      <c r="G7" s="9">
        <v>555</v>
      </c>
      <c r="H7" s="43">
        <v>20437</v>
      </c>
      <c r="I7" s="40">
        <v>9042</v>
      </c>
      <c r="J7" s="40">
        <v>10256</v>
      </c>
      <c r="K7" s="49">
        <v>5052</v>
      </c>
      <c r="L7" s="43">
        <v>10197</v>
      </c>
      <c r="M7" s="40">
        <v>4262</v>
      </c>
      <c r="N7" s="40">
        <v>5802</v>
      </c>
      <c r="O7" s="49">
        <v>2335</v>
      </c>
      <c r="P7" s="43">
        <v>2939</v>
      </c>
      <c r="Q7" s="39">
        <v>1269</v>
      </c>
      <c r="R7" s="39">
        <v>1554</v>
      </c>
      <c r="S7" s="58">
        <v>823</v>
      </c>
      <c r="V7" s="54"/>
      <c r="W7" s="54"/>
      <c r="X7" s="54"/>
      <c r="Y7" s="54"/>
    </row>
    <row r="8" spans="1:25" s="11" customFormat="1" ht="17.25" customHeight="1">
      <c r="A8" s="210" t="s">
        <v>7</v>
      </c>
      <c r="B8" s="211"/>
      <c r="C8" s="44">
        <v>345</v>
      </c>
      <c r="D8" s="39">
        <v>258</v>
      </c>
      <c r="E8" s="46">
        <v>212</v>
      </c>
      <c r="F8" s="29">
        <v>106</v>
      </c>
      <c r="G8" s="7">
        <v>528</v>
      </c>
      <c r="H8" s="43">
        <v>18978</v>
      </c>
      <c r="I8" s="39">
        <v>8236</v>
      </c>
      <c r="J8" s="39">
        <v>9745</v>
      </c>
      <c r="K8" s="164">
        <v>4682</v>
      </c>
      <c r="L8" s="43">
        <v>9862</v>
      </c>
      <c r="M8" s="39">
        <v>4163</v>
      </c>
      <c r="N8" s="39">
        <v>5444</v>
      </c>
      <c r="O8" s="164">
        <v>2265</v>
      </c>
      <c r="P8" s="43">
        <v>2724</v>
      </c>
      <c r="Q8" s="39">
        <v>1124</v>
      </c>
      <c r="R8" s="39">
        <v>1645</v>
      </c>
      <c r="S8" s="165">
        <v>731</v>
      </c>
      <c r="V8" s="54"/>
      <c r="W8" s="54"/>
      <c r="X8" s="54"/>
      <c r="Y8" s="54"/>
    </row>
    <row r="9" spans="1:25" s="11" customFormat="1" ht="17.25" customHeight="1">
      <c r="A9" s="210" t="s">
        <v>45</v>
      </c>
      <c r="B9" s="211"/>
      <c r="C9" s="44">
        <v>337</v>
      </c>
      <c r="D9" s="39">
        <v>257</v>
      </c>
      <c r="E9" s="46">
        <v>197</v>
      </c>
      <c r="F9" s="29">
        <v>103</v>
      </c>
      <c r="G9" s="7">
        <v>512</v>
      </c>
      <c r="H9" s="43">
        <v>16486</v>
      </c>
      <c r="I9" s="39">
        <v>7300</v>
      </c>
      <c r="J9" s="39">
        <v>9084</v>
      </c>
      <c r="K9" s="164">
        <v>4220</v>
      </c>
      <c r="L9" s="43">
        <v>8060</v>
      </c>
      <c r="M9" s="39">
        <v>3477</v>
      </c>
      <c r="N9" s="39">
        <v>5110</v>
      </c>
      <c r="O9" s="164">
        <v>1966</v>
      </c>
      <c r="P9" s="43">
        <v>2523</v>
      </c>
      <c r="Q9" s="39">
        <v>1011</v>
      </c>
      <c r="R9" s="39">
        <v>1610</v>
      </c>
      <c r="S9" s="58">
        <v>692</v>
      </c>
      <c r="V9" s="54"/>
      <c r="W9" s="54"/>
      <c r="X9" s="54"/>
      <c r="Y9" s="54"/>
    </row>
    <row r="10" spans="1:25" s="11" customFormat="1" ht="17.25" customHeight="1">
      <c r="A10" s="210" t="s">
        <v>49</v>
      </c>
      <c r="B10" s="211"/>
      <c r="C10" s="44">
        <v>316</v>
      </c>
      <c r="D10" s="44">
        <v>240</v>
      </c>
      <c r="E10" s="18">
        <v>181</v>
      </c>
      <c r="F10" s="29">
        <v>98</v>
      </c>
      <c r="G10" s="7">
        <v>487.6</v>
      </c>
      <c r="H10" s="43">
        <v>14803</v>
      </c>
      <c r="I10" s="44">
        <v>6729</v>
      </c>
      <c r="J10" s="44">
        <v>8652</v>
      </c>
      <c r="K10" s="62">
        <v>3832</v>
      </c>
      <c r="L10" s="43">
        <v>7295</v>
      </c>
      <c r="M10" s="44">
        <v>3178</v>
      </c>
      <c r="N10" s="44">
        <v>4857</v>
      </c>
      <c r="O10" s="62">
        <v>1791</v>
      </c>
      <c r="P10" s="43">
        <v>2577</v>
      </c>
      <c r="Q10" s="44">
        <v>1111</v>
      </c>
      <c r="R10" s="44">
        <v>1601</v>
      </c>
      <c r="S10" s="58">
        <v>694</v>
      </c>
      <c r="V10" s="54"/>
      <c r="W10" s="54"/>
      <c r="X10" s="54"/>
      <c r="Y10" s="54"/>
    </row>
    <row r="11" spans="1:25" s="11" customFormat="1" ht="17.25" customHeight="1">
      <c r="A11" s="210" t="s">
        <v>64</v>
      </c>
      <c r="B11" s="211"/>
      <c r="C11" s="44">
        <v>286</v>
      </c>
      <c r="D11" s="39">
        <v>218</v>
      </c>
      <c r="E11" s="46">
        <v>147</v>
      </c>
      <c r="F11" s="29">
        <v>87</v>
      </c>
      <c r="G11" s="7">
        <v>452</v>
      </c>
      <c r="H11" s="43">
        <v>13520</v>
      </c>
      <c r="I11" s="39">
        <v>5909</v>
      </c>
      <c r="J11" s="39">
        <v>8359</v>
      </c>
      <c r="K11" s="164">
        <v>3678</v>
      </c>
      <c r="L11" s="43">
        <v>7010</v>
      </c>
      <c r="M11" s="39">
        <v>2886</v>
      </c>
      <c r="N11" s="39">
        <v>4666</v>
      </c>
      <c r="O11" s="164">
        <v>1802</v>
      </c>
      <c r="P11" s="43">
        <v>2799</v>
      </c>
      <c r="Q11" s="39">
        <v>1152</v>
      </c>
      <c r="R11" s="39">
        <v>1943</v>
      </c>
      <c r="S11" s="58">
        <v>791</v>
      </c>
      <c r="V11" s="54"/>
      <c r="W11" s="54"/>
      <c r="X11" s="54"/>
      <c r="Y11" s="54"/>
    </row>
    <row r="12" spans="1:25" s="11" customFormat="1" ht="17.25" customHeight="1">
      <c r="A12" s="210" t="s">
        <v>73</v>
      </c>
      <c r="B12" s="211"/>
      <c r="C12" s="44">
        <v>273</v>
      </c>
      <c r="D12" s="39">
        <v>215</v>
      </c>
      <c r="E12" s="46">
        <v>129</v>
      </c>
      <c r="F12" s="29">
        <v>82</v>
      </c>
      <c r="G12" s="7">
        <v>453.05</v>
      </c>
      <c r="H12" s="43">
        <v>13538</v>
      </c>
      <c r="I12" s="39">
        <v>5936</v>
      </c>
      <c r="J12" s="39">
        <v>8674</v>
      </c>
      <c r="K12" s="164">
        <v>3737</v>
      </c>
      <c r="L12" s="43">
        <v>7148</v>
      </c>
      <c r="M12" s="39">
        <v>3110</v>
      </c>
      <c r="N12" s="39">
        <v>4990</v>
      </c>
      <c r="O12" s="164">
        <v>1920</v>
      </c>
      <c r="P12" s="43">
        <v>3350</v>
      </c>
      <c r="Q12" s="39">
        <v>1407</v>
      </c>
      <c r="R12" s="39">
        <v>2310</v>
      </c>
      <c r="S12" s="58">
        <v>893</v>
      </c>
      <c r="V12" s="54"/>
      <c r="W12" s="54"/>
      <c r="X12" s="54"/>
      <c r="Y12" s="54"/>
    </row>
    <row r="13" spans="1:25" s="12" customFormat="1" ht="17.25" customHeight="1">
      <c r="A13" s="210" t="s">
        <v>75</v>
      </c>
      <c r="B13" s="211"/>
      <c r="C13" s="44">
        <v>267</v>
      </c>
      <c r="D13" s="39">
        <v>214</v>
      </c>
      <c r="E13" s="46">
        <v>123</v>
      </c>
      <c r="F13" s="29">
        <v>77</v>
      </c>
      <c r="G13" s="7">
        <v>473.99</v>
      </c>
      <c r="H13" s="43">
        <v>14952</v>
      </c>
      <c r="I13" s="39">
        <v>6565</v>
      </c>
      <c r="J13" s="39">
        <v>9788</v>
      </c>
      <c r="K13" s="164">
        <v>4066</v>
      </c>
      <c r="L13" s="43">
        <v>8370</v>
      </c>
      <c r="M13" s="39">
        <v>3577</v>
      </c>
      <c r="N13" s="39">
        <v>5654</v>
      </c>
      <c r="O13" s="164">
        <v>2224</v>
      </c>
      <c r="P13" s="43">
        <v>2863</v>
      </c>
      <c r="Q13" s="39">
        <v>1148</v>
      </c>
      <c r="R13" s="39">
        <v>2176</v>
      </c>
      <c r="S13" s="58">
        <v>768</v>
      </c>
      <c r="T13" s="11"/>
      <c r="V13" s="54"/>
      <c r="W13" s="54"/>
      <c r="X13" s="54"/>
      <c r="Y13" s="54"/>
    </row>
    <row r="14" spans="1:25" s="12" customFormat="1" ht="17.25" customHeight="1">
      <c r="A14" s="210" t="s">
        <v>78</v>
      </c>
      <c r="B14" s="211"/>
      <c r="C14" s="44">
        <v>259</v>
      </c>
      <c r="D14" s="39">
        <v>210</v>
      </c>
      <c r="E14" s="46">
        <v>111</v>
      </c>
      <c r="F14" s="29">
        <v>74</v>
      </c>
      <c r="G14" s="7">
        <v>478</v>
      </c>
      <c r="H14" s="43">
        <v>14461</v>
      </c>
      <c r="I14" s="39">
        <v>6442</v>
      </c>
      <c r="J14" s="39">
        <v>9834</v>
      </c>
      <c r="K14" s="164">
        <v>4081</v>
      </c>
      <c r="L14" s="43">
        <v>7575</v>
      </c>
      <c r="M14" s="39">
        <v>3347</v>
      </c>
      <c r="N14" s="39">
        <v>5461</v>
      </c>
      <c r="O14" s="164">
        <v>2080</v>
      </c>
      <c r="P14" s="43">
        <v>3395</v>
      </c>
      <c r="Q14" s="39">
        <v>1339</v>
      </c>
      <c r="R14" s="39">
        <v>2649</v>
      </c>
      <c r="S14" s="58">
        <v>953</v>
      </c>
      <c r="T14" s="11"/>
      <c r="V14" s="54"/>
      <c r="W14" s="54"/>
      <c r="X14" s="54"/>
      <c r="Y14" s="54"/>
    </row>
    <row r="15" spans="1:25" s="12" customFormat="1" ht="17.25" customHeight="1">
      <c r="A15" s="210" t="s">
        <v>80</v>
      </c>
      <c r="B15" s="211"/>
      <c r="C15" s="44">
        <v>257</v>
      </c>
      <c r="D15" s="39">
        <v>208</v>
      </c>
      <c r="E15" s="46">
        <v>106</v>
      </c>
      <c r="F15" s="29">
        <v>72</v>
      </c>
      <c r="G15" s="7">
        <v>467</v>
      </c>
      <c r="H15" s="43">
        <v>14344</v>
      </c>
      <c r="I15" s="39">
        <v>6420</v>
      </c>
      <c r="J15" s="39">
        <v>9864</v>
      </c>
      <c r="K15" s="164">
        <v>4081</v>
      </c>
      <c r="L15" s="43">
        <v>7661</v>
      </c>
      <c r="M15" s="39">
        <v>3318</v>
      </c>
      <c r="N15" s="39">
        <v>5491</v>
      </c>
      <c r="O15" s="164">
        <v>2102</v>
      </c>
      <c r="P15" s="43">
        <v>3823</v>
      </c>
      <c r="Q15" s="39">
        <v>1592</v>
      </c>
      <c r="R15" s="39">
        <v>2966</v>
      </c>
      <c r="S15" s="58">
        <v>857</v>
      </c>
      <c r="T15" s="11"/>
      <c r="V15" s="54"/>
      <c r="W15" s="54"/>
      <c r="X15" s="54"/>
      <c r="Y15" s="54"/>
    </row>
    <row r="16" spans="1:25" s="12" customFormat="1" ht="17.25" customHeight="1" thickBot="1">
      <c r="A16" s="214" t="s">
        <v>88</v>
      </c>
      <c r="B16" s="215"/>
      <c r="C16" s="44">
        <v>248</v>
      </c>
      <c r="D16" s="39">
        <v>204</v>
      </c>
      <c r="E16" s="46">
        <v>90</v>
      </c>
      <c r="F16" s="29">
        <v>68</v>
      </c>
      <c r="G16" s="7">
        <v>460</v>
      </c>
      <c r="H16" s="43">
        <v>14088</v>
      </c>
      <c r="I16" s="39">
        <v>6248</v>
      </c>
      <c r="J16" s="39">
        <v>9809</v>
      </c>
      <c r="K16" s="164">
        <v>4279</v>
      </c>
      <c r="L16" s="16">
        <v>7526</v>
      </c>
      <c r="M16" s="17">
        <v>3281</v>
      </c>
      <c r="N16" s="17">
        <v>5394</v>
      </c>
      <c r="O16" s="164">
        <v>2132</v>
      </c>
      <c r="P16" s="135" t="s">
        <v>25</v>
      </c>
      <c r="Q16" s="136" t="s">
        <v>25</v>
      </c>
      <c r="R16" s="136" t="s">
        <v>25</v>
      </c>
      <c r="S16" s="136" t="s">
        <v>25</v>
      </c>
      <c r="T16" s="11"/>
      <c r="V16" s="54"/>
      <c r="W16" s="54"/>
      <c r="X16" s="54"/>
      <c r="Y16" s="54"/>
    </row>
    <row r="17" spans="1:25" ht="17.25" customHeight="1">
      <c r="A17" s="216" t="s">
        <v>89</v>
      </c>
      <c r="B17" s="87" t="s">
        <v>51</v>
      </c>
      <c r="C17" s="137">
        <f>C16-C15</f>
        <v>-9</v>
      </c>
      <c r="D17" s="138">
        <f t="shared" ref="D17:E17" si="0">D16-D15</f>
        <v>-4</v>
      </c>
      <c r="E17" s="199">
        <f t="shared" si="0"/>
        <v>-16</v>
      </c>
      <c r="F17" s="138">
        <f>F16-F15</f>
        <v>-4</v>
      </c>
      <c r="G17" s="140">
        <f t="shared" ref="G17:O17" si="1">G16-G15</f>
        <v>-7</v>
      </c>
      <c r="H17" s="137">
        <f t="shared" si="1"/>
        <v>-256</v>
      </c>
      <c r="I17" s="141">
        <f t="shared" si="1"/>
        <v>-172</v>
      </c>
      <c r="J17" s="141">
        <f t="shared" si="1"/>
        <v>-55</v>
      </c>
      <c r="K17" s="140">
        <f>K16-K15</f>
        <v>198</v>
      </c>
      <c r="L17" s="137">
        <f t="shared" si="1"/>
        <v>-135</v>
      </c>
      <c r="M17" s="141">
        <f t="shared" si="1"/>
        <v>-37</v>
      </c>
      <c r="N17" s="141">
        <f t="shared" si="1"/>
        <v>-97</v>
      </c>
      <c r="O17" s="139">
        <f t="shared" si="1"/>
        <v>30</v>
      </c>
      <c r="P17" s="120" t="s">
        <v>25</v>
      </c>
      <c r="Q17" s="102" t="s">
        <v>25</v>
      </c>
      <c r="R17" s="102" t="s">
        <v>25</v>
      </c>
      <c r="S17" s="109" t="s">
        <v>25</v>
      </c>
      <c r="T17" s="11"/>
      <c r="V17" s="54"/>
      <c r="W17" s="54"/>
      <c r="X17" s="54"/>
      <c r="Y17" s="54"/>
    </row>
    <row r="18" spans="1:25" ht="17.25" customHeight="1">
      <c r="A18" s="217"/>
      <c r="B18" s="86" t="s">
        <v>52</v>
      </c>
      <c r="C18" s="142">
        <f>C16/C15-1</f>
        <v>-3.5019455252918275E-2</v>
      </c>
      <c r="D18" s="143">
        <f>D16/D15-1</f>
        <v>-1.9230769230769273E-2</v>
      </c>
      <c r="E18" s="200">
        <f t="shared" ref="E18" si="2">E16/E15-1</f>
        <v>-0.15094339622641506</v>
      </c>
      <c r="F18" s="143">
        <f>F16/F15-1</f>
        <v>-5.555555555555558E-2</v>
      </c>
      <c r="G18" s="145">
        <f t="shared" ref="G18:O18" si="3">G16/G15-1</f>
        <v>-1.498929336188437E-2</v>
      </c>
      <c r="H18" s="142">
        <f t="shared" si="3"/>
        <v>-1.7847183491355278E-2</v>
      </c>
      <c r="I18" s="146">
        <f t="shared" si="3"/>
        <v>-2.6791277258567003E-2</v>
      </c>
      <c r="J18" s="146">
        <f t="shared" si="3"/>
        <v>-5.5758313057583386E-3</v>
      </c>
      <c r="K18" s="145">
        <f>K16/K15-1</f>
        <v>4.8517520215633381E-2</v>
      </c>
      <c r="L18" s="142">
        <f t="shared" si="3"/>
        <v>-1.7621720402036245E-2</v>
      </c>
      <c r="M18" s="146">
        <f t="shared" si="3"/>
        <v>-1.1151295961422503E-2</v>
      </c>
      <c r="N18" s="146">
        <f t="shared" si="3"/>
        <v>-1.7665270442542291E-2</v>
      </c>
      <c r="O18" s="144">
        <f t="shared" si="3"/>
        <v>1.4272121788772685E-2</v>
      </c>
      <c r="P18" s="121" t="s">
        <v>25</v>
      </c>
      <c r="Q18" s="105" t="s">
        <v>25</v>
      </c>
      <c r="R18" s="105" t="s">
        <v>25</v>
      </c>
      <c r="S18" s="123" t="s">
        <v>25</v>
      </c>
      <c r="T18" s="11"/>
      <c r="V18" s="54"/>
      <c r="W18" s="54"/>
      <c r="X18" s="54"/>
      <c r="Y18" s="54"/>
    </row>
    <row r="19" spans="1:25" ht="17.25" customHeight="1">
      <c r="A19" s="212" t="s">
        <v>93</v>
      </c>
      <c r="B19" s="88" t="s">
        <v>51</v>
      </c>
      <c r="C19" s="147">
        <f>C16-C11</f>
        <v>-38</v>
      </c>
      <c r="D19" s="148">
        <f t="shared" ref="D19:E19" si="4">D16-D11</f>
        <v>-14</v>
      </c>
      <c r="E19" s="201">
        <f t="shared" si="4"/>
        <v>-57</v>
      </c>
      <c r="F19" s="148">
        <f>F16-F11</f>
        <v>-19</v>
      </c>
      <c r="G19" s="150">
        <f t="shared" ref="G19:O19" si="5">G16-G11</f>
        <v>8</v>
      </c>
      <c r="H19" s="147">
        <f t="shared" si="5"/>
        <v>568</v>
      </c>
      <c r="I19" s="151">
        <f t="shared" si="5"/>
        <v>339</v>
      </c>
      <c r="J19" s="151">
        <f t="shared" si="5"/>
        <v>1450</v>
      </c>
      <c r="K19" s="150">
        <f>K16-K11</f>
        <v>601</v>
      </c>
      <c r="L19" s="147">
        <f t="shared" si="5"/>
        <v>516</v>
      </c>
      <c r="M19" s="151">
        <f t="shared" si="5"/>
        <v>395</v>
      </c>
      <c r="N19" s="151">
        <f t="shared" si="5"/>
        <v>728</v>
      </c>
      <c r="O19" s="149">
        <f t="shared" si="5"/>
        <v>330</v>
      </c>
      <c r="P19" s="152" t="s">
        <v>25</v>
      </c>
      <c r="Q19" s="106" t="s">
        <v>25</v>
      </c>
      <c r="R19" s="106" t="s">
        <v>25</v>
      </c>
      <c r="S19" s="132" t="s">
        <v>25</v>
      </c>
      <c r="T19" s="11"/>
      <c r="V19" s="54"/>
      <c r="W19" s="54"/>
      <c r="X19" s="54"/>
      <c r="Y19" s="54"/>
    </row>
    <row r="20" spans="1:25" ht="17.25" customHeight="1">
      <c r="A20" s="217"/>
      <c r="B20" s="86" t="s">
        <v>52</v>
      </c>
      <c r="C20" s="153">
        <f>C16/C11-1</f>
        <v>-0.13286713286713292</v>
      </c>
      <c r="D20" s="154">
        <f t="shared" ref="D20:E20" si="6">D16/D11-1</f>
        <v>-6.422018348623848E-2</v>
      </c>
      <c r="E20" s="202">
        <f t="shared" si="6"/>
        <v>-0.38775510204081631</v>
      </c>
      <c r="F20" s="154">
        <f>F16/F11-1</f>
        <v>-0.2183908045977011</v>
      </c>
      <c r="G20" s="156">
        <f t="shared" ref="G20:O20" si="7">G16/G11-1</f>
        <v>1.7699115044247815E-2</v>
      </c>
      <c r="H20" s="153">
        <f t="shared" si="7"/>
        <v>4.2011834319526598E-2</v>
      </c>
      <c r="I20" s="157">
        <f t="shared" si="7"/>
        <v>5.7370113386359778E-2</v>
      </c>
      <c r="J20" s="157">
        <f t="shared" si="7"/>
        <v>0.17346572556525897</v>
      </c>
      <c r="K20" s="156">
        <f>K16/K11-1</f>
        <v>0.1634040239260468</v>
      </c>
      <c r="L20" s="153">
        <f t="shared" si="7"/>
        <v>7.36091298145507E-2</v>
      </c>
      <c r="M20" s="157">
        <f t="shared" si="7"/>
        <v>0.13686763686763692</v>
      </c>
      <c r="N20" s="157">
        <f t="shared" si="7"/>
        <v>0.15602228889841396</v>
      </c>
      <c r="O20" s="155">
        <f t="shared" si="7"/>
        <v>0.18312985571587115</v>
      </c>
      <c r="P20" s="158" t="s">
        <v>25</v>
      </c>
      <c r="Q20" s="103" t="s">
        <v>25</v>
      </c>
      <c r="R20" s="103" t="s">
        <v>25</v>
      </c>
      <c r="S20" s="110" t="s">
        <v>25</v>
      </c>
      <c r="T20" s="11"/>
      <c r="V20" s="54"/>
      <c r="W20" s="54"/>
      <c r="X20" s="54"/>
      <c r="Y20" s="54"/>
    </row>
    <row r="21" spans="1:25" ht="17.25" customHeight="1">
      <c r="A21" s="212" t="s">
        <v>92</v>
      </c>
      <c r="B21" s="88" t="s">
        <v>51</v>
      </c>
      <c r="C21" s="159">
        <f>C16-C6</f>
        <v>-114</v>
      </c>
      <c r="D21" s="160">
        <f t="shared" ref="D21:E21" si="8">D16-D6</f>
        <v>-78</v>
      </c>
      <c r="E21" s="203">
        <f t="shared" si="8"/>
        <v>-137</v>
      </c>
      <c r="F21" s="160">
        <f>F16-F6</f>
        <v>-42</v>
      </c>
      <c r="G21" s="162">
        <f t="shared" ref="G21:O21" si="9">G16-G6</f>
        <v>-128.32000000000005</v>
      </c>
      <c r="H21" s="159">
        <f t="shared" si="9"/>
        <v>-8670</v>
      </c>
      <c r="I21" s="163">
        <f t="shared" si="9"/>
        <v>-4052</v>
      </c>
      <c r="J21" s="163">
        <f t="shared" si="9"/>
        <v>-1558</v>
      </c>
      <c r="K21" s="162">
        <f>K16-K6</f>
        <v>-1161</v>
      </c>
      <c r="L21" s="159">
        <f t="shared" si="9"/>
        <v>-3636</v>
      </c>
      <c r="M21" s="163">
        <f t="shared" si="9"/>
        <v>-1507</v>
      </c>
      <c r="N21" s="163">
        <f t="shared" si="9"/>
        <v>-902</v>
      </c>
      <c r="O21" s="161">
        <f t="shared" si="9"/>
        <v>-309</v>
      </c>
      <c r="P21" s="122" t="s">
        <v>25</v>
      </c>
      <c r="Q21" s="104" t="s">
        <v>25</v>
      </c>
      <c r="R21" s="104" t="s">
        <v>25</v>
      </c>
      <c r="S21" s="111" t="s">
        <v>25</v>
      </c>
      <c r="T21" s="11"/>
      <c r="V21" s="54"/>
      <c r="W21" s="54"/>
      <c r="X21" s="54"/>
      <c r="Y21" s="54"/>
    </row>
    <row r="22" spans="1:25" ht="17.25" customHeight="1">
      <c r="A22" s="213"/>
      <c r="B22" s="89" t="s">
        <v>52</v>
      </c>
      <c r="C22" s="166">
        <f>C16/C6-1</f>
        <v>-0.31491712707182318</v>
      </c>
      <c r="D22" s="167">
        <f t="shared" ref="D22:E22" si="10">D16/D6-1</f>
        <v>-0.27659574468085102</v>
      </c>
      <c r="E22" s="193">
        <f t="shared" si="10"/>
        <v>-0.6035242290748899</v>
      </c>
      <c r="F22" s="204">
        <f>F16/F6-1</f>
        <v>-0.38181818181818183</v>
      </c>
      <c r="G22" s="169">
        <f t="shared" ref="G22:O22" si="11">G16/G6-1</f>
        <v>-0.21811259178678277</v>
      </c>
      <c r="H22" s="166">
        <f t="shared" si="11"/>
        <v>-0.38096493540732934</v>
      </c>
      <c r="I22" s="170">
        <f t="shared" si="11"/>
        <v>-0.39339805825242713</v>
      </c>
      <c r="J22" s="170">
        <f t="shared" si="11"/>
        <v>-0.13706342922494941</v>
      </c>
      <c r="K22" s="169">
        <f>K16/K6-1</f>
        <v>-0.21341911764705879</v>
      </c>
      <c r="L22" s="166">
        <f t="shared" si="11"/>
        <v>-0.32574807382189575</v>
      </c>
      <c r="M22" s="170">
        <f t="shared" si="11"/>
        <v>-0.31474519632414366</v>
      </c>
      <c r="N22" s="170">
        <f t="shared" si="11"/>
        <v>-0.14326556543837354</v>
      </c>
      <c r="O22" s="168">
        <f t="shared" si="11"/>
        <v>-0.12658746415403521</v>
      </c>
      <c r="P22" s="171" t="s">
        <v>25</v>
      </c>
      <c r="Q22" s="172" t="s">
        <v>25</v>
      </c>
      <c r="R22" s="172" t="s">
        <v>25</v>
      </c>
      <c r="S22" s="30" t="s">
        <v>25</v>
      </c>
      <c r="T22" s="11"/>
      <c r="V22" s="54"/>
      <c r="W22" s="54"/>
      <c r="X22" s="54"/>
      <c r="Y22" s="54"/>
    </row>
    <row r="23" spans="1:25" s="66" customFormat="1" ht="17.25" customHeight="1">
      <c r="A23" s="85"/>
      <c r="B23" s="31"/>
      <c r="C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30"/>
      <c r="Q23" s="30"/>
      <c r="R23" s="30"/>
      <c r="S23" s="30"/>
      <c r="T23" s="11"/>
      <c r="V23" s="54"/>
      <c r="W23" s="54"/>
      <c r="X23" s="54"/>
      <c r="Y23" s="54"/>
    </row>
    <row r="24" spans="1:25" s="2" customFormat="1" ht="17.25" customHeight="1">
      <c r="A24" s="55" t="s">
        <v>44</v>
      </c>
      <c r="B24" s="24"/>
      <c r="D24" s="25"/>
      <c r="I24" s="26"/>
      <c r="V24" s="54"/>
      <c r="W24" s="54"/>
      <c r="X24" s="54"/>
      <c r="Y24" s="54"/>
    </row>
    <row r="25" spans="1:25">
      <c r="A25" s="14" t="s">
        <v>68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25">
      <c r="J26" s="66"/>
    </row>
    <row r="27" spans="1:25">
      <c r="J27" s="19"/>
    </row>
  </sheetData>
  <mergeCells count="28">
    <mergeCell ref="I4:K4"/>
    <mergeCell ref="M4:O4"/>
    <mergeCell ref="Q4:S4"/>
    <mergeCell ref="A3:B5"/>
    <mergeCell ref="P3:S3"/>
    <mergeCell ref="C4:C5"/>
    <mergeCell ref="H4:H5"/>
    <mergeCell ref="P4:P5"/>
    <mergeCell ref="C3:F3"/>
    <mergeCell ref="G3:G5"/>
    <mergeCell ref="H3:K3"/>
    <mergeCell ref="L3:O3"/>
    <mergeCell ref="L4:L5"/>
    <mergeCell ref="D4:F4"/>
    <mergeCell ref="A19:A20"/>
    <mergeCell ref="A21:A2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8"/>
  </mergeCells>
  <hyperlinks>
    <hyperlink ref="U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G17:O22 C17:C22 D17:F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zoomScaleNormal="100" workbookViewId="0"/>
  </sheetViews>
  <sheetFormatPr defaultRowHeight="15"/>
  <cols>
    <col min="2" max="2" width="8.42578125" customWidth="1"/>
    <col min="3" max="3" width="5.5703125" customWidth="1"/>
    <col min="4" max="18" width="6.7109375" customWidth="1"/>
    <col min="21" max="21" width="23.7109375" customWidth="1"/>
  </cols>
  <sheetData>
    <row r="1" spans="1:22" s="20" customFormat="1" ht="17.25" customHeight="1">
      <c r="A1" s="34" t="s">
        <v>95</v>
      </c>
      <c r="B1" s="34"/>
      <c r="Q1" s="35"/>
    </row>
    <row r="2" spans="1:22" ht="17.25" customHeight="1" thickBot="1">
      <c r="A2" s="190" t="s">
        <v>124</v>
      </c>
      <c r="B2" s="27"/>
      <c r="C2" s="21"/>
      <c r="D2" s="21"/>
      <c r="E2" s="21"/>
      <c r="F2" s="21"/>
      <c r="G2" s="21"/>
      <c r="H2" s="21"/>
      <c r="I2" s="21"/>
      <c r="J2" s="21"/>
      <c r="K2" s="21"/>
      <c r="L2" s="21" t="s">
        <v>0</v>
      </c>
      <c r="M2" s="21"/>
      <c r="N2" s="21"/>
      <c r="O2" s="21"/>
      <c r="P2" s="21"/>
      <c r="Q2" s="21"/>
      <c r="R2" s="21"/>
      <c r="S2" s="21"/>
      <c r="T2" s="27" t="s">
        <v>98</v>
      </c>
      <c r="U2" s="21"/>
    </row>
    <row r="3" spans="1:22">
      <c r="A3" s="242" t="s">
        <v>50</v>
      </c>
      <c r="B3" s="243"/>
      <c r="C3" s="227" t="s">
        <v>53</v>
      </c>
      <c r="D3" s="228"/>
      <c r="E3" s="229"/>
      <c r="F3" s="218" t="s">
        <v>59</v>
      </c>
      <c r="G3" s="227" t="s">
        <v>55</v>
      </c>
      <c r="H3" s="228"/>
      <c r="I3" s="228"/>
      <c r="J3" s="229"/>
      <c r="K3" s="228" t="s">
        <v>56</v>
      </c>
      <c r="L3" s="228"/>
      <c r="M3" s="228"/>
      <c r="N3" s="229"/>
      <c r="O3" s="262" t="s">
        <v>87</v>
      </c>
      <c r="P3" s="234"/>
      <c r="Q3" s="234"/>
      <c r="R3" s="234"/>
      <c r="T3" s="33"/>
    </row>
    <row r="4" spans="1:22">
      <c r="A4" s="244"/>
      <c r="B4" s="245"/>
      <c r="C4" s="246" t="s">
        <v>1</v>
      </c>
      <c r="D4" s="224" t="s">
        <v>2</v>
      </c>
      <c r="E4" s="226"/>
      <c r="F4" s="219"/>
      <c r="G4" s="223" t="s">
        <v>1</v>
      </c>
      <c r="H4" s="258" t="s">
        <v>22</v>
      </c>
      <c r="I4" s="224" t="s">
        <v>23</v>
      </c>
      <c r="J4" s="226"/>
      <c r="K4" s="256" t="s">
        <v>1</v>
      </c>
      <c r="L4" s="258" t="s">
        <v>22</v>
      </c>
      <c r="M4" s="224" t="s">
        <v>23</v>
      </c>
      <c r="N4" s="226"/>
      <c r="O4" s="248" t="s">
        <v>1</v>
      </c>
      <c r="P4" s="258" t="s">
        <v>22</v>
      </c>
      <c r="Q4" s="224" t="s">
        <v>23</v>
      </c>
      <c r="R4" s="225"/>
      <c r="U4" s="13"/>
    </row>
    <row r="5" spans="1:22" ht="42" customHeight="1" thickBot="1">
      <c r="A5" s="260"/>
      <c r="B5" s="261"/>
      <c r="C5" s="230"/>
      <c r="D5" s="112" t="s">
        <v>57</v>
      </c>
      <c r="E5" s="118" t="s">
        <v>65</v>
      </c>
      <c r="F5" s="220"/>
      <c r="G5" s="247"/>
      <c r="H5" s="259"/>
      <c r="I5" s="112" t="s">
        <v>57</v>
      </c>
      <c r="J5" s="118" t="s">
        <v>65</v>
      </c>
      <c r="K5" s="257"/>
      <c r="L5" s="259"/>
      <c r="M5" s="112" t="s">
        <v>57</v>
      </c>
      <c r="N5" s="118" t="s">
        <v>65</v>
      </c>
      <c r="O5" s="247"/>
      <c r="P5" s="259"/>
      <c r="Q5" s="112" t="s">
        <v>57</v>
      </c>
      <c r="R5" s="117" t="s">
        <v>65</v>
      </c>
      <c r="U5" s="32"/>
    </row>
    <row r="6" spans="1:22" s="22" customFormat="1" ht="17.25" customHeight="1">
      <c r="A6" s="254" t="s">
        <v>97</v>
      </c>
      <c r="B6" s="255"/>
      <c r="C6" s="69">
        <v>248</v>
      </c>
      <c r="D6" s="70">
        <v>204</v>
      </c>
      <c r="E6" s="83">
        <v>90</v>
      </c>
      <c r="F6" s="84">
        <v>460</v>
      </c>
      <c r="G6" s="69">
        <v>14088</v>
      </c>
      <c r="H6" s="70">
        <v>6248</v>
      </c>
      <c r="I6" s="70">
        <v>9809</v>
      </c>
      <c r="J6" s="83">
        <v>4279</v>
      </c>
      <c r="K6" s="70">
        <v>7526</v>
      </c>
      <c r="L6" s="65">
        <v>3281</v>
      </c>
      <c r="M6" s="70">
        <v>5394</v>
      </c>
      <c r="N6" s="83">
        <v>2132</v>
      </c>
      <c r="O6" s="173">
        <v>3823</v>
      </c>
      <c r="P6" s="174">
        <v>1592</v>
      </c>
      <c r="Q6" s="77">
        <v>2966</v>
      </c>
      <c r="R6" s="76">
        <v>857</v>
      </c>
      <c r="T6" s="19"/>
      <c r="U6" s="52"/>
    </row>
    <row r="7" spans="1:22" ht="17.25" customHeight="1">
      <c r="A7" s="252" t="s">
        <v>8</v>
      </c>
      <c r="B7" s="253"/>
      <c r="C7" s="41">
        <v>27</v>
      </c>
      <c r="D7" s="40">
        <v>17</v>
      </c>
      <c r="E7" s="49">
        <v>14</v>
      </c>
      <c r="F7" s="9">
        <v>57</v>
      </c>
      <c r="G7" s="48">
        <v>2224</v>
      </c>
      <c r="H7" s="40">
        <v>1065</v>
      </c>
      <c r="I7" s="40">
        <v>1080</v>
      </c>
      <c r="J7" s="49">
        <v>1144</v>
      </c>
      <c r="K7" s="48">
        <v>1237</v>
      </c>
      <c r="L7" s="40">
        <v>612</v>
      </c>
      <c r="M7" s="40">
        <v>563</v>
      </c>
      <c r="N7" s="49">
        <v>674</v>
      </c>
      <c r="O7" s="175">
        <v>629</v>
      </c>
      <c r="P7" s="40">
        <v>316</v>
      </c>
      <c r="Q7" s="40">
        <v>382</v>
      </c>
      <c r="R7" s="23">
        <v>247</v>
      </c>
      <c r="T7" s="19"/>
      <c r="U7" s="52"/>
      <c r="V7" s="50"/>
    </row>
    <row r="8" spans="1:22" ht="17.25" customHeight="1">
      <c r="A8" s="252" t="s">
        <v>9</v>
      </c>
      <c r="B8" s="253"/>
      <c r="C8" s="41">
        <v>26</v>
      </c>
      <c r="D8" s="40">
        <v>20</v>
      </c>
      <c r="E8" s="49">
        <v>9</v>
      </c>
      <c r="F8" s="9">
        <v>44</v>
      </c>
      <c r="G8" s="48">
        <v>1360</v>
      </c>
      <c r="H8" s="40">
        <v>587</v>
      </c>
      <c r="I8" s="40">
        <v>943</v>
      </c>
      <c r="J8" s="49">
        <v>417</v>
      </c>
      <c r="K8" s="48">
        <v>705</v>
      </c>
      <c r="L8" s="40">
        <v>298</v>
      </c>
      <c r="M8" s="40">
        <v>508</v>
      </c>
      <c r="N8" s="49">
        <v>197</v>
      </c>
      <c r="O8" s="175">
        <v>390</v>
      </c>
      <c r="P8" s="40">
        <v>141</v>
      </c>
      <c r="Q8" s="40">
        <v>293</v>
      </c>
      <c r="R8" s="23">
        <v>97</v>
      </c>
      <c r="T8" s="19"/>
      <c r="U8" s="52"/>
      <c r="V8" s="50"/>
    </row>
    <row r="9" spans="1:22" ht="17.25" customHeight="1">
      <c r="A9" s="252" t="s">
        <v>10</v>
      </c>
      <c r="B9" s="253"/>
      <c r="C9" s="41">
        <v>19</v>
      </c>
      <c r="D9" s="40">
        <v>17</v>
      </c>
      <c r="E9" s="49">
        <v>7</v>
      </c>
      <c r="F9" s="9">
        <v>39</v>
      </c>
      <c r="G9" s="48">
        <v>1122</v>
      </c>
      <c r="H9" s="40">
        <v>486</v>
      </c>
      <c r="I9" s="40">
        <v>898</v>
      </c>
      <c r="J9" s="49">
        <v>224</v>
      </c>
      <c r="K9" s="48">
        <v>590</v>
      </c>
      <c r="L9" s="40">
        <v>257</v>
      </c>
      <c r="M9" s="40">
        <v>488</v>
      </c>
      <c r="N9" s="49">
        <v>102</v>
      </c>
      <c r="O9" s="175">
        <v>280</v>
      </c>
      <c r="P9" s="40">
        <v>103</v>
      </c>
      <c r="Q9" s="40">
        <v>218</v>
      </c>
      <c r="R9" s="23">
        <v>62</v>
      </c>
      <c r="T9" s="19"/>
      <c r="U9" s="52"/>
      <c r="V9" s="50"/>
    </row>
    <row r="10" spans="1:22" ht="17.25" customHeight="1">
      <c r="A10" s="252" t="s">
        <v>11</v>
      </c>
      <c r="B10" s="253"/>
      <c r="C10" s="41">
        <v>15</v>
      </c>
      <c r="D10" s="40">
        <v>14</v>
      </c>
      <c r="E10" s="49">
        <v>5</v>
      </c>
      <c r="F10" s="9">
        <v>33</v>
      </c>
      <c r="G10" s="48">
        <v>912</v>
      </c>
      <c r="H10" s="40">
        <v>407</v>
      </c>
      <c r="I10" s="40">
        <v>708</v>
      </c>
      <c r="J10" s="49">
        <v>204</v>
      </c>
      <c r="K10" s="48">
        <v>508</v>
      </c>
      <c r="L10" s="40">
        <v>216</v>
      </c>
      <c r="M10" s="40">
        <v>413</v>
      </c>
      <c r="N10" s="49">
        <v>95</v>
      </c>
      <c r="O10" s="175">
        <v>250</v>
      </c>
      <c r="P10" s="40">
        <v>94</v>
      </c>
      <c r="Q10" s="40">
        <v>220</v>
      </c>
      <c r="R10" s="23">
        <v>30</v>
      </c>
      <c r="T10" s="19"/>
      <c r="U10" s="52"/>
      <c r="V10" s="50"/>
    </row>
    <row r="11" spans="1:22" ht="17.25" customHeight="1">
      <c r="A11" s="252" t="s">
        <v>12</v>
      </c>
      <c r="B11" s="253"/>
      <c r="C11" s="41">
        <v>5</v>
      </c>
      <c r="D11" s="40">
        <v>3</v>
      </c>
      <c r="E11" s="49">
        <v>2</v>
      </c>
      <c r="F11" s="9">
        <v>6</v>
      </c>
      <c r="G11" s="48">
        <v>176</v>
      </c>
      <c r="H11" s="40">
        <v>91</v>
      </c>
      <c r="I11" s="40">
        <v>115</v>
      </c>
      <c r="J11" s="49">
        <v>61</v>
      </c>
      <c r="K11" s="48">
        <v>96</v>
      </c>
      <c r="L11" s="40">
        <v>49</v>
      </c>
      <c r="M11" s="40">
        <v>70</v>
      </c>
      <c r="N11" s="49">
        <v>26</v>
      </c>
      <c r="O11" s="175">
        <v>51</v>
      </c>
      <c r="P11" s="40">
        <v>27</v>
      </c>
      <c r="Q11" s="40">
        <v>38</v>
      </c>
      <c r="R11" s="23">
        <v>13</v>
      </c>
      <c r="T11" s="19"/>
      <c r="U11" s="52"/>
      <c r="V11" s="50"/>
    </row>
    <row r="12" spans="1:22" ht="17.25" customHeight="1">
      <c r="A12" s="252" t="s">
        <v>13</v>
      </c>
      <c r="B12" s="253"/>
      <c r="C12" s="41">
        <v>16</v>
      </c>
      <c r="D12" s="40">
        <v>11</v>
      </c>
      <c r="E12" s="49">
        <v>7</v>
      </c>
      <c r="F12" s="9">
        <v>26</v>
      </c>
      <c r="G12" s="48">
        <v>994</v>
      </c>
      <c r="H12" s="40">
        <v>489</v>
      </c>
      <c r="I12" s="40">
        <v>592</v>
      </c>
      <c r="J12" s="49">
        <v>402</v>
      </c>
      <c r="K12" s="48">
        <v>488</v>
      </c>
      <c r="L12" s="40">
        <v>221</v>
      </c>
      <c r="M12" s="40">
        <v>326</v>
      </c>
      <c r="N12" s="49">
        <v>162</v>
      </c>
      <c r="O12" s="175">
        <v>211</v>
      </c>
      <c r="P12" s="40">
        <v>89</v>
      </c>
      <c r="Q12" s="40">
        <v>154</v>
      </c>
      <c r="R12" s="23">
        <v>57</v>
      </c>
      <c r="T12" s="19"/>
      <c r="U12" s="52"/>
      <c r="V12" s="50"/>
    </row>
    <row r="13" spans="1:22" ht="17.25" customHeight="1">
      <c r="A13" s="252" t="s">
        <v>14</v>
      </c>
      <c r="B13" s="253"/>
      <c r="C13" s="41">
        <v>10</v>
      </c>
      <c r="D13" s="40">
        <v>8</v>
      </c>
      <c r="E13" s="49">
        <v>3</v>
      </c>
      <c r="F13" s="9">
        <v>17</v>
      </c>
      <c r="G13" s="43">
        <v>534</v>
      </c>
      <c r="H13" s="40">
        <v>240</v>
      </c>
      <c r="I13" s="40">
        <v>391</v>
      </c>
      <c r="J13" s="49">
        <v>143</v>
      </c>
      <c r="K13" s="43">
        <v>308</v>
      </c>
      <c r="L13" s="40">
        <v>141</v>
      </c>
      <c r="M13" s="40">
        <v>232</v>
      </c>
      <c r="N13" s="49">
        <v>76</v>
      </c>
      <c r="O13" s="175">
        <v>161</v>
      </c>
      <c r="P13" s="40">
        <v>65</v>
      </c>
      <c r="Q13" s="39">
        <v>133</v>
      </c>
      <c r="R13" s="18">
        <v>28</v>
      </c>
      <c r="T13" s="19"/>
      <c r="U13" s="52"/>
      <c r="V13" s="50"/>
    </row>
    <row r="14" spans="1:22" ht="17.25" customHeight="1">
      <c r="A14" s="252" t="s">
        <v>15</v>
      </c>
      <c r="B14" s="253"/>
      <c r="C14" s="43">
        <v>12</v>
      </c>
      <c r="D14" s="39">
        <v>9</v>
      </c>
      <c r="E14" s="42">
        <v>5</v>
      </c>
      <c r="F14" s="7">
        <v>16</v>
      </c>
      <c r="G14" s="43">
        <v>558</v>
      </c>
      <c r="H14" s="39">
        <v>217</v>
      </c>
      <c r="I14" s="39">
        <v>329</v>
      </c>
      <c r="J14" s="42">
        <v>229</v>
      </c>
      <c r="K14" s="43">
        <v>275</v>
      </c>
      <c r="L14" s="39">
        <v>110</v>
      </c>
      <c r="M14" s="39">
        <v>173</v>
      </c>
      <c r="N14" s="42">
        <v>102</v>
      </c>
      <c r="O14" s="175">
        <v>140</v>
      </c>
      <c r="P14" s="39">
        <v>56</v>
      </c>
      <c r="Q14" s="39">
        <v>89</v>
      </c>
      <c r="R14" s="46">
        <v>51</v>
      </c>
      <c r="T14" s="19"/>
      <c r="U14" s="52"/>
      <c r="V14" s="50"/>
    </row>
    <row r="15" spans="1:22" ht="17.25" customHeight="1">
      <c r="A15" s="252" t="s">
        <v>16</v>
      </c>
      <c r="B15" s="253"/>
      <c r="C15" s="43">
        <v>13</v>
      </c>
      <c r="D15" s="39">
        <v>11</v>
      </c>
      <c r="E15" s="42">
        <v>5</v>
      </c>
      <c r="F15" s="7">
        <v>23</v>
      </c>
      <c r="G15" s="43">
        <v>516</v>
      </c>
      <c r="H15" s="39">
        <v>191</v>
      </c>
      <c r="I15" s="39">
        <v>460</v>
      </c>
      <c r="J15" s="42">
        <v>56</v>
      </c>
      <c r="K15" s="43">
        <v>280</v>
      </c>
      <c r="L15" s="39">
        <v>104</v>
      </c>
      <c r="M15" s="39">
        <v>258</v>
      </c>
      <c r="N15" s="42">
        <v>22</v>
      </c>
      <c r="O15" s="175">
        <v>149</v>
      </c>
      <c r="P15" s="39">
        <v>60</v>
      </c>
      <c r="Q15" s="39">
        <v>134</v>
      </c>
      <c r="R15" s="18">
        <v>15</v>
      </c>
      <c r="T15" s="19"/>
      <c r="U15" s="52"/>
      <c r="V15" s="50"/>
    </row>
    <row r="16" spans="1:22" ht="17.25" customHeight="1">
      <c r="A16" s="252" t="s">
        <v>17</v>
      </c>
      <c r="B16" s="253"/>
      <c r="C16" s="43">
        <v>14</v>
      </c>
      <c r="D16" s="44">
        <v>14</v>
      </c>
      <c r="E16" s="6">
        <v>4</v>
      </c>
      <c r="F16" s="7">
        <v>28</v>
      </c>
      <c r="G16" s="43">
        <v>782</v>
      </c>
      <c r="H16" s="44">
        <v>354</v>
      </c>
      <c r="I16" s="44">
        <v>587</v>
      </c>
      <c r="J16" s="6">
        <v>195</v>
      </c>
      <c r="K16" s="43">
        <v>421</v>
      </c>
      <c r="L16" s="44">
        <v>174</v>
      </c>
      <c r="M16" s="44">
        <v>344</v>
      </c>
      <c r="N16" s="6">
        <v>77</v>
      </c>
      <c r="O16" s="175">
        <v>214</v>
      </c>
      <c r="P16" s="44">
        <v>88</v>
      </c>
      <c r="Q16" s="44">
        <v>184</v>
      </c>
      <c r="R16" s="18">
        <v>30</v>
      </c>
      <c r="T16" s="19"/>
      <c r="U16" s="52"/>
      <c r="V16" s="50"/>
    </row>
    <row r="17" spans="1:22" ht="17.25" customHeight="1">
      <c r="A17" s="252" t="s">
        <v>18</v>
      </c>
      <c r="B17" s="253"/>
      <c r="C17" s="43">
        <v>24</v>
      </c>
      <c r="D17" s="39">
        <v>22</v>
      </c>
      <c r="E17" s="6">
        <v>7</v>
      </c>
      <c r="F17" s="7">
        <v>50</v>
      </c>
      <c r="G17" s="43">
        <v>1307</v>
      </c>
      <c r="H17" s="44">
        <v>492</v>
      </c>
      <c r="I17" s="44">
        <v>1125</v>
      </c>
      <c r="J17" s="6">
        <v>182</v>
      </c>
      <c r="K17" s="43">
        <v>703</v>
      </c>
      <c r="L17" s="44">
        <v>260</v>
      </c>
      <c r="M17" s="44">
        <v>617</v>
      </c>
      <c r="N17" s="6">
        <v>86</v>
      </c>
      <c r="O17" s="175">
        <v>398</v>
      </c>
      <c r="P17" s="44">
        <v>143</v>
      </c>
      <c r="Q17" s="44">
        <v>367</v>
      </c>
      <c r="R17" s="18">
        <v>31</v>
      </c>
      <c r="T17" s="19"/>
      <c r="U17" s="52"/>
      <c r="V17" s="50"/>
    </row>
    <row r="18" spans="1:22" s="22" customFormat="1" ht="17.25" customHeight="1">
      <c r="A18" s="252" t="s">
        <v>19</v>
      </c>
      <c r="B18" s="253"/>
      <c r="C18" s="43">
        <v>19</v>
      </c>
      <c r="D18" s="44">
        <v>18</v>
      </c>
      <c r="E18" s="6">
        <v>4</v>
      </c>
      <c r="F18" s="7">
        <v>39</v>
      </c>
      <c r="G18" s="43">
        <v>970</v>
      </c>
      <c r="H18" s="44">
        <v>467</v>
      </c>
      <c r="I18" s="44">
        <v>763</v>
      </c>
      <c r="J18" s="6">
        <v>207</v>
      </c>
      <c r="K18" s="43">
        <v>524</v>
      </c>
      <c r="L18" s="44">
        <v>235</v>
      </c>
      <c r="M18" s="44">
        <v>413</v>
      </c>
      <c r="N18" s="6">
        <v>111</v>
      </c>
      <c r="O18" s="175">
        <v>299</v>
      </c>
      <c r="P18" s="44">
        <v>129</v>
      </c>
      <c r="Q18" s="44">
        <v>264</v>
      </c>
      <c r="R18" s="18">
        <v>35</v>
      </c>
      <c r="T18" s="19"/>
      <c r="U18" s="52"/>
      <c r="V18" s="50"/>
    </row>
    <row r="19" spans="1:22" s="22" customFormat="1" ht="17.25" customHeight="1">
      <c r="A19" s="252" t="s">
        <v>20</v>
      </c>
      <c r="B19" s="253"/>
      <c r="C19" s="43">
        <v>19</v>
      </c>
      <c r="D19" s="44">
        <v>16</v>
      </c>
      <c r="E19" s="6">
        <v>5</v>
      </c>
      <c r="F19" s="7">
        <v>31</v>
      </c>
      <c r="G19" s="43">
        <v>852</v>
      </c>
      <c r="H19" s="44">
        <v>382</v>
      </c>
      <c r="I19" s="44">
        <v>653</v>
      </c>
      <c r="J19" s="6">
        <v>199</v>
      </c>
      <c r="K19" s="43">
        <v>441</v>
      </c>
      <c r="L19" s="44">
        <v>207</v>
      </c>
      <c r="M19" s="44">
        <v>352</v>
      </c>
      <c r="N19" s="6">
        <v>89</v>
      </c>
      <c r="O19" s="175">
        <v>252</v>
      </c>
      <c r="P19" s="44">
        <v>121</v>
      </c>
      <c r="Q19" s="44">
        <v>201</v>
      </c>
      <c r="R19" s="18">
        <v>51</v>
      </c>
      <c r="T19" s="19"/>
      <c r="U19" s="52"/>
      <c r="V19" s="50"/>
    </row>
    <row r="20" spans="1:22" s="22" customFormat="1" ht="17.25" customHeight="1">
      <c r="A20" s="252" t="s">
        <v>21</v>
      </c>
      <c r="B20" s="253"/>
      <c r="C20" s="43">
        <v>29</v>
      </c>
      <c r="D20" s="44">
        <v>24</v>
      </c>
      <c r="E20" s="6">
        <v>13</v>
      </c>
      <c r="F20" s="7">
        <v>51</v>
      </c>
      <c r="G20" s="43">
        <v>1781</v>
      </c>
      <c r="H20" s="44">
        <v>780</v>
      </c>
      <c r="I20" s="44">
        <v>1165</v>
      </c>
      <c r="J20" s="6">
        <v>616</v>
      </c>
      <c r="K20" s="43">
        <v>950</v>
      </c>
      <c r="L20" s="44">
        <v>397</v>
      </c>
      <c r="M20" s="44">
        <v>637</v>
      </c>
      <c r="N20" s="6">
        <v>313</v>
      </c>
      <c r="O20" s="175">
        <v>399</v>
      </c>
      <c r="P20" s="44">
        <v>160</v>
      </c>
      <c r="Q20" s="44">
        <v>289</v>
      </c>
      <c r="R20" s="18">
        <v>110</v>
      </c>
      <c r="T20" s="19"/>
      <c r="U20" s="52"/>
      <c r="V20" s="50"/>
    </row>
    <row r="21" spans="1:22" s="66" customFormat="1" ht="17.25" customHeight="1">
      <c r="A21" s="194"/>
      <c r="B21" s="19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5"/>
      <c r="P21" s="18"/>
      <c r="Q21" s="18"/>
      <c r="R21" s="18"/>
      <c r="T21" s="19"/>
      <c r="U21" s="52"/>
    </row>
    <row r="22" spans="1:22" ht="17.25" customHeight="1">
      <c r="A22" s="55" t="s">
        <v>44</v>
      </c>
    </row>
    <row r="23" spans="1:22">
      <c r="A23" s="14" t="s">
        <v>68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</sheetData>
  <mergeCells count="32">
    <mergeCell ref="O3:R3"/>
    <mergeCell ref="C4:C5"/>
    <mergeCell ref="D4:E4"/>
    <mergeCell ref="G4:G5"/>
    <mergeCell ref="H4:H5"/>
    <mergeCell ref="Q4:R4"/>
    <mergeCell ref="O4:O5"/>
    <mergeCell ref="P4:P5"/>
    <mergeCell ref="A11:B11"/>
    <mergeCell ref="A6:B6"/>
    <mergeCell ref="I4:J4"/>
    <mergeCell ref="K4:K5"/>
    <mergeCell ref="L4:L5"/>
    <mergeCell ref="A3:B5"/>
    <mergeCell ref="C3:E3"/>
    <mergeCell ref="F3:F5"/>
    <mergeCell ref="G3:J3"/>
    <mergeCell ref="K3:N3"/>
    <mergeCell ref="A7:B7"/>
    <mergeCell ref="A8:B8"/>
    <mergeCell ref="A9:B9"/>
    <mergeCell ref="A10:B10"/>
    <mergeCell ref="M4:N4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zoomScaleNormal="100" workbookViewId="0"/>
  </sheetViews>
  <sheetFormatPr defaultRowHeight="15"/>
  <cols>
    <col min="1" max="1" width="23.7109375" customWidth="1"/>
    <col min="2" max="12" width="6.28515625" customWidth="1"/>
    <col min="13" max="13" width="6.42578125" customWidth="1"/>
    <col min="14" max="14" width="6.140625" customWidth="1"/>
    <col min="15" max="15" width="5.85546875" customWidth="1"/>
    <col min="16" max="16" width="7.7109375" customWidth="1"/>
    <col min="17" max="17" width="6.42578125" customWidth="1"/>
    <col min="18" max="18" width="6.140625" customWidth="1"/>
  </cols>
  <sheetData>
    <row r="1" spans="1:21" ht="17.25" customHeight="1">
      <c r="A1" s="20" t="s">
        <v>101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5"/>
      <c r="Q1" s="20"/>
      <c r="R1" s="20"/>
    </row>
    <row r="2" spans="1:21" ht="17.25" customHeight="1" thickBot="1">
      <c r="A2" s="190" t="s">
        <v>124</v>
      </c>
      <c r="B2" s="21"/>
      <c r="C2" s="21"/>
      <c r="D2" s="21"/>
      <c r="E2" s="21"/>
      <c r="F2" s="21"/>
      <c r="G2" s="21"/>
      <c r="H2" s="21"/>
      <c r="I2" s="21" t="s">
        <v>0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7" t="s">
        <v>98</v>
      </c>
      <c r="U2" s="21"/>
    </row>
    <row r="3" spans="1:21" ht="26.25" customHeight="1">
      <c r="A3" s="263" t="s">
        <v>58</v>
      </c>
      <c r="B3" s="235" t="s">
        <v>54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41" t="s">
        <v>89</v>
      </c>
      <c r="N3" s="237"/>
      <c r="O3" s="238" t="s">
        <v>90</v>
      </c>
      <c r="P3" s="239"/>
      <c r="Q3" s="240" t="s">
        <v>91</v>
      </c>
      <c r="R3" s="237"/>
    </row>
    <row r="4" spans="1:21" ht="16.5" customHeight="1" thickBot="1">
      <c r="A4" s="264"/>
      <c r="B4" s="92" t="s">
        <v>5</v>
      </c>
      <c r="C4" s="92" t="s">
        <v>6</v>
      </c>
      <c r="D4" s="92" t="s">
        <v>7</v>
      </c>
      <c r="E4" s="92" t="s">
        <v>45</v>
      </c>
      <c r="F4" s="92" t="s">
        <v>49</v>
      </c>
      <c r="G4" s="93" t="s">
        <v>64</v>
      </c>
      <c r="H4" s="92" t="s">
        <v>73</v>
      </c>
      <c r="I4" s="92" t="s">
        <v>75</v>
      </c>
      <c r="J4" s="92" t="s">
        <v>78</v>
      </c>
      <c r="K4" s="92" t="s">
        <v>80</v>
      </c>
      <c r="L4" s="94" t="s">
        <v>88</v>
      </c>
      <c r="M4" s="107" t="s">
        <v>51</v>
      </c>
      <c r="N4" s="96" t="s">
        <v>52</v>
      </c>
      <c r="O4" s="98" t="s">
        <v>51</v>
      </c>
      <c r="P4" s="96" t="s">
        <v>52</v>
      </c>
      <c r="Q4" s="95" t="s">
        <v>51</v>
      </c>
      <c r="R4" s="114" t="s">
        <v>52</v>
      </c>
    </row>
    <row r="5" spans="1:21">
      <c r="A5" s="126" t="s">
        <v>27</v>
      </c>
      <c r="B5" s="127">
        <v>22758</v>
      </c>
      <c r="C5" s="127">
        <v>20437</v>
      </c>
      <c r="D5" s="127">
        <v>18978</v>
      </c>
      <c r="E5" s="128">
        <v>16486</v>
      </c>
      <c r="F5" s="127">
        <v>14803</v>
      </c>
      <c r="G5" s="78">
        <v>13520</v>
      </c>
      <c r="H5" s="127">
        <v>13538</v>
      </c>
      <c r="I5" s="127">
        <v>14952</v>
      </c>
      <c r="J5" s="127">
        <v>14461</v>
      </c>
      <c r="K5" s="127">
        <v>14344</v>
      </c>
      <c r="L5" s="129">
        <v>14088</v>
      </c>
      <c r="M5" s="108">
        <f>L5-K5</f>
        <v>-256</v>
      </c>
      <c r="N5" s="36">
        <f>L5/K5-1</f>
        <v>-1.7847183491355278E-2</v>
      </c>
      <c r="O5" s="100">
        <f>L5-G5</f>
        <v>568</v>
      </c>
      <c r="P5" s="176">
        <f>L5/G5-1</f>
        <v>4.2011834319526598E-2</v>
      </c>
      <c r="Q5" s="99">
        <f>L5-B5</f>
        <v>-8670</v>
      </c>
      <c r="R5" s="115">
        <f>L5/B5-1</f>
        <v>-0.38096493540732934</v>
      </c>
    </row>
    <row r="6" spans="1:21" ht="22.5">
      <c r="A6" s="90" t="s">
        <v>28</v>
      </c>
      <c r="B6" s="125">
        <v>1961</v>
      </c>
      <c r="C6" s="125">
        <v>1800</v>
      </c>
      <c r="D6" s="125">
        <v>1650</v>
      </c>
      <c r="E6" s="125">
        <v>1421</v>
      </c>
      <c r="F6" s="125">
        <v>1328</v>
      </c>
      <c r="G6" s="177">
        <v>1246</v>
      </c>
      <c r="H6" s="125">
        <v>1182</v>
      </c>
      <c r="I6" s="125">
        <v>1219</v>
      </c>
      <c r="J6" s="125">
        <v>1056</v>
      </c>
      <c r="K6" s="125">
        <v>969</v>
      </c>
      <c r="L6" s="130">
        <v>877</v>
      </c>
      <c r="M6" s="178">
        <f t="shared" ref="M6:M23" si="0">L6-K6</f>
        <v>-92</v>
      </c>
      <c r="N6" s="37">
        <f t="shared" ref="N6:N23" si="1">L6/K6-1</f>
        <v>-9.4943240454076316E-2</v>
      </c>
      <c r="O6" s="101">
        <f t="shared" ref="O6:O23" si="2">L6-G6</f>
        <v>-369</v>
      </c>
      <c r="P6" s="179">
        <f t="shared" ref="P6:P23" si="3">L6/G6-1</f>
        <v>-0.2961476725521669</v>
      </c>
      <c r="Q6" s="180">
        <f t="shared" ref="Q6:Q21" si="4">L6-B6</f>
        <v>-1084</v>
      </c>
      <c r="R6" s="113">
        <f t="shared" ref="R6:R21" si="5">L6/B6-1</f>
        <v>-0.55277919428862821</v>
      </c>
    </row>
    <row r="7" spans="1:21" ht="22.5">
      <c r="A7" s="90" t="s">
        <v>62</v>
      </c>
      <c r="B7" s="125">
        <v>1066</v>
      </c>
      <c r="C7" s="125">
        <v>899</v>
      </c>
      <c r="D7" s="125">
        <v>840</v>
      </c>
      <c r="E7" s="125">
        <v>712</v>
      </c>
      <c r="F7" s="125">
        <v>678</v>
      </c>
      <c r="G7" s="177">
        <v>644</v>
      </c>
      <c r="H7" s="125">
        <v>694</v>
      </c>
      <c r="I7" s="125">
        <v>746</v>
      </c>
      <c r="J7" s="125">
        <v>718</v>
      </c>
      <c r="K7" s="125">
        <v>749</v>
      </c>
      <c r="L7" s="130">
        <v>723</v>
      </c>
      <c r="M7" s="178">
        <f t="shared" si="0"/>
        <v>-26</v>
      </c>
      <c r="N7" s="37">
        <f t="shared" si="1"/>
        <v>-3.471295060080104E-2</v>
      </c>
      <c r="O7" s="101">
        <f t="shared" si="2"/>
        <v>79</v>
      </c>
      <c r="P7" s="179">
        <f t="shared" si="3"/>
        <v>0.12267080745341619</v>
      </c>
      <c r="Q7" s="180">
        <f t="shared" si="4"/>
        <v>-343</v>
      </c>
      <c r="R7" s="113">
        <f t="shared" si="5"/>
        <v>-0.3217636022514071</v>
      </c>
    </row>
    <row r="8" spans="1:21" ht="22.5">
      <c r="A8" s="90" t="s">
        <v>29</v>
      </c>
      <c r="B8" s="125">
        <v>2</v>
      </c>
      <c r="C8" s="125">
        <v>11</v>
      </c>
      <c r="D8" s="125">
        <v>17</v>
      </c>
      <c r="E8" s="125">
        <v>28</v>
      </c>
      <c r="F8" s="125">
        <v>19</v>
      </c>
      <c r="G8" s="177">
        <v>8</v>
      </c>
      <c r="H8" s="125">
        <v>3</v>
      </c>
      <c r="I8" s="125">
        <v>4</v>
      </c>
      <c r="J8" s="125">
        <v>8</v>
      </c>
      <c r="K8" s="125">
        <v>10</v>
      </c>
      <c r="L8" s="130">
        <v>6</v>
      </c>
      <c r="M8" s="178">
        <f t="shared" si="0"/>
        <v>-4</v>
      </c>
      <c r="N8" s="37">
        <f t="shared" si="1"/>
        <v>-0.4</v>
      </c>
      <c r="O8" s="101">
        <f t="shared" si="2"/>
        <v>-2</v>
      </c>
      <c r="P8" s="179">
        <f t="shared" si="3"/>
        <v>-0.25</v>
      </c>
      <c r="Q8" s="180">
        <f t="shared" si="4"/>
        <v>4</v>
      </c>
      <c r="R8" s="113">
        <f t="shared" si="5"/>
        <v>2</v>
      </c>
    </row>
    <row r="9" spans="1:21" ht="22.5">
      <c r="A9" s="90" t="s">
        <v>30</v>
      </c>
      <c r="B9" s="125">
        <v>75</v>
      </c>
      <c r="C9" s="125">
        <v>83</v>
      </c>
      <c r="D9" s="125">
        <v>72</v>
      </c>
      <c r="E9" s="125">
        <v>64</v>
      </c>
      <c r="F9" s="125">
        <v>59</v>
      </c>
      <c r="G9" s="177">
        <v>64</v>
      </c>
      <c r="H9" s="125">
        <v>74</v>
      </c>
      <c r="I9" s="125">
        <v>107</v>
      </c>
      <c r="J9" s="125">
        <v>117</v>
      </c>
      <c r="K9" s="125">
        <v>107</v>
      </c>
      <c r="L9" s="130">
        <v>101</v>
      </c>
      <c r="M9" s="178">
        <f t="shared" si="0"/>
        <v>-6</v>
      </c>
      <c r="N9" s="37">
        <f t="shared" si="1"/>
        <v>-5.6074766355140193E-2</v>
      </c>
      <c r="O9" s="101">
        <f t="shared" si="2"/>
        <v>37</v>
      </c>
      <c r="P9" s="179">
        <f t="shared" si="3"/>
        <v>0.578125</v>
      </c>
      <c r="Q9" s="180">
        <f t="shared" si="4"/>
        <v>26</v>
      </c>
      <c r="R9" s="113">
        <f t="shared" si="5"/>
        <v>0.34666666666666668</v>
      </c>
    </row>
    <row r="10" spans="1:21" ht="22.5">
      <c r="A10" s="90" t="s">
        <v>31</v>
      </c>
      <c r="B10" s="125">
        <v>341</v>
      </c>
      <c r="C10" s="125">
        <v>264</v>
      </c>
      <c r="D10" s="125">
        <v>278</v>
      </c>
      <c r="E10" s="125">
        <v>235</v>
      </c>
      <c r="F10" s="125">
        <v>221</v>
      </c>
      <c r="G10" s="177">
        <v>168</v>
      </c>
      <c r="H10" s="125">
        <v>163</v>
      </c>
      <c r="I10" s="125">
        <v>217</v>
      </c>
      <c r="J10" s="125">
        <v>226</v>
      </c>
      <c r="K10" s="125">
        <v>245</v>
      </c>
      <c r="L10" s="130">
        <v>295</v>
      </c>
      <c r="M10" s="178">
        <f t="shared" si="0"/>
        <v>50</v>
      </c>
      <c r="N10" s="37">
        <f t="shared" si="1"/>
        <v>0.20408163265306123</v>
      </c>
      <c r="O10" s="101">
        <f t="shared" si="2"/>
        <v>127</v>
      </c>
      <c r="P10" s="179">
        <f t="shared" si="3"/>
        <v>0.75595238095238093</v>
      </c>
      <c r="Q10" s="180">
        <f t="shared" si="4"/>
        <v>-46</v>
      </c>
      <c r="R10" s="113">
        <f t="shared" si="5"/>
        <v>-0.13489736070381231</v>
      </c>
    </row>
    <row r="11" spans="1:21" ht="22.5">
      <c r="A11" s="90" t="s">
        <v>32</v>
      </c>
      <c r="B11" s="125">
        <v>14</v>
      </c>
      <c r="C11" s="181" t="s">
        <v>79</v>
      </c>
      <c r="D11" s="181">
        <v>7</v>
      </c>
      <c r="E11" s="181">
        <v>27</v>
      </c>
      <c r="F11" s="125">
        <v>25</v>
      </c>
      <c r="G11" s="177">
        <v>8</v>
      </c>
      <c r="H11" s="181" t="s">
        <v>79</v>
      </c>
      <c r="I11" s="181" t="s">
        <v>79</v>
      </c>
      <c r="J11" s="181" t="s">
        <v>79</v>
      </c>
      <c r="K11" s="181" t="s">
        <v>79</v>
      </c>
      <c r="L11" s="181" t="s">
        <v>79</v>
      </c>
      <c r="M11" s="182" t="s">
        <v>26</v>
      </c>
      <c r="N11" s="134" t="s">
        <v>26</v>
      </c>
      <c r="O11" s="183" t="s">
        <v>26</v>
      </c>
      <c r="P11" s="184" t="s">
        <v>26</v>
      </c>
      <c r="Q11" s="185" t="s">
        <v>26</v>
      </c>
      <c r="R11" s="131" t="s">
        <v>26</v>
      </c>
    </row>
    <row r="12" spans="1:21" ht="22.5">
      <c r="A12" s="90" t="s">
        <v>33</v>
      </c>
      <c r="B12" s="125">
        <v>552</v>
      </c>
      <c r="C12" s="125">
        <v>520</v>
      </c>
      <c r="D12" s="125">
        <v>498</v>
      </c>
      <c r="E12" s="125">
        <v>374</v>
      </c>
      <c r="F12" s="125">
        <v>281</v>
      </c>
      <c r="G12" s="177">
        <v>201</v>
      </c>
      <c r="H12" s="125">
        <v>147</v>
      </c>
      <c r="I12" s="125">
        <v>210</v>
      </c>
      <c r="J12" s="125">
        <v>194</v>
      </c>
      <c r="K12" s="125">
        <v>192</v>
      </c>
      <c r="L12" s="130">
        <v>223</v>
      </c>
      <c r="M12" s="178">
        <f t="shared" si="0"/>
        <v>31</v>
      </c>
      <c r="N12" s="37">
        <f t="shared" si="1"/>
        <v>0.16145833333333326</v>
      </c>
      <c r="O12" s="101">
        <f t="shared" si="2"/>
        <v>22</v>
      </c>
      <c r="P12" s="179">
        <f t="shared" si="3"/>
        <v>0.10945273631840791</v>
      </c>
      <c r="Q12" s="180">
        <f t="shared" si="4"/>
        <v>-329</v>
      </c>
      <c r="R12" s="113">
        <f t="shared" si="5"/>
        <v>-0.59601449275362317</v>
      </c>
    </row>
    <row r="13" spans="1:21">
      <c r="A13" s="90" t="s">
        <v>34</v>
      </c>
      <c r="B13" s="125">
        <v>72</v>
      </c>
      <c r="C13" s="125">
        <v>66</v>
      </c>
      <c r="D13" s="125">
        <v>58</v>
      </c>
      <c r="E13" s="125">
        <v>56</v>
      </c>
      <c r="F13" s="125">
        <v>35</v>
      </c>
      <c r="G13" s="177">
        <v>55</v>
      </c>
      <c r="H13" s="125">
        <v>38</v>
      </c>
      <c r="I13" s="125">
        <v>67</v>
      </c>
      <c r="J13" s="125">
        <v>50</v>
      </c>
      <c r="K13" s="125">
        <v>52</v>
      </c>
      <c r="L13" s="130">
        <v>43</v>
      </c>
      <c r="M13" s="178">
        <f t="shared" si="0"/>
        <v>-9</v>
      </c>
      <c r="N13" s="37">
        <f t="shared" si="1"/>
        <v>-0.17307692307692313</v>
      </c>
      <c r="O13" s="101">
        <f t="shared" si="2"/>
        <v>-12</v>
      </c>
      <c r="P13" s="179">
        <f t="shared" si="3"/>
        <v>-0.21818181818181814</v>
      </c>
      <c r="Q13" s="180">
        <f t="shared" si="4"/>
        <v>-29</v>
      </c>
      <c r="R13" s="113">
        <f t="shared" si="5"/>
        <v>-0.40277777777777779</v>
      </c>
    </row>
    <row r="14" spans="1:21" ht="22.5">
      <c r="A14" s="90" t="s">
        <v>35</v>
      </c>
      <c r="B14" s="125">
        <v>198</v>
      </c>
      <c r="C14" s="125">
        <v>155</v>
      </c>
      <c r="D14" s="125">
        <v>145</v>
      </c>
      <c r="E14" s="125">
        <v>144</v>
      </c>
      <c r="F14" s="125">
        <v>133</v>
      </c>
      <c r="G14" s="177">
        <v>145</v>
      </c>
      <c r="H14" s="125">
        <v>148</v>
      </c>
      <c r="I14" s="125">
        <v>191</v>
      </c>
      <c r="J14" s="125">
        <v>232</v>
      </c>
      <c r="K14" s="125">
        <v>280</v>
      </c>
      <c r="L14" s="130">
        <v>265</v>
      </c>
      <c r="M14" s="178">
        <f t="shared" si="0"/>
        <v>-15</v>
      </c>
      <c r="N14" s="37">
        <f t="shared" si="1"/>
        <v>-5.3571428571428603E-2</v>
      </c>
      <c r="O14" s="101">
        <f t="shared" si="2"/>
        <v>120</v>
      </c>
      <c r="P14" s="179">
        <f t="shared" si="3"/>
        <v>0.82758620689655182</v>
      </c>
      <c r="Q14" s="180">
        <f t="shared" si="4"/>
        <v>67</v>
      </c>
      <c r="R14" s="113">
        <f t="shared" si="5"/>
        <v>0.33838383838383845</v>
      </c>
    </row>
    <row r="15" spans="1:21">
      <c r="A15" s="90" t="s">
        <v>36</v>
      </c>
      <c r="B15" s="125">
        <v>227</v>
      </c>
      <c r="C15" s="125">
        <v>194</v>
      </c>
      <c r="D15" s="125">
        <v>186</v>
      </c>
      <c r="E15" s="125">
        <v>151</v>
      </c>
      <c r="F15" s="125">
        <v>172</v>
      </c>
      <c r="G15" s="177">
        <v>151</v>
      </c>
      <c r="H15" s="125">
        <v>146</v>
      </c>
      <c r="I15" s="125">
        <v>156</v>
      </c>
      <c r="J15" s="125">
        <v>200</v>
      </c>
      <c r="K15" s="125">
        <v>171</v>
      </c>
      <c r="L15" s="130">
        <v>185</v>
      </c>
      <c r="M15" s="178">
        <f t="shared" si="0"/>
        <v>14</v>
      </c>
      <c r="N15" s="37">
        <f t="shared" si="1"/>
        <v>8.1871345029239873E-2</v>
      </c>
      <c r="O15" s="101">
        <f t="shared" si="2"/>
        <v>34</v>
      </c>
      <c r="P15" s="179">
        <f t="shared" si="3"/>
        <v>0.22516556291390732</v>
      </c>
      <c r="Q15" s="180">
        <f t="shared" si="4"/>
        <v>-42</v>
      </c>
      <c r="R15" s="113">
        <f t="shared" si="5"/>
        <v>-0.18502202643171806</v>
      </c>
    </row>
    <row r="16" spans="1:21">
      <c r="A16" s="90" t="s">
        <v>37</v>
      </c>
      <c r="B16" s="125">
        <v>106</v>
      </c>
      <c r="C16" s="125">
        <v>97</v>
      </c>
      <c r="D16" s="125">
        <v>76</v>
      </c>
      <c r="E16" s="125">
        <v>92</v>
      </c>
      <c r="F16" s="125">
        <v>79</v>
      </c>
      <c r="G16" s="177">
        <v>31</v>
      </c>
      <c r="H16" s="125">
        <v>36</v>
      </c>
      <c r="I16" s="125">
        <v>57</v>
      </c>
      <c r="J16" s="125">
        <v>5</v>
      </c>
      <c r="K16" s="181" t="s">
        <v>79</v>
      </c>
      <c r="L16" s="181" t="s">
        <v>79</v>
      </c>
      <c r="M16" s="182" t="s">
        <v>26</v>
      </c>
      <c r="N16" s="134" t="s">
        <v>26</v>
      </c>
      <c r="O16" s="183" t="s">
        <v>26</v>
      </c>
      <c r="P16" s="184" t="s">
        <v>26</v>
      </c>
      <c r="Q16" s="185" t="s">
        <v>26</v>
      </c>
      <c r="R16" s="131" t="s">
        <v>26</v>
      </c>
    </row>
    <row r="17" spans="1:18" ht="22.5">
      <c r="A17" s="90" t="s">
        <v>42</v>
      </c>
      <c r="B17" s="125">
        <v>16115</v>
      </c>
      <c r="C17" s="125">
        <v>14484</v>
      </c>
      <c r="D17" s="125">
        <v>13455</v>
      </c>
      <c r="E17" s="125">
        <v>11749</v>
      </c>
      <c r="F17" s="125">
        <v>10457</v>
      </c>
      <c r="G17" s="177">
        <v>9704</v>
      </c>
      <c r="H17" s="125">
        <v>9656</v>
      </c>
      <c r="I17" s="125">
        <v>10494</v>
      </c>
      <c r="J17" s="125">
        <v>10232</v>
      </c>
      <c r="K17" s="125">
        <v>10221</v>
      </c>
      <c r="L17" s="130">
        <v>10121</v>
      </c>
      <c r="M17" s="178">
        <f t="shared" si="0"/>
        <v>-100</v>
      </c>
      <c r="N17" s="37">
        <f t="shared" si="1"/>
        <v>-9.7837784952549134E-3</v>
      </c>
      <c r="O17" s="101">
        <f t="shared" si="2"/>
        <v>417</v>
      </c>
      <c r="P17" s="179">
        <f t="shared" si="3"/>
        <v>4.2971970321517006E-2</v>
      </c>
      <c r="Q17" s="180">
        <f t="shared" si="4"/>
        <v>-5994</v>
      </c>
      <c r="R17" s="113">
        <f t="shared" si="5"/>
        <v>-0.37195159789016441</v>
      </c>
    </row>
    <row r="18" spans="1:18" ht="22.5">
      <c r="A18" s="90" t="s">
        <v>38</v>
      </c>
      <c r="B18" s="125">
        <v>1027</v>
      </c>
      <c r="C18" s="125">
        <v>869</v>
      </c>
      <c r="D18" s="125">
        <v>708</v>
      </c>
      <c r="E18" s="125">
        <v>628</v>
      </c>
      <c r="F18" s="125">
        <v>597</v>
      </c>
      <c r="G18" s="177">
        <v>444</v>
      </c>
      <c r="H18" s="125">
        <v>409</v>
      </c>
      <c r="I18" s="125">
        <v>465</v>
      </c>
      <c r="J18" s="125">
        <v>438</v>
      </c>
      <c r="K18" s="125">
        <v>399</v>
      </c>
      <c r="L18" s="130">
        <v>308</v>
      </c>
      <c r="M18" s="178">
        <f t="shared" si="0"/>
        <v>-91</v>
      </c>
      <c r="N18" s="37">
        <f t="shared" si="1"/>
        <v>-0.22807017543859653</v>
      </c>
      <c r="O18" s="101">
        <f t="shared" si="2"/>
        <v>-136</v>
      </c>
      <c r="P18" s="179">
        <f t="shared" si="3"/>
        <v>-0.30630630630630629</v>
      </c>
      <c r="Q18" s="180">
        <f t="shared" si="4"/>
        <v>-719</v>
      </c>
      <c r="R18" s="113">
        <f t="shared" si="5"/>
        <v>-0.70009737098344693</v>
      </c>
    </row>
    <row r="19" spans="1:18">
      <c r="A19" s="90" t="s">
        <v>39</v>
      </c>
      <c r="B19" s="125">
        <v>241</v>
      </c>
      <c r="C19" s="125">
        <v>181</v>
      </c>
      <c r="D19" s="125">
        <v>119</v>
      </c>
      <c r="E19" s="125">
        <v>81</v>
      </c>
      <c r="F19" s="125">
        <v>78</v>
      </c>
      <c r="G19" s="177">
        <v>81</v>
      </c>
      <c r="H19" s="125">
        <v>84</v>
      </c>
      <c r="I19" s="125">
        <v>96</v>
      </c>
      <c r="J19" s="125">
        <v>114</v>
      </c>
      <c r="K19" s="125">
        <v>116</v>
      </c>
      <c r="L19" s="130">
        <v>106</v>
      </c>
      <c r="M19" s="178">
        <f t="shared" si="0"/>
        <v>-10</v>
      </c>
      <c r="N19" s="37">
        <f t="shared" si="1"/>
        <v>-8.6206896551724088E-2</v>
      </c>
      <c r="O19" s="101">
        <f t="shared" si="2"/>
        <v>25</v>
      </c>
      <c r="P19" s="179">
        <f t="shared" si="3"/>
        <v>0.30864197530864201</v>
      </c>
      <c r="Q19" s="180">
        <f t="shared" si="4"/>
        <v>-135</v>
      </c>
      <c r="R19" s="113">
        <f t="shared" si="5"/>
        <v>-0.56016597510373445</v>
      </c>
    </row>
    <row r="20" spans="1:18" ht="22.5">
      <c r="A20" s="90" t="s">
        <v>43</v>
      </c>
      <c r="B20" s="125">
        <v>469</v>
      </c>
      <c r="C20" s="125">
        <v>461</v>
      </c>
      <c r="D20" s="125">
        <v>498</v>
      </c>
      <c r="E20" s="125">
        <v>408</v>
      </c>
      <c r="F20" s="125">
        <v>320</v>
      </c>
      <c r="G20" s="177">
        <v>272</v>
      </c>
      <c r="H20" s="125">
        <v>312</v>
      </c>
      <c r="I20" s="125">
        <v>376</v>
      </c>
      <c r="J20" s="125">
        <v>332</v>
      </c>
      <c r="K20" s="125">
        <v>281</v>
      </c>
      <c r="L20" s="130">
        <v>272</v>
      </c>
      <c r="M20" s="178">
        <f t="shared" si="0"/>
        <v>-9</v>
      </c>
      <c r="N20" s="37">
        <f t="shared" si="1"/>
        <v>-3.2028469750889688E-2</v>
      </c>
      <c r="O20" s="133">
        <f t="shared" si="2"/>
        <v>0</v>
      </c>
      <c r="P20" s="205">
        <f t="shared" si="3"/>
        <v>0</v>
      </c>
      <c r="Q20" s="180">
        <f t="shared" si="4"/>
        <v>-197</v>
      </c>
      <c r="R20" s="113">
        <f t="shared" si="5"/>
        <v>-0.42004264392324098</v>
      </c>
    </row>
    <row r="21" spans="1:18">
      <c r="A21" s="90" t="s">
        <v>40</v>
      </c>
      <c r="B21" s="125">
        <v>228</v>
      </c>
      <c r="C21" s="125">
        <v>247</v>
      </c>
      <c r="D21" s="125">
        <v>229</v>
      </c>
      <c r="E21" s="125">
        <v>219</v>
      </c>
      <c r="F21" s="125">
        <v>255</v>
      </c>
      <c r="G21" s="177">
        <v>207</v>
      </c>
      <c r="H21" s="125">
        <v>200</v>
      </c>
      <c r="I21" s="125">
        <v>227</v>
      </c>
      <c r="J21" s="125">
        <v>215</v>
      </c>
      <c r="K21" s="125">
        <v>217</v>
      </c>
      <c r="L21" s="130">
        <v>206</v>
      </c>
      <c r="M21" s="178">
        <f t="shared" si="0"/>
        <v>-11</v>
      </c>
      <c r="N21" s="37">
        <f t="shared" si="1"/>
        <v>-5.0691244239631339E-2</v>
      </c>
      <c r="O21" s="101">
        <f t="shared" si="2"/>
        <v>-1</v>
      </c>
      <c r="P21" s="179">
        <f t="shared" si="3"/>
        <v>-4.8309178743961567E-3</v>
      </c>
      <c r="Q21" s="180">
        <f t="shared" si="4"/>
        <v>-22</v>
      </c>
      <c r="R21" s="113">
        <f t="shared" si="5"/>
        <v>-9.6491228070175405E-2</v>
      </c>
    </row>
    <row r="22" spans="1:18" s="22" customFormat="1" ht="22.5">
      <c r="A22" s="90" t="s">
        <v>61</v>
      </c>
      <c r="B22" s="181" t="s">
        <v>79</v>
      </c>
      <c r="C22" s="186">
        <v>37</v>
      </c>
      <c r="D22" s="181" t="s">
        <v>79</v>
      </c>
      <c r="E22" s="186">
        <v>21</v>
      </c>
      <c r="F22" s="186">
        <v>9</v>
      </c>
      <c r="G22" s="177">
        <v>37</v>
      </c>
      <c r="H22" s="125">
        <v>146</v>
      </c>
      <c r="I22" s="181">
        <v>201</v>
      </c>
      <c r="J22" s="125">
        <v>237</v>
      </c>
      <c r="K22" s="125">
        <v>253</v>
      </c>
      <c r="L22" s="177">
        <v>266</v>
      </c>
      <c r="M22" s="178">
        <f>L22-K22</f>
        <v>13</v>
      </c>
      <c r="N22" s="37">
        <f>L22/K22-1</f>
        <v>5.1383399209486091E-2</v>
      </c>
      <c r="O22" s="101">
        <f>L22-G22</f>
        <v>229</v>
      </c>
      <c r="P22" s="179">
        <f>L22/G22-1</f>
        <v>6.1891891891891895</v>
      </c>
      <c r="Q22" s="187" t="s">
        <v>26</v>
      </c>
      <c r="R22" s="131" t="s">
        <v>26</v>
      </c>
    </row>
    <row r="23" spans="1:18">
      <c r="A23" s="90" t="s">
        <v>41</v>
      </c>
      <c r="B23" s="125">
        <v>64</v>
      </c>
      <c r="C23" s="125">
        <v>69</v>
      </c>
      <c r="D23" s="125">
        <v>142</v>
      </c>
      <c r="E23" s="125">
        <v>76</v>
      </c>
      <c r="F23" s="125">
        <v>57</v>
      </c>
      <c r="G23" s="177">
        <v>54</v>
      </c>
      <c r="H23" s="125">
        <v>100</v>
      </c>
      <c r="I23" s="125">
        <v>119</v>
      </c>
      <c r="J23" s="125">
        <v>87</v>
      </c>
      <c r="K23" s="125">
        <v>82</v>
      </c>
      <c r="L23" s="130">
        <v>91</v>
      </c>
      <c r="M23" s="178">
        <f t="shared" si="0"/>
        <v>9</v>
      </c>
      <c r="N23" s="37">
        <f t="shared" si="1"/>
        <v>0.10975609756097571</v>
      </c>
      <c r="O23" s="101">
        <f t="shared" si="2"/>
        <v>37</v>
      </c>
      <c r="P23" s="179">
        <f t="shared" si="3"/>
        <v>0.68518518518518512</v>
      </c>
      <c r="Q23" s="180">
        <f>L23-B23</f>
        <v>27</v>
      </c>
      <c r="R23" s="113">
        <f>L23/B23-1</f>
        <v>0.421875</v>
      </c>
    </row>
    <row r="24" spans="1:18" s="66" customFormat="1">
      <c r="A24" s="91"/>
      <c r="B24" s="191"/>
      <c r="C24" s="191"/>
      <c r="D24" s="191"/>
      <c r="E24" s="191"/>
      <c r="F24" s="191"/>
      <c r="G24" s="192"/>
      <c r="H24" s="191"/>
      <c r="I24" s="191"/>
      <c r="J24" s="191"/>
      <c r="K24" s="191"/>
      <c r="L24" s="192"/>
      <c r="M24" s="180"/>
      <c r="N24" s="97"/>
      <c r="O24" s="180"/>
      <c r="P24" s="97"/>
      <c r="Q24" s="180"/>
      <c r="R24" s="97"/>
    </row>
    <row r="25" spans="1:18">
      <c r="A25" s="14" t="s">
        <v>68</v>
      </c>
    </row>
    <row r="26" spans="1:18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8" ht="12.75" customHeight="1"/>
    <row r="28" spans="1:18" ht="15.75" customHeight="1"/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/>
  </sheetViews>
  <sheetFormatPr defaultRowHeight="15"/>
  <cols>
    <col min="1" max="1" width="40.5703125" customWidth="1"/>
    <col min="2" max="8" width="11.7109375" customWidth="1"/>
  </cols>
  <sheetData>
    <row r="1" spans="1:12">
      <c r="A1" s="20" t="s">
        <v>128</v>
      </c>
      <c r="B1" s="66"/>
      <c r="C1" s="66"/>
      <c r="D1" s="66"/>
      <c r="E1" s="66"/>
      <c r="F1" s="66"/>
    </row>
    <row r="2" spans="1:12" ht="15.75" thickBot="1">
      <c r="A2" s="190" t="s">
        <v>124</v>
      </c>
      <c r="B2" s="21"/>
      <c r="C2" s="21"/>
      <c r="D2" s="21"/>
      <c r="E2" s="66"/>
      <c r="F2" s="21"/>
      <c r="G2" s="21"/>
      <c r="H2" s="21"/>
      <c r="I2" s="21"/>
      <c r="J2" s="27" t="s">
        <v>98</v>
      </c>
      <c r="K2" s="21"/>
    </row>
    <row r="3" spans="1:12">
      <c r="A3" s="265" t="s">
        <v>58</v>
      </c>
      <c r="B3" s="267" t="s">
        <v>27</v>
      </c>
      <c r="C3" s="221" t="s">
        <v>84</v>
      </c>
      <c r="D3" s="221"/>
      <c r="E3" s="221" t="s">
        <v>85</v>
      </c>
      <c r="F3" s="222"/>
      <c r="G3" s="221" t="s">
        <v>86</v>
      </c>
      <c r="H3" s="222"/>
    </row>
    <row r="4" spans="1:12" ht="15.75" thickBot="1">
      <c r="A4" s="266"/>
      <c r="B4" s="268"/>
      <c r="C4" s="116" t="s">
        <v>3</v>
      </c>
      <c r="D4" s="116" t="s">
        <v>46</v>
      </c>
      <c r="E4" s="116" t="s">
        <v>47</v>
      </c>
      <c r="F4" s="124" t="s">
        <v>24</v>
      </c>
      <c r="G4" s="116" t="s">
        <v>47</v>
      </c>
      <c r="H4" s="124" t="s">
        <v>24</v>
      </c>
    </row>
    <row r="5" spans="1:12">
      <c r="A5" s="126" t="s">
        <v>27</v>
      </c>
      <c r="B5" s="81">
        <v>14088</v>
      </c>
      <c r="C5" s="75">
        <v>6248</v>
      </c>
      <c r="D5" s="75">
        <v>7840</v>
      </c>
      <c r="E5" s="75">
        <v>9809</v>
      </c>
      <c r="F5" s="75">
        <v>4279</v>
      </c>
      <c r="G5" s="75">
        <v>4011</v>
      </c>
      <c r="H5" s="75">
        <v>2237</v>
      </c>
      <c r="J5" s="19"/>
      <c r="K5" s="19"/>
      <c r="L5" s="19"/>
    </row>
    <row r="6" spans="1:12">
      <c r="A6" s="90" t="s">
        <v>28</v>
      </c>
      <c r="B6" s="80">
        <v>877</v>
      </c>
      <c r="C6" s="79">
        <v>21</v>
      </c>
      <c r="D6" s="79">
        <v>856</v>
      </c>
      <c r="E6" s="79">
        <v>725</v>
      </c>
      <c r="F6" s="79">
        <v>152</v>
      </c>
      <c r="G6" s="79">
        <v>18</v>
      </c>
      <c r="H6" s="79">
        <v>3</v>
      </c>
      <c r="J6" s="19"/>
      <c r="K6" s="19"/>
      <c r="L6" s="19"/>
    </row>
    <row r="7" spans="1:12">
      <c r="A7" s="90" t="s">
        <v>62</v>
      </c>
      <c r="B7" s="80">
        <v>723</v>
      </c>
      <c r="C7" s="79">
        <v>10</v>
      </c>
      <c r="D7" s="79">
        <v>713</v>
      </c>
      <c r="E7" s="79">
        <v>622</v>
      </c>
      <c r="F7" s="79">
        <v>101</v>
      </c>
      <c r="G7" s="79">
        <v>7</v>
      </c>
      <c r="H7" s="79">
        <v>3</v>
      </c>
      <c r="J7" s="19"/>
      <c r="K7" s="19"/>
      <c r="L7" s="19"/>
    </row>
    <row r="8" spans="1:12">
      <c r="A8" s="90" t="s">
        <v>29</v>
      </c>
      <c r="B8" s="80">
        <v>6</v>
      </c>
      <c r="C8" s="79">
        <v>2</v>
      </c>
      <c r="D8" s="79">
        <v>4</v>
      </c>
      <c r="E8" s="63" t="s">
        <v>79</v>
      </c>
      <c r="F8" s="79">
        <v>6</v>
      </c>
      <c r="G8" s="63" t="s">
        <v>79</v>
      </c>
      <c r="H8" s="79">
        <v>2</v>
      </c>
      <c r="J8" s="19"/>
      <c r="K8" s="19"/>
      <c r="L8" s="19"/>
    </row>
    <row r="9" spans="1:12">
      <c r="A9" s="90" t="s">
        <v>30</v>
      </c>
      <c r="B9" s="80">
        <v>101</v>
      </c>
      <c r="C9" s="79">
        <v>66</v>
      </c>
      <c r="D9" s="79">
        <v>35</v>
      </c>
      <c r="E9" s="79">
        <v>101</v>
      </c>
      <c r="F9" s="63" t="s">
        <v>79</v>
      </c>
      <c r="G9" s="79">
        <v>66</v>
      </c>
      <c r="H9" s="63" t="s">
        <v>79</v>
      </c>
      <c r="J9" s="19"/>
      <c r="K9" s="19"/>
      <c r="L9" s="19"/>
    </row>
    <row r="10" spans="1:12">
      <c r="A10" s="90" t="s">
        <v>31</v>
      </c>
      <c r="B10" s="80">
        <v>295</v>
      </c>
      <c r="C10" s="79">
        <v>10</v>
      </c>
      <c r="D10" s="79">
        <v>285</v>
      </c>
      <c r="E10" s="79">
        <v>293</v>
      </c>
      <c r="F10" s="79">
        <v>2</v>
      </c>
      <c r="G10" s="79">
        <v>10</v>
      </c>
      <c r="H10" s="63" t="s">
        <v>79</v>
      </c>
      <c r="J10" s="19"/>
      <c r="K10" s="19"/>
      <c r="L10" s="19"/>
    </row>
    <row r="11" spans="1:12">
      <c r="A11" s="90" t="s">
        <v>32</v>
      </c>
      <c r="B11" s="64" t="s">
        <v>79</v>
      </c>
      <c r="C11" s="63" t="s">
        <v>79</v>
      </c>
      <c r="D11" s="63" t="s">
        <v>79</v>
      </c>
      <c r="E11" s="63" t="s">
        <v>79</v>
      </c>
      <c r="F11" s="63" t="s">
        <v>79</v>
      </c>
      <c r="G11" s="63" t="s">
        <v>79</v>
      </c>
      <c r="H11" s="63" t="s">
        <v>79</v>
      </c>
      <c r="J11" s="19"/>
      <c r="K11" s="19"/>
      <c r="L11" s="19"/>
    </row>
    <row r="12" spans="1:12">
      <c r="A12" s="90" t="s">
        <v>33</v>
      </c>
      <c r="B12" s="80">
        <v>223</v>
      </c>
      <c r="C12" s="79">
        <v>5</v>
      </c>
      <c r="D12" s="79">
        <v>218</v>
      </c>
      <c r="E12" s="79">
        <v>220</v>
      </c>
      <c r="F12" s="79">
        <v>3</v>
      </c>
      <c r="G12" s="79">
        <v>5</v>
      </c>
      <c r="H12" s="63" t="s">
        <v>79</v>
      </c>
      <c r="J12" s="19"/>
      <c r="K12" s="19"/>
      <c r="L12" s="19"/>
    </row>
    <row r="13" spans="1:12">
      <c r="A13" s="90" t="s">
        <v>34</v>
      </c>
      <c r="B13" s="80">
        <v>43</v>
      </c>
      <c r="C13" s="79">
        <v>26</v>
      </c>
      <c r="D13" s="79">
        <v>17</v>
      </c>
      <c r="E13" s="79">
        <v>42</v>
      </c>
      <c r="F13" s="79">
        <v>1</v>
      </c>
      <c r="G13" s="79">
        <v>25</v>
      </c>
      <c r="H13" s="79">
        <v>1</v>
      </c>
      <c r="J13" s="19"/>
      <c r="K13" s="19"/>
      <c r="L13" s="19"/>
    </row>
    <row r="14" spans="1:12">
      <c r="A14" s="90" t="s">
        <v>35</v>
      </c>
      <c r="B14" s="80">
        <v>265</v>
      </c>
      <c r="C14" s="79">
        <v>5</v>
      </c>
      <c r="D14" s="79">
        <v>260</v>
      </c>
      <c r="E14" s="79">
        <v>254</v>
      </c>
      <c r="F14" s="79">
        <v>11</v>
      </c>
      <c r="G14" s="79">
        <v>4</v>
      </c>
      <c r="H14" s="79">
        <v>1</v>
      </c>
      <c r="J14" s="19"/>
      <c r="K14" s="19"/>
      <c r="L14" s="19"/>
    </row>
    <row r="15" spans="1:12">
      <c r="A15" s="90" t="s">
        <v>36</v>
      </c>
      <c r="B15" s="80">
        <v>185</v>
      </c>
      <c r="C15" s="79">
        <v>70</v>
      </c>
      <c r="D15" s="79">
        <v>115</v>
      </c>
      <c r="E15" s="79">
        <v>158</v>
      </c>
      <c r="F15" s="79">
        <v>27</v>
      </c>
      <c r="G15" s="79">
        <v>46</v>
      </c>
      <c r="H15" s="79">
        <v>24</v>
      </c>
      <c r="J15" s="19"/>
      <c r="K15" s="19"/>
      <c r="L15" s="19"/>
    </row>
    <row r="16" spans="1:12">
      <c r="A16" s="90" t="s">
        <v>37</v>
      </c>
      <c r="B16" s="64" t="s">
        <v>79</v>
      </c>
      <c r="C16" s="63" t="s">
        <v>79</v>
      </c>
      <c r="D16" s="63" t="s">
        <v>79</v>
      </c>
      <c r="E16" s="63" t="s">
        <v>79</v>
      </c>
      <c r="F16" s="63" t="s">
        <v>79</v>
      </c>
      <c r="G16" s="63" t="s">
        <v>79</v>
      </c>
      <c r="H16" s="63" t="s">
        <v>79</v>
      </c>
      <c r="J16" s="19"/>
      <c r="K16" s="19"/>
      <c r="L16" s="19"/>
    </row>
    <row r="17" spans="1:12">
      <c r="A17" s="90" t="s">
        <v>42</v>
      </c>
      <c r="B17" s="80">
        <v>10121</v>
      </c>
      <c r="C17" s="79">
        <v>5169</v>
      </c>
      <c r="D17" s="79">
        <v>4952</v>
      </c>
      <c r="E17" s="79">
        <v>6578</v>
      </c>
      <c r="F17" s="79">
        <v>3543</v>
      </c>
      <c r="G17" s="79">
        <v>3243</v>
      </c>
      <c r="H17" s="79">
        <v>1926</v>
      </c>
      <c r="J17" s="19"/>
      <c r="K17" s="19"/>
      <c r="L17" s="19"/>
    </row>
    <row r="18" spans="1:12">
      <c r="A18" s="90" t="s">
        <v>38</v>
      </c>
      <c r="B18" s="80">
        <v>308</v>
      </c>
      <c r="C18" s="79">
        <v>190</v>
      </c>
      <c r="D18" s="79">
        <v>118</v>
      </c>
      <c r="E18" s="79">
        <v>260</v>
      </c>
      <c r="F18" s="79">
        <v>48</v>
      </c>
      <c r="G18" s="79">
        <v>159</v>
      </c>
      <c r="H18" s="79">
        <v>31</v>
      </c>
      <c r="J18" s="19"/>
      <c r="K18" s="19"/>
      <c r="L18" s="19"/>
    </row>
    <row r="19" spans="1:12">
      <c r="A19" s="90" t="s">
        <v>39</v>
      </c>
      <c r="B19" s="80">
        <v>106</v>
      </c>
      <c r="C19" s="79">
        <v>97</v>
      </c>
      <c r="D19" s="79">
        <v>9</v>
      </c>
      <c r="E19" s="79">
        <v>106</v>
      </c>
      <c r="F19" s="63" t="s">
        <v>79</v>
      </c>
      <c r="G19" s="79">
        <v>97</v>
      </c>
      <c r="H19" s="63" t="s">
        <v>79</v>
      </c>
      <c r="J19" s="19"/>
      <c r="K19" s="19"/>
      <c r="L19" s="19"/>
    </row>
    <row r="20" spans="1:12">
      <c r="A20" s="90" t="s">
        <v>43</v>
      </c>
      <c r="B20" s="80">
        <v>272</v>
      </c>
      <c r="C20" s="79">
        <v>109</v>
      </c>
      <c r="D20" s="79">
        <v>163</v>
      </c>
      <c r="E20" s="79">
        <v>117</v>
      </c>
      <c r="F20" s="79">
        <v>155</v>
      </c>
      <c r="G20" s="79">
        <v>61</v>
      </c>
      <c r="H20" s="79">
        <v>48</v>
      </c>
      <c r="J20" s="19"/>
      <c r="K20" s="19"/>
      <c r="L20" s="19"/>
    </row>
    <row r="21" spans="1:12">
      <c r="A21" s="90" t="s">
        <v>40</v>
      </c>
      <c r="B21" s="80">
        <v>206</v>
      </c>
      <c r="C21" s="79">
        <v>179</v>
      </c>
      <c r="D21" s="79">
        <v>27</v>
      </c>
      <c r="E21" s="79">
        <v>140</v>
      </c>
      <c r="F21" s="79">
        <v>66</v>
      </c>
      <c r="G21" s="79">
        <v>118</v>
      </c>
      <c r="H21" s="79">
        <v>61</v>
      </c>
      <c r="J21" s="19"/>
      <c r="K21" s="19"/>
      <c r="L21" s="19"/>
    </row>
    <row r="22" spans="1:12">
      <c r="A22" s="90" t="s">
        <v>61</v>
      </c>
      <c r="B22" s="80">
        <v>266</v>
      </c>
      <c r="C22" s="79">
        <v>227</v>
      </c>
      <c r="D22" s="79">
        <v>39</v>
      </c>
      <c r="E22" s="79">
        <v>102</v>
      </c>
      <c r="F22" s="79">
        <v>164</v>
      </c>
      <c r="G22" s="79">
        <v>90</v>
      </c>
      <c r="H22" s="79">
        <v>137</v>
      </c>
      <c r="J22" s="19"/>
      <c r="K22" s="19"/>
      <c r="L22" s="19"/>
    </row>
    <row r="23" spans="1:12">
      <c r="A23" s="90" t="s">
        <v>41</v>
      </c>
      <c r="B23" s="80">
        <v>91</v>
      </c>
      <c r="C23" s="79">
        <v>62</v>
      </c>
      <c r="D23" s="79">
        <v>29</v>
      </c>
      <c r="E23" s="79">
        <v>91</v>
      </c>
      <c r="F23" s="63" t="s">
        <v>79</v>
      </c>
      <c r="G23" s="79">
        <v>62</v>
      </c>
      <c r="H23" s="63" t="s">
        <v>79</v>
      </c>
      <c r="J23" s="19"/>
      <c r="K23" s="19"/>
      <c r="L23" s="19"/>
    </row>
    <row r="24" spans="1:12" s="66" customFormat="1">
      <c r="A24" s="91"/>
      <c r="B24" s="4"/>
      <c r="C24" s="4"/>
      <c r="D24" s="4"/>
      <c r="E24" s="4"/>
      <c r="F24" s="53"/>
      <c r="G24" s="4"/>
      <c r="H24" s="53"/>
      <c r="J24" s="19"/>
      <c r="K24" s="19"/>
      <c r="L24" s="19"/>
    </row>
    <row r="25" spans="1:12">
      <c r="A25" s="14" t="s">
        <v>68</v>
      </c>
      <c r="J25" s="19"/>
      <c r="K25" s="19"/>
      <c r="L25" s="19"/>
    </row>
    <row r="26" spans="1:12">
      <c r="B26" s="19"/>
      <c r="C26" s="19"/>
      <c r="D26" s="19"/>
      <c r="E26" s="19"/>
      <c r="F26" s="19"/>
      <c r="G26" s="19"/>
      <c r="H26" s="19"/>
    </row>
    <row r="27" spans="1:12">
      <c r="B27" s="66"/>
      <c r="C27" s="66"/>
      <c r="D27" s="66"/>
      <c r="E27" s="66"/>
      <c r="F27" s="66"/>
      <c r="G27" s="66"/>
      <c r="H27" s="66"/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/>
  </sheetViews>
  <sheetFormatPr defaultRowHeight="15"/>
  <cols>
    <col min="1" max="1" width="40.5703125" style="66" customWidth="1"/>
    <col min="2" max="8" width="11.7109375" style="66" customWidth="1"/>
  </cols>
  <sheetData>
    <row r="1" spans="1:11">
      <c r="A1" s="20" t="s">
        <v>129</v>
      </c>
    </row>
    <row r="2" spans="1:11" ht="15.75" thickBot="1">
      <c r="A2" s="190" t="s">
        <v>124</v>
      </c>
      <c r="B2" s="21"/>
      <c r="C2" s="21"/>
      <c r="D2" s="21"/>
      <c r="F2" s="21"/>
      <c r="G2" s="21"/>
      <c r="H2" s="21"/>
      <c r="I2" s="21"/>
      <c r="J2" s="27" t="s">
        <v>98</v>
      </c>
      <c r="K2" s="21"/>
    </row>
    <row r="3" spans="1:11">
      <c r="A3" s="265" t="s">
        <v>123</v>
      </c>
      <c r="B3" s="267" t="s">
        <v>27</v>
      </c>
      <c r="C3" s="221" t="s">
        <v>84</v>
      </c>
      <c r="D3" s="221"/>
      <c r="E3" s="221" t="s">
        <v>85</v>
      </c>
      <c r="F3" s="222"/>
      <c r="G3" s="221" t="s">
        <v>86</v>
      </c>
      <c r="H3" s="222"/>
    </row>
    <row r="4" spans="1:11" ht="15.75" thickBot="1">
      <c r="A4" s="266"/>
      <c r="B4" s="268"/>
      <c r="C4" s="116" t="s">
        <v>3</v>
      </c>
      <c r="D4" s="116" t="s">
        <v>46</v>
      </c>
      <c r="E4" s="116" t="s">
        <v>47</v>
      </c>
      <c r="F4" s="124" t="s">
        <v>24</v>
      </c>
      <c r="G4" s="116" t="s">
        <v>47</v>
      </c>
      <c r="H4" s="124" t="s">
        <v>24</v>
      </c>
    </row>
    <row r="5" spans="1:11">
      <c r="A5" s="126" t="s">
        <v>27</v>
      </c>
      <c r="B5" s="81">
        <v>14088</v>
      </c>
      <c r="C5" s="75">
        <v>6248</v>
      </c>
      <c r="D5" s="75">
        <v>7840</v>
      </c>
      <c r="E5" s="75">
        <v>9809</v>
      </c>
      <c r="F5" s="75">
        <v>4279</v>
      </c>
      <c r="G5" s="75">
        <v>4011</v>
      </c>
      <c r="H5" s="75">
        <v>2237</v>
      </c>
      <c r="I5" s="19"/>
    </row>
    <row r="6" spans="1:11">
      <c r="A6" s="90" t="s">
        <v>102</v>
      </c>
      <c r="B6" s="80">
        <v>855</v>
      </c>
      <c r="C6" s="79">
        <v>21</v>
      </c>
      <c r="D6" s="79">
        <v>834</v>
      </c>
      <c r="E6" s="79">
        <v>703</v>
      </c>
      <c r="F6" s="79">
        <v>152</v>
      </c>
      <c r="G6" s="79">
        <v>18</v>
      </c>
      <c r="H6" s="79">
        <v>3</v>
      </c>
      <c r="I6" s="19"/>
    </row>
    <row r="7" spans="1:11">
      <c r="A7" s="90" t="s">
        <v>103</v>
      </c>
      <c r="B7" s="80">
        <v>22</v>
      </c>
      <c r="C7" s="63" t="s">
        <v>79</v>
      </c>
      <c r="D7" s="46">
        <v>22</v>
      </c>
      <c r="E7" s="79">
        <v>22</v>
      </c>
      <c r="F7" s="63" t="s">
        <v>79</v>
      </c>
      <c r="G7" s="63" t="s">
        <v>79</v>
      </c>
      <c r="H7" s="63" t="s">
        <v>79</v>
      </c>
      <c r="I7" s="19"/>
    </row>
    <row r="8" spans="1:11">
      <c r="A8" s="90" t="s">
        <v>104</v>
      </c>
      <c r="B8" s="80">
        <v>723</v>
      </c>
      <c r="C8" s="79">
        <v>10</v>
      </c>
      <c r="D8" s="46">
        <v>713</v>
      </c>
      <c r="E8" s="79">
        <v>622</v>
      </c>
      <c r="F8" s="79">
        <v>101</v>
      </c>
      <c r="G8" s="79">
        <v>7</v>
      </c>
      <c r="H8" s="79">
        <v>3</v>
      </c>
      <c r="I8" s="19"/>
    </row>
    <row r="9" spans="1:11">
      <c r="A9" s="90" t="s">
        <v>105</v>
      </c>
      <c r="B9" s="80">
        <v>6</v>
      </c>
      <c r="C9" s="79">
        <v>2</v>
      </c>
      <c r="D9" s="46">
        <v>4</v>
      </c>
      <c r="E9" s="63" t="s">
        <v>79</v>
      </c>
      <c r="F9" s="79">
        <v>6</v>
      </c>
      <c r="G9" s="63" t="s">
        <v>79</v>
      </c>
      <c r="H9" s="79">
        <v>2</v>
      </c>
      <c r="I9" s="19"/>
    </row>
    <row r="10" spans="1:11">
      <c r="A10" s="90" t="s">
        <v>106</v>
      </c>
      <c r="B10" s="80">
        <v>101</v>
      </c>
      <c r="C10" s="79">
        <v>66</v>
      </c>
      <c r="D10" s="46">
        <v>35</v>
      </c>
      <c r="E10" s="79">
        <v>101</v>
      </c>
      <c r="F10" s="63" t="s">
        <v>79</v>
      </c>
      <c r="G10" s="79">
        <v>66</v>
      </c>
      <c r="H10" s="63" t="s">
        <v>79</v>
      </c>
      <c r="I10" s="19"/>
    </row>
    <row r="11" spans="1:11">
      <c r="A11" s="90" t="s">
        <v>107</v>
      </c>
      <c r="B11" s="80">
        <v>295</v>
      </c>
      <c r="C11" s="79">
        <v>10</v>
      </c>
      <c r="D11" s="46">
        <v>285</v>
      </c>
      <c r="E11" s="79">
        <v>293</v>
      </c>
      <c r="F11" s="79">
        <v>2</v>
      </c>
      <c r="G11" s="79">
        <v>10</v>
      </c>
      <c r="H11" s="63" t="s">
        <v>79</v>
      </c>
      <c r="I11" s="19"/>
    </row>
    <row r="12" spans="1:11">
      <c r="A12" s="90" t="s">
        <v>108</v>
      </c>
      <c r="B12" s="80">
        <v>177</v>
      </c>
      <c r="C12" s="79">
        <v>5</v>
      </c>
      <c r="D12" s="46">
        <v>172</v>
      </c>
      <c r="E12" s="79">
        <v>174</v>
      </c>
      <c r="F12" s="79">
        <v>3</v>
      </c>
      <c r="G12" s="79">
        <v>5</v>
      </c>
      <c r="H12" s="63" t="s">
        <v>79</v>
      </c>
      <c r="I12" s="19"/>
    </row>
    <row r="13" spans="1:11">
      <c r="A13" s="90" t="s">
        <v>109</v>
      </c>
      <c r="B13" s="80">
        <v>46</v>
      </c>
      <c r="C13" s="63" t="s">
        <v>79</v>
      </c>
      <c r="D13" s="46">
        <v>46</v>
      </c>
      <c r="E13" s="79">
        <v>46</v>
      </c>
      <c r="F13" s="63" t="s">
        <v>79</v>
      </c>
      <c r="G13" s="63" t="s">
        <v>79</v>
      </c>
      <c r="H13" s="63" t="s">
        <v>79</v>
      </c>
      <c r="I13" s="19"/>
    </row>
    <row r="14" spans="1:11">
      <c r="A14" s="90" t="s">
        <v>110</v>
      </c>
      <c r="B14" s="80">
        <v>43</v>
      </c>
      <c r="C14" s="79">
        <v>26</v>
      </c>
      <c r="D14" s="79">
        <v>17</v>
      </c>
      <c r="E14" s="79">
        <v>42</v>
      </c>
      <c r="F14" s="79">
        <v>1</v>
      </c>
      <c r="G14" s="79">
        <v>25</v>
      </c>
      <c r="H14" s="79">
        <v>1</v>
      </c>
      <c r="I14" s="19"/>
    </row>
    <row r="15" spans="1:11">
      <c r="A15" s="90" t="s">
        <v>111</v>
      </c>
      <c r="B15" s="80">
        <v>265</v>
      </c>
      <c r="C15" s="79">
        <v>5</v>
      </c>
      <c r="D15" s="79">
        <v>260</v>
      </c>
      <c r="E15" s="79">
        <v>254</v>
      </c>
      <c r="F15" s="79">
        <v>11</v>
      </c>
      <c r="G15" s="79">
        <v>4</v>
      </c>
      <c r="H15" s="79">
        <v>1</v>
      </c>
      <c r="I15" s="19"/>
    </row>
    <row r="16" spans="1:11">
      <c r="A16" s="90" t="s">
        <v>112</v>
      </c>
      <c r="B16" s="80">
        <v>61</v>
      </c>
      <c r="C16" s="79">
        <v>25</v>
      </c>
      <c r="D16" s="79">
        <v>36</v>
      </c>
      <c r="E16" s="79">
        <v>34</v>
      </c>
      <c r="F16" s="79">
        <v>27</v>
      </c>
      <c r="G16" s="79">
        <v>1</v>
      </c>
      <c r="H16" s="79">
        <v>24</v>
      </c>
      <c r="I16" s="19"/>
    </row>
    <row r="17" spans="1:9">
      <c r="A17" s="90" t="s">
        <v>113</v>
      </c>
      <c r="B17" s="80">
        <v>54</v>
      </c>
      <c r="C17" s="79">
        <v>38</v>
      </c>
      <c r="D17" s="79">
        <v>16</v>
      </c>
      <c r="E17" s="79">
        <v>54</v>
      </c>
      <c r="F17" s="63" t="s">
        <v>79</v>
      </c>
      <c r="G17" s="79">
        <v>38</v>
      </c>
      <c r="H17" s="63" t="s">
        <v>79</v>
      </c>
      <c r="I17" s="19"/>
    </row>
    <row r="18" spans="1:9">
      <c r="A18" s="90" t="s">
        <v>114</v>
      </c>
      <c r="B18" s="80">
        <v>70</v>
      </c>
      <c r="C18" s="79">
        <v>7</v>
      </c>
      <c r="D18" s="79">
        <v>63</v>
      </c>
      <c r="E18" s="79">
        <v>70</v>
      </c>
      <c r="F18" s="63" t="s">
        <v>79</v>
      </c>
      <c r="G18" s="79">
        <v>7</v>
      </c>
      <c r="H18" s="63" t="s">
        <v>79</v>
      </c>
      <c r="I18" s="19"/>
    </row>
    <row r="19" spans="1:9">
      <c r="A19" s="90" t="s">
        <v>115</v>
      </c>
      <c r="B19" s="64" t="s">
        <v>79</v>
      </c>
      <c r="C19" s="63" t="s">
        <v>79</v>
      </c>
      <c r="D19" s="63" t="s">
        <v>79</v>
      </c>
      <c r="E19" s="63" t="s">
        <v>79</v>
      </c>
      <c r="F19" s="63" t="s">
        <v>79</v>
      </c>
      <c r="G19" s="63" t="s">
        <v>79</v>
      </c>
      <c r="H19" s="63" t="s">
        <v>79</v>
      </c>
      <c r="I19" s="19"/>
    </row>
    <row r="20" spans="1:9">
      <c r="A20" s="90" t="s">
        <v>116</v>
      </c>
      <c r="B20" s="80">
        <v>10121</v>
      </c>
      <c r="C20" s="79">
        <v>5169</v>
      </c>
      <c r="D20" s="79">
        <v>4952</v>
      </c>
      <c r="E20" s="79">
        <v>6578</v>
      </c>
      <c r="F20" s="79">
        <v>3543</v>
      </c>
      <c r="G20" s="79">
        <v>3243</v>
      </c>
      <c r="H20" s="79">
        <v>1926</v>
      </c>
      <c r="I20" s="19"/>
    </row>
    <row r="21" spans="1:9">
      <c r="A21" s="90" t="s">
        <v>117</v>
      </c>
      <c r="B21" s="80">
        <v>308</v>
      </c>
      <c r="C21" s="79">
        <v>190</v>
      </c>
      <c r="D21" s="79">
        <v>118</v>
      </c>
      <c r="E21" s="79">
        <v>260</v>
      </c>
      <c r="F21" s="79">
        <v>48</v>
      </c>
      <c r="G21" s="79">
        <v>159</v>
      </c>
      <c r="H21" s="79">
        <v>31</v>
      </c>
      <c r="I21" s="19"/>
    </row>
    <row r="22" spans="1:9">
      <c r="A22" s="90" t="s">
        <v>118</v>
      </c>
      <c r="B22" s="80">
        <v>106</v>
      </c>
      <c r="C22" s="79">
        <v>97</v>
      </c>
      <c r="D22" s="79">
        <v>9</v>
      </c>
      <c r="E22" s="79">
        <v>106</v>
      </c>
      <c r="F22" s="63" t="s">
        <v>79</v>
      </c>
      <c r="G22" s="79">
        <v>97</v>
      </c>
      <c r="H22" s="63" t="s">
        <v>79</v>
      </c>
      <c r="I22" s="19"/>
    </row>
    <row r="23" spans="1:9">
      <c r="A23" s="90" t="s">
        <v>119</v>
      </c>
      <c r="B23" s="80">
        <v>272</v>
      </c>
      <c r="C23" s="79">
        <v>109</v>
      </c>
      <c r="D23" s="79">
        <v>163</v>
      </c>
      <c r="E23" s="79">
        <v>117</v>
      </c>
      <c r="F23" s="79">
        <v>155</v>
      </c>
      <c r="G23" s="79">
        <v>61</v>
      </c>
      <c r="H23" s="79">
        <v>48</v>
      </c>
      <c r="I23" s="19"/>
    </row>
    <row r="24" spans="1:9">
      <c r="A24" s="90" t="s">
        <v>120</v>
      </c>
      <c r="B24" s="80">
        <v>206</v>
      </c>
      <c r="C24" s="79">
        <v>179</v>
      </c>
      <c r="D24" s="79">
        <v>27</v>
      </c>
      <c r="E24" s="79">
        <v>140</v>
      </c>
      <c r="F24" s="79">
        <v>66</v>
      </c>
      <c r="G24" s="79">
        <v>118</v>
      </c>
      <c r="H24" s="79">
        <v>61</v>
      </c>
      <c r="I24" s="19"/>
    </row>
    <row r="25" spans="1:9">
      <c r="A25" s="90" t="s">
        <v>121</v>
      </c>
      <c r="B25" s="80">
        <v>266</v>
      </c>
      <c r="C25" s="79">
        <v>227</v>
      </c>
      <c r="D25" s="79">
        <v>39</v>
      </c>
      <c r="E25" s="79">
        <v>102</v>
      </c>
      <c r="F25" s="79">
        <v>164</v>
      </c>
      <c r="G25" s="79">
        <v>90</v>
      </c>
      <c r="H25" s="79">
        <v>137</v>
      </c>
      <c r="I25" s="19"/>
    </row>
    <row r="26" spans="1:9">
      <c r="A26" s="90" t="s">
        <v>122</v>
      </c>
      <c r="B26" s="80">
        <v>91</v>
      </c>
      <c r="C26" s="79">
        <v>62</v>
      </c>
      <c r="D26" s="79">
        <v>29</v>
      </c>
      <c r="E26" s="79">
        <v>91</v>
      </c>
      <c r="F26" s="63" t="s">
        <v>79</v>
      </c>
      <c r="G26" s="79">
        <v>62</v>
      </c>
      <c r="H26" s="63" t="s">
        <v>79</v>
      </c>
      <c r="I26" s="19"/>
    </row>
    <row r="27" spans="1:9" s="66" customFormat="1">
      <c r="A27" s="91"/>
      <c r="B27" s="4"/>
      <c r="C27" s="4"/>
      <c r="D27" s="4"/>
      <c r="E27" s="4"/>
      <c r="F27" s="53"/>
      <c r="G27" s="4"/>
      <c r="H27" s="53"/>
      <c r="I27" s="19"/>
    </row>
    <row r="28" spans="1:9">
      <c r="A28" s="14" t="s">
        <v>68</v>
      </c>
      <c r="B28" s="19"/>
      <c r="C28" s="19"/>
      <c r="D28" s="19"/>
      <c r="E28" s="19"/>
      <c r="F28" s="19"/>
      <c r="G28" s="19"/>
      <c r="H28" s="19"/>
    </row>
    <row r="29" spans="1:9">
      <c r="B29" s="19"/>
      <c r="C29" s="19"/>
      <c r="D29" s="19"/>
      <c r="E29" s="19"/>
      <c r="F29" s="19"/>
      <c r="G29" s="19"/>
      <c r="H29" s="19"/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selection activeCell="A26" sqref="A26"/>
    </sheetView>
  </sheetViews>
  <sheetFormatPr defaultRowHeight="15"/>
  <cols>
    <col min="1" max="1" width="37.140625" customWidth="1"/>
    <col min="2" max="12" width="8.7109375" customWidth="1"/>
    <col min="17" max="17" width="8.28515625" customWidth="1"/>
    <col min="18" max="18" width="8" customWidth="1"/>
    <col min="19" max="19" width="6.85546875" customWidth="1"/>
    <col min="21" max="21" width="45.5703125" bestFit="1" customWidth="1"/>
    <col min="22" max="22" width="13.85546875" bestFit="1" customWidth="1"/>
  </cols>
  <sheetData>
    <row r="1" spans="1:22">
      <c r="A1" s="20" t="s">
        <v>100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5"/>
      <c r="Q1" s="20"/>
      <c r="R1" s="20"/>
      <c r="S1" s="66"/>
      <c r="T1" s="66"/>
    </row>
    <row r="2" spans="1:22" ht="15.75" thickBot="1">
      <c r="A2" s="190" t="s">
        <v>124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7" t="s">
        <v>98</v>
      </c>
      <c r="U2" s="21"/>
    </row>
    <row r="3" spans="1:22" ht="25.5" customHeight="1">
      <c r="A3" s="263" t="s">
        <v>58</v>
      </c>
      <c r="B3" s="235" t="s">
        <v>54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41" t="s">
        <v>81</v>
      </c>
      <c r="N3" s="237"/>
      <c r="O3" s="238" t="s">
        <v>82</v>
      </c>
      <c r="P3" s="239"/>
      <c r="Q3" s="240" t="s">
        <v>83</v>
      </c>
      <c r="R3" s="237"/>
      <c r="S3" s="66"/>
      <c r="T3" s="66"/>
    </row>
    <row r="4" spans="1:22" ht="15.75" thickBot="1">
      <c r="A4" s="264"/>
      <c r="B4" s="92" t="s">
        <v>4</v>
      </c>
      <c r="C4" s="92" t="s">
        <v>5</v>
      </c>
      <c r="D4" s="92" t="s">
        <v>6</v>
      </c>
      <c r="E4" s="92" t="s">
        <v>7</v>
      </c>
      <c r="F4" s="92" t="s">
        <v>45</v>
      </c>
      <c r="G4" s="92" t="s">
        <v>49</v>
      </c>
      <c r="H4" s="93" t="s">
        <v>64</v>
      </c>
      <c r="I4" s="92" t="s">
        <v>73</v>
      </c>
      <c r="J4" s="92" t="s">
        <v>75</v>
      </c>
      <c r="K4" s="92" t="s">
        <v>78</v>
      </c>
      <c r="L4" s="92" t="s">
        <v>80</v>
      </c>
      <c r="M4" s="107" t="s">
        <v>51</v>
      </c>
      <c r="N4" s="96" t="s">
        <v>52</v>
      </c>
      <c r="O4" s="98" t="s">
        <v>51</v>
      </c>
      <c r="P4" s="96" t="s">
        <v>52</v>
      </c>
      <c r="Q4" s="95" t="s">
        <v>51</v>
      </c>
      <c r="R4" s="114" t="s">
        <v>52</v>
      </c>
      <c r="S4" s="66"/>
      <c r="T4" s="66"/>
    </row>
    <row r="5" spans="1:22">
      <c r="A5" s="126" t="s">
        <v>27</v>
      </c>
      <c r="B5" s="127">
        <v>5062</v>
      </c>
      <c r="C5" s="127">
        <v>3538</v>
      </c>
      <c r="D5" s="127">
        <v>2939</v>
      </c>
      <c r="E5" s="128">
        <v>2724</v>
      </c>
      <c r="F5" s="127">
        <v>2523</v>
      </c>
      <c r="G5" s="78">
        <v>2577</v>
      </c>
      <c r="H5" s="127">
        <v>2799</v>
      </c>
      <c r="I5" s="127">
        <v>3350</v>
      </c>
      <c r="J5" s="127">
        <v>2863</v>
      </c>
      <c r="K5" s="127">
        <v>3395</v>
      </c>
      <c r="L5" s="127">
        <v>3823</v>
      </c>
      <c r="M5" s="108">
        <f>L5-K5</f>
        <v>428</v>
      </c>
      <c r="N5" s="36">
        <f>L5/K5-1</f>
        <v>0.12606774668630338</v>
      </c>
      <c r="O5" s="100">
        <f>L5-G5</f>
        <v>1246</v>
      </c>
      <c r="P5" s="176">
        <f>L5/G5-1</f>
        <v>0.4835079549864183</v>
      </c>
      <c r="Q5" s="99">
        <f>L5-B5</f>
        <v>-1239</v>
      </c>
      <c r="R5" s="115">
        <f>L5/B5-1</f>
        <v>-0.24476491505333864</v>
      </c>
      <c r="S5" s="66"/>
      <c r="T5" s="66"/>
    </row>
    <row r="6" spans="1:22">
      <c r="A6" s="90" t="s">
        <v>28</v>
      </c>
      <c r="B6" s="125">
        <v>386</v>
      </c>
      <c r="C6" s="125">
        <v>284</v>
      </c>
      <c r="D6" s="125">
        <v>242</v>
      </c>
      <c r="E6" s="125">
        <v>255</v>
      </c>
      <c r="F6" s="125">
        <v>230</v>
      </c>
      <c r="G6" s="177">
        <v>222</v>
      </c>
      <c r="H6" s="125">
        <v>303</v>
      </c>
      <c r="I6" s="125">
        <v>330</v>
      </c>
      <c r="J6" s="125">
        <v>280</v>
      </c>
      <c r="K6" s="125">
        <v>310</v>
      </c>
      <c r="L6" s="125">
        <v>301</v>
      </c>
      <c r="M6" s="178">
        <f t="shared" ref="M6:M24" si="0">L6-K6</f>
        <v>-9</v>
      </c>
      <c r="N6" s="37">
        <f t="shared" ref="N6:N24" si="1">L6/K6-1</f>
        <v>-2.9032258064516148E-2</v>
      </c>
      <c r="O6" s="101">
        <f t="shared" ref="O6:O24" si="2">L6-G6</f>
        <v>79</v>
      </c>
      <c r="P6" s="179">
        <f t="shared" ref="P6:P24" si="3">L6/G6-1</f>
        <v>0.35585585585585577</v>
      </c>
      <c r="Q6" s="180">
        <f t="shared" ref="Q6:Q22" si="4">L6-B6</f>
        <v>-85</v>
      </c>
      <c r="R6" s="113">
        <f t="shared" ref="R6:R22" si="5">L6/B6-1</f>
        <v>-0.22020725388601037</v>
      </c>
      <c r="S6" s="66"/>
      <c r="T6" s="66"/>
    </row>
    <row r="7" spans="1:22">
      <c r="A7" s="90" t="s">
        <v>62</v>
      </c>
      <c r="B7" s="125">
        <v>247</v>
      </c>
      <c r="C7" s="125">
        <v>183</v>
      </c>
      <c r="D7" s="125">
        <v>162</v>
      </c>
      <c r="E7" s="125">
        <v>149</v>
      </c>
      <c r="F7" s="125">
        <v>129</v>
      </c>
      <c r="G7" s="177">
        <v>119</v>
      </c>
      <c r="H7" s="125">
        <v>163</v>
      </c>
      <c r="I7" s="125">
        <v>186</v>
      </c>
      <c r="J7" s="125">
        <v>222</v>
      </c>
      <c r="K7" s="125">
        <v>187</v>
      </c>
      <c r="L7" s="125">
        <v>231</v>
      </c>
      <c r="M7" s="178">
        <f t="shared" si="0"/>
        <v>44</v>
      </c>
      <c r="N7" s="37">
        <f t="shared" si="1"/>
        <v>0.23529411764705888</v>
      </c>
      <c r="O7" s="101">
        <f t="shared" si="2"/>
        <v>112</v>
      </c>
      <c r="P7" s="179">
        <f t="shared" si="3"/>
        <v>0.94117647058823528</v>
      </c>
      <c r="Q7" s="180">
        <f t="shared" si="4"/>
        <v>-16</v>
      </c>
      <c r="R7" s="113">
        <f t="shared" si="5"/>
        <v>-6.4777327935222617E-2</v>
      </c>
      <c r="S7" s="66"/>
      <c r="T7" s="66"/>
      <c r="V7" s="66"/>
    </row>
    <row r="8" spans="1:22">
      <c r="A8" s="90" t="s">
        <v>29</v>
      </c>
      <c r="B8" s="125">
        <v>3</v>
      </c>
      <c r="C8" s="181" t="s">
        <v>79</v>
      </c>
      <c r="D8" s="125">
        <v>1</v>
      </c>
      <c r="E8" s="181" t="s">
        <v>79</v>
      </c>
      <c r="F8" s="125">
        <v>6</v>
      </c>
      <c r="G8" s="177">
        <v>5</v>
      </c>
      <c r="H8" s="125">
        <v>5</v>
      </c>
      <c r="I8" s="181" t="s">
        <v>79</v>
      </c>
      <c r="J8" s="125">
        <v>1</v>
      </c>
      <c r="K8" s="125">
        <v>4</v>
      </c>
      <c r="L8" s="125">
        <v>3</v>
      </c>
      <c r="M8" s="178">
        <f t="shared" si="0"/>
        <v>-1</v>
      </c>
      <c r="N8" s="37">
        <f t="shared" si="1"/>
        <v>-0.25</v>
      </c>
      <c r="O8" s="101">
        <f t="shared" si="2"/>
        <v>-2</v>
      </c>
      <c r="P8" s="179">
        <f t="shared" si="3"/>
        <v>-0.4</v>
      </c>
      <c r="Q8" s="187">
        <f t="shared" si="4"/>
        <v>0</v>
      </c>
      <c r="R8" s="113">
        <f t="shared" si="5"/>
        <v>0</v>
      </c>
      <c r="S8" s="66"/>
      <c r="T8" s="66"/>
      <c r="V8" s="66"/>
    </row>
    <row r="9" spans="1:22">
      <c r="A9" s="90" t="s">
        <v>30</v>
      </c>
      <c r="B9" s="125">
        <v>1</v>
      </c>
      <c r="C9" s="125">
        <v>9</v>
      </c>
      <c r="D9" s="125">
        <v>4</v>
      </c>
      <c r="E9" s="125">
        <v>10</v>
      </c>
      <c r="F9" s="125">
        <v>3</v>
      </c>
      <c r="G9" s="177">
        <v>14</v>
      </c>
      <c r="H9" s="125">
        <v>12</v>
      </c>
      <c r="I9" s="125">
        <v>17</v>
      </c>
      <c r="J9" s="125">
        <v>21</v>
      </c>
      <c r="K9" s="125">
        <v>25</v>
      </c>
      <c r="L9" s="125">
        <v>31</v>
      </c>
      <c r="M9" s="178">
        <f t="shared" si="0"/>
        <v>6</v>
      </c>
      <c r="N9" s="37">
        <f t="shared" si="1"/>
        <v>0.24</v>
      </c>
      <c r="O9" s="101">
        <f t="shared" si="2"/>
        <v>17</v>
      </c>
      <c r="P9" s="179">
        <f t="shared" si="3"/>
        <v>1.2142857142857144</v>
      </c>
      <c r="Q9" s="180">
        <f t="shared" si="4"/>
        <v>30</v>
      </c>
      <c r="R9" s="113">
        <f>L9/B9-1</f>
        <v>30</v>
      </c>
      <c r="S9" s="66"/>
      <c r="T9" s="66"/>
      <c r="V9" s="66"/>
    </row>
    <row r="10" spans="1:22" ht="22.5">
      <c r="A10" s="90" t="s">
        <v>31</v>
      </c>
      <c r="B10" s="125">
        <v>99</v>
      </c>
      <c r="C10" s="125">
        <v>63</v>
      </c>
      <c r="D10" s="125">
        <v>41</v>
      </c>
      <c r="E10" s="125">
        <v>45</v>
      </c>
      <c r="F10" s="125">
        <v>45</v>
      </c>
      <c r="G10" s="177">
        <v>42</v>
      </c>
      <c r="H10" s="125">
        <v>33</v>
      </c>
      <c r="I10" s="125">
        <v>40</v>
      </c>
      <c r="J10" s="125">
        <v>44</v>
      </c>
      <c r="K10" s="125">
        <v>73</v>
      </c>
      <c r="L10" s="125">
        <v>61</v>
      </c>
      <c r="M10" s="178">
        <f t="shared" si="0"/>
        <v>-12</v>
      </c>
      <c r="N10" s="37">
        <f t="shared" si="1"/>
        <v>-0.16438356164383561</v>
      </c>
      <c r="O10" s="101">
        <f t="shared" si="2"/>
        <v>19</v>
      </c>
      <c r="P10" s="179">
        <f t="shared" si="3"/>
        <v>0.45238095238095233</v>
      </c>
      <c r="Q10" s="180">
        <f t="shared" si="4"/>
        <v>-38</v>
      </c>
      <c r="R10" s="113">
        <f t="shared" si="5"/>
        <v>-0.38383838383838387</v>
      </c>
      <c r="S10" s="66"/>
      <c r="T10" s="66"/>
      <c r="V10" s="66"/>
    </row>
    <row r="11" spans="1:22" ht="22.5">
      <c r="A11" s="90" t="s">
        <v>32</v>
      </c>
      <c r="B11" s="125">
        <v>11</v>
      </c>
      <c r="C11" s="181" t="s">
        <v>79</v>
      </c>
      <c r="D11" s="181" t="s">
        <v>79</v>
      </c>
      <c r="E11" s="181" t="s">
        <v>79</v>
      </c>
      <c r="F11" s="125">
        <v>2</v>
      </c>
      <c r="G11" s="177">
        <v>3</v>
      </c>
      <c r="H11" s="181" t="s">
        <v>79</v>
      </c>
      <c r="I11" s="181" t="s">
        <v>79</v>
      </c>
      <c r="J11" s="181" t="s">
        <v>79</v>
      </c>
      <c r="K11" s="181" t="s">
        <v>79</v>
      </c>
      <c r="L11" s="181" t="s">
        <v>79</v>
      </c>
      <c r="M11" s="182" t="s">
        <v>26</v>
      </c>
      <c r="N11" s="134" t="s">
        <v>26</v>
      </c>
      <c r="O11" s="183" t="s">
        <v>26</v>
      </c>
      <c r="P11" s="184" t="s">
        <v>26</v>
      </c>
      <c r="Q11" s="185" t="s">
        <v>26</v>
      </c>
      <c r="R11" s="131" t="s">
        <v>26</v>
      </c>
      <c r="S11" s="66"/>
      <c r="T11" s="66"/>
      <c r="V11" s="66"/>
    </row>
    <row r="12" spans="1:22">
      <c r="A12" s="90" t="s">
        <v>33</v>
      </c>
      <c r="B12" s="125">
        <v>103</v>
      </c>
      <c r="C12" s="125">
        <v>89</v>
      </c>
      <c r="D12" s="125">
        <v>57</v>
      </c>
      <c r="E12" s="125">
        <v>90</v>
      </c>
      <c r="F12" s="125">
        <v>59</v>
      </c>
      <c r="G12" s="177">
        <v>52</v>
      </c>
      <c r="H12" s="125">
        <v>56</v>
      </c>
      <c r="I12" s="125">
        <v>30</v>
      </c>
      <c r="J12" s="125">
        <v>32</v>
      </c>
      <c r="K12" s="125">
        <v>41</v>
      </c>
      <c r="L12" s="125">
        <v>47</v>
      </c>
      <c r="M12" s="178">
        <f t="shared" si="0"/>
        <v>6</v>
      </c>
      <c r="N12" s="37">
        <f t="shared" si="1"/>
        <v>0.14634146341463405</v>
      </c>
      <c r="O12" s="101">
        <f t="shared" si="2"/>
        <v>-5</v>
      </c>
      <c r="P12" s="179">
        <f t="shared" si="3"/>
        <v>-9.6153846153846145E-2</v>
      </c>
      <c r="Q12" s="180">
        <f t="shared" si="4"/>
        <v>-56</v>
      </c>
      <c r="R12" s="113">
        <f t="shared" si="5"/>
        <v>-0.5436893203883495</v>
      </c>
      <c r="S12" s="66"/>
      <c r="T12" s="66"/>
      <c r="V12" s="66"/>
    </row>
    <row r="13" spans="1:22">
      <c r="A13" s="90" t="s">
        <v>34</v>
      </c>
      <c r="B13" s="125">
        <v>39</v>
      </c>
      <c r="C13" s="125">
        <v>6</v>
      </c>
      <c r="D13" s="125">
        <v>5</v>
      </c>
      <c r="E13" s="125">
        <v>4</v>
      </c>
      <c r="F13" s="125">
        <v>14</v>
      </c>
      <c r="G13" s="177">
        <v>5</v>
      </c>
      <c r="H13" s="125">
        <v>8</v>
      </c>
      <c r="I13" s="125">
        <v>3</v>
      </c>
      <c r="J13" s="125">
        <v>20</v>
      </c>
      <c r="K13" s="125">
        <v>12</v>
      </c>
      <c r="L13" s="125">
        <v>14</v>
      </c>
      <c r="M13" s="178">
        <f t="shared" si="0"/>
        <v>2</v>
      </c>
      <c r="N13" s="37">
        <f t="shared" si="1"/>
        <v>0.16666666666666674</v>
      </c>
      <c r="O13" s="101">
        <f t="shared" si="2"/>
        <v>9</v>
      </c>
      <c r="P13" s="179">
        <f t="shared" si="3"/>
        <v>1.7999999999999998</v>
      </c>
      <c r="Q13" s="180">
        <f t="shared" si="4"/>
        <v>-25</v>
      </c>
      <c r="R13" s="113">
        <f t="shared" si="5"/>
        <v>-0.64102564102564097</v>
      </c>
      <c r="S13" s="66"/>
      <c r="T13" s="66"/>
      <c r="V13" s="66"/>
    </row>
    <row r="14" spans="1:22">
      <c r="A14" s="90" t="s">
        <v>35</v>
      </c>
      <c r="B14" s="125">
        <v>49</v>
      </c>
      <c r="C14" s="125">
        <v>50</v>
      </c>
      <c r="D14" s="125">
        <v>53</v>
      </c>
      <c r="E14" s="125">
        <v>24</v>
      </c>
      <c r="F14" s="125">
        <v>31</v>
      </c>
      <c r="G14" s="177">
        <v>27</v>
      </c>
      <c r="H14" s="125">
        <v>32</v>
      </c>
      <c r="I14" s="125">
        <v>36</v>
      </c>
      <c r="J14" s="125">
        <v>43</v>
      </c>
      <c r="K14" s="125">
        <v>69</v>
      </c>
      <c r="L14" s="125">
        <v>90</v>
      </c>
      <c r="M14" s="178">
        <f t="shared" si="0"/>
        <v>21</v>
      </c>
      <c r="N14" s="37">
        <f t="shared" si="1"/>
        <v>0.30434782608695654</v>
      </c>
      <c r="O14" s="101">
        <f t="shared" si="2"/>
        <v>63</v>
      </c>
      <c r="P14" s="179">
        <f t="shared" si="3"/>
        <v>2.3333333333333335</v>
      </c>
      <c r="Q14" s="180">
        <f t="shared" si="4"/>
        <v>41</v>
      </c>
      <c r="R14" s="113">
        <f t="shared" si="5"/>
        <v>0.83673469387755106</v>
      </c>
      <c r="S14" s="66"/>
      <c r="T14" s="66"/>
      <c r="V14" s="66"/>
    </row>
    <row r="15" spans="1:22">
      <c r="A15" s="90" t="s">
        <v>36</v>
      </c>
      <c r="B15" s="125">
        <v>33</v>
      </c>
      <c r="C15" s="125">
        <v>22</v>
      </c>
      <c r="D15" s="125">
        <v>16</v>
      </c>
      <c r="E15" s="125">
        <v>26</v>
      </c>
      <c r="F15" s="125">
        <v>16</v>
      </c>
      <c r="G15" s="177">
        <v>21</v>
      </c>
      <c r="H15" s="125">
        <v>0</v>
      </c>
      <c r="I15" s="125">
        <v>2</v>
      </c>
      <c r="J15" s="125">
        <v>22</v>
      </c>
      <c r="K15" s="125">
        <v>31</v>
      </c>
      <c r="L15" s="125">
        <v>43</v>
      </c>
      <c r="M15" s="178">
        <f t="shared" si="0"/>
        <v>12</v>
      </c>
      <c r="N15" s="37">
        <f t="shared" si="1"/>
        <v>0.38709677419354849</v>
      </c>
      <c r="O15" s="101">
        <f t="shared" si="2"/>
        <v>22</v>
      </c>
      <c r="P15" s="179">
        <f t="shared" si="3"/>
        <v>1.0476190476190474</v>
      </c>
      <c r="Q15" s="180">
        <f t="shared" si="4"/>
        <v>10</v>
      </c>
      <c r="R15" s="113">
        <f t="shared" si="5"/>
        <v>0.30303030303030298</v>
      </c>
      <c r="S15" s="66"/>
      <c r="T15" s="66"/>
      <c r="V15" s="66"/>
    </row>
    <row r="16" spans="1:22">
      <c r="A16" s="90" t="s">
        <v>37</v>
      </c>
      <c r="B16" s="125">
        <v>8</v>
      </c>
      <c r="C16" s="125">
        <v>13</v>
      </c>
      <c r="D16" s="125">
        <v>12</v>
      </c>
      <c r="E16" s="125">
        <v>11</v>
      </c>
      <c r="F16" s="125">
        <v>8</v>
      </c>
      <c r="G16" s="177">
        <v>12</v>
      </c>
      <c r="H16" s="125">
        <v>29</v>
      </c>
      <c r="I16" s="125">
        <v>24</v>
      </c>
      <c r="J16" s="125">
        <v>7</v>
      </c>
      <c r="K16" s="125">
        <v>1</v>
      </c>
      <c r="L16" s="181" t="s">
        <v>79</v>
      </c>
      <c r="M16" s="182" t="s">
        <v>26</v>
      </c>
      <c r="N16" s="134" t="s">
        <v>26</v>
      </c>
      <c r="O16" s="183" t="s">
        <v>26</v>
      </c>
      <c r="P16" s="184" t="s">
        <v>26</v>
      </c>
      <c r="Q16" s="185" t="s">
        <v>26</v>
      </c>
      <c r="R16" s="131" t="s">
        <v>26</v>
      </c>
      <c r="S16" s="66"/>
      <c r="T16" s="66"/>
      <c r="V16" s="66"/>
    </row>
    <row r="17" spans="1:22">
      <c r="A17" s="90" t="s">
        <v>66</v>
      </c>
      <c r="B17" s="125">
        <v>3</v>
      </c>
      <c r="C17" s="181" t="s">
        <v>79</v>
      </c>
      <c r="D17" s="181" t="s">
        <v>79</v>
      </c>
      <c r="E17" s="181" t="s">
        <v>79</v>
      </c>
      <c r="F17" s="181" t="s">
        <v>79</v>
      </c>
      <c r="G17" s="181" t="s">
        <v>79</v>
      </c>
      <c r="H17" s="186">
        <v>3</v>
      </c>
      <c r="I17" s="186">
        <v>9</v>
      </c>
      <c r="J17" s="181" t="s">
        <v>79</v>
      </c>
      <c r="K17" s="181" t="s">
        <v>79</v>
      </c>
      <c r="L17" s="181" t="s">
        <v>79</v>
      </c>
      <c r="M17" s="182" t="s">
        <v>26</v>
      </c>
      <c r="N17" s="134" t="s">
        <v>26</v>
      </c>
      <c r="O17" s="183" t="s">
        <v>26</v>
      </c>
      <c r="P17" s="184" t="s">
        <v>26</v>
      </c>
      <c r="Q17" s="185" t="s">
        <v>26</v>
      </c>
      <c r="R17" s="131" t="s">
        <v>26</v>
      </c>
      <c r="S17" s="66"/>
      <c r="V17" s="66"/>
    </row>
    <row r="18" spans="1:22">
      <c r="A18" s="90" t="s">
        <v>42</v>
      </c>
      <c r="B18" s="125">
        <v>3627</v>
      </c>
      <c r="C18" s="125">
        <v>2489</v>
      </c>
      <c r="D18" s="125">
        <v>2046</v>
      </c>
      <c r="E18" s="125">
        <v>1872</v>
      </c>
      <c r="F18" s="125">
        <v>1778</v>
      </c>
      <c r="G18" s="177">
        <v>1817</v>
      </c>
      <c r="H18" s="125">
        <v>1904</v>
      </c>
      <c r="I18" s="125">
        <v>2364</v>
      </c>
      <c r="J18" s="125">
        <v>1885</v>
      </c>
      <c r="K18" s="125">
        <v>2300</v>
      </c>
      <c r="L18" s="125">
        <v>2611</v>
      </c>
      <c r="M18" s="178">
        <f t="shared" si="0"/>
        <v>311</v>
      </c>
      <c r="N18" s="37">
        <f t="shared" si="1"/>
        <v>0.13521739130434773</v>
      </c>
      <c r="O18" s="101">
        <f t="shared" si="2"/>
        <v>794</v>
      </c>
      <c r="P18" s="179">
        <f t="shared" si="3"/>
        <v>0.43698403962575671</v>
      </c>
      <c r="Q18" s="180">
        <f t="shared" si="4"/>
        <v>-1016</v>
      </c>
      <c r="R18" s="113">
        <f t="shared" si="5"/>
        <v>-0.28012131237937687</v>
      </c>
      <c r="S18" s="66"/>
      <c r="T18" s="66"/>
      <c r="V18" s="66"/>
    </row>
    <row r="19" spans="1:22">
      <c r="A19" s="90" t="s">
        <v>38</v>
      </c>
      <c r="B19" s="125">
        <v>232</v>
      </c>
      <c r="C19" s="125">
        <v>193</v>
      </c>
      <c r="D19" s="125">
        <v>148</v>
      </c>
      <c r="E19" s="125">
        <v>131</v>
      </c>
      <c r="F19" s="125">
        <v>86</v>
      </c>
      <c r="G19" s="177">
        <v>123</v>
      </c>
      <c r="H19" s="125">
        <v>110</v>
      </c>
      <c r="I19" s="125">
        <v>105</v>
      </c>
      <c r="J19" s="125">
        <v>96</v>
      </c>
      <c r="K19" s="125">
        <v>83</v>
      </c>
      <c r="L19" s="125">
        <v>128</v>
      </c>
      <c r="M19" s="178">
        <f t="shared" si="0"/>
        <v>45</v>
      </c>
      <c r="N19" s="37">
        <f t="shared" si="1"/>
        <v>0.54216867469879526</v>
      </c>
      <c r="O19" s="101">
        <f t="shared" si="2"/>
        <v>5</v>
      </c>
      <c r="P19" s="179">
        <f t="shared" si="3"/>
        <v>4.0650406504065151E-2</v>
      </c>
      <c r="Q19" s="180">
        <f t="shared" si="4"/>
        <v>-104</v>
      </c>
      <c r="R19" s="113">
        <f t="shared" si="5"/>
        <v>-0.44827586206896552</v>
      </c>
      <c r="S19" s="66"/>
      <c r="T19" s="66"/>
      <c r="V19" s="66"/>
    </row>
    <row r="20" spans="1:22">
      <c r="A20" s="90" t="s">
        <v>39</v>
      </c>
      <c r="B20" s="125">
        <v>69</v>
      </c>
      <c r="C20" s="125">
        <v>38</v>
      </c>
      <c r="D20" s="125">
        <v>48</v>
      </c>
      <c r="E20" s="125">
        <v>23</v>
      </c>
      <c r="F20" s="125">
        <v>29</v>
      </c>
      <c r="G20" s="177">
        <v>9</v>
      </c>
      <c r="H20" s="125">
        <v>33</v>
      </c>
      <c r="I20" s="125">
        <v>21</v>
      </c>
      <c r="J20" s="125">
        <v>28</v>
      </c>
      <c r="K20" s="125">
        <v>35</v>
      </c>
      <c r="L20" s="125">
        <v>47</v>
      </c>
      <c r="M20" s="178">
        <f t="shared" si="0"/>
        <v>12</v>
      </c>
      <c r="N20" s="37">
        <f t="shared" si="1"/>
        <v>0.34285714285714275</v>
      </c>
      <c r="O20" s="101">
        <f t="shared" si="2"/>
        <v>38</v>
      </c>
      <c r="P20" s="179">
        <f t="shared" si="3"/>
        <v>4.2222222222222223</v>
      </c>
      <c r="Q20" s="180">
        <f t="shared" si="4"/>
        <v>-22</v>
      </c>
      <c r="R20" s="113">
        <f t="shared" si="5"/>
        <v>-0.3188405797101449</v>
      </c>
      <c r="S20" s="66"/>
      <c r="T20" s="66"/>
      <c r="V20" s="66"/>
    </row>
    <row r="21" spans="1:22">
      <c r="A21" s="90" t="s">
        <v>43</v>
      </c>
      <c r="B21" s="125">
        <v>113</v>
      </c>
      <c r="C21" s="125">
        <v>74</v>
      </c>
      <c r="D21" s="125">
        <v>65</v>
      </c>
      <c r="E21" s="125">
        <v>39</v>
      </c>
      <c r="F21" s="125">
        <v>51</v>
      </c>
      <c r="G21" s="177">
        <v>54</v>
      </c>
      <c r="H21" s="125">
        <v>54</v>
      </c>
      <c r="I21" s="125">
        <v>82</v>
      </c>
      <c r="J21" s="125">
        <v>61</v>
      </c>
      <c r="K21" s="125">
        <v>73</v>
      </c>
      <c r="L21" s="125">
        <v>73</v>
      </c>
      <c r="M21" s="178">
        <f t="shared" si="0"/>
        <v>0</v>
      </c>
      <c r="N21" s="37">
        <f t="shared" si="1"/>
        <v>0</v>
      </c>
      <c r="O21" s="101">
        <f t="shared" si="2"/>
        <v>19</v>
      </c>
      <c r="P21" s="179">
        <f t="shared" si="3"/>
        <v>0.35185185185185186</v>
      </c>
      <c r="Q21" s="180">
        <f t="shared" si="4"/>
        <v>-40</v>
      </c>
      <c r="R21" s="113">
        <f t="shared" si="5"/>
        <v>-0.35398230088495575</v>
      </c>
      <c r="S21" s="66"/>
      <c r="T21" s="66"/>
      <c r="V21" s="66"/>
    </row>
    <row r="22" spans="1:22">
      <c r="A22" s="90" t="s">
        <v>40</v>
      </c>
      <c r="B22" s="125">
        <v>9</v>
      </c>
      <c r="C22" s="125">
        <v>10</v>
      </c>
      <c r="D22" s="125">
        <v>26</v>
      </c>
      <c r="E22" s="125">
        <v>28</v>
      </c>
      <c r="F22" s="125">
        <v>22</v>
      </c>
      <c r="G22" s="177">
        <v>35</v>
      </c>
      <c r="H22" s="125">
        <v>46</v>
      </c>
      <c r="I22" s="125">
        <v>51</v>
      </c>
      <c r="J22" s="125">
        <v>37</v>
      </c>
      <c r="K22" s="125">
        <v>65</v>
      </c>
      <c r="L22" s="125">
        <v>52</v>
      </c>
      <c r="M22" s="178">
        <f t="shared" si="0"/>
        <v>-13</v>
      </c>
      <c r="N22" s="37">
        <f t="shared" si="1"/>
        <v>-0.19999999999999996</v>
      </c>
      <c r="O22" s="101">
        <f t="shared" si="2"/>
        <v>17</v>
      </c>
      <c r="P22" s="179">
        <f t="shared" si="3"/>
        <v>0.48571428571428577</v>
      </c>
      <c r="Q22" s="180">
        <f t="shared" si="4"/>
        <v>43</v>
      </c>
      <c r="R22" s="113">
        <f t="shared" si="5"/>
        <v>4.7777777777777777</v>
      </c>
      <c r="S22" s="66"/>
      <c r="T22" s="66"/>
      <c r="V22" s="66"/>
    </row>
    <row r="23" spans="1:22">
      <c r="A23" s="90" t="s">
        <v>61</v>
      </c>
      <c r="B23" s="125">
        <v>11</v>
      </c>
      <c r="C23" s="181" t="s">
        <v>79</v>
      </c>
      <c r="D23" s="181" t="s">
        <v>79</v>
      </c>
      <c r="E23" s="181" t="s">
        <v>79</v>
      </c>
      <c r="F23" s="186">
        <v>3</v>
      </c>
      <c r="G23" s="177">
        <v>2</v>
      </c>
      <c r="H23" s="181" t="s">
        <v>79</v>
      </c>
      <c r="I23" s="186">
        <v>26</v>
      </c>
      <c r="J23" s="125">
        <v>30</v>
      </c>
      <c r="K23" s="125">
        <v>46</v>
      </c>
      <c r="L23" s="125">
        <v>58</v>
      </c>
      <c r="M23" s="178">
        <f>L23-K23</f>
        <v>12</v>
      </c>
      <c r="N23" s="37">
        <f>L23/K23-1</f>
        <v>0.26086956521739135</v>
      </c>
      <c r="O23" s="101">
        <f>L23-G23</f>
        <v>56</v>
      </c>
      <c r="P23" s="179">
        <f>L23/G23-1</f>
        <v>28</v>
      </c>
      <c r="Q23" s="180">
        <f>L23-B23</f>
        <v>47</v>
      </c>
      <c r="R23" s="113">
        <f>L23/B23-1</f>
        <v>4.2727272727272725</v>
      </c>
      <c r="S23" s="66"/>
      <c r="T23" s="66"/>
      <c r="V23" s="66"/>
    </row>
    <row r="24" spans="1:22">
      <c r="A24" s="90" t="s">
        <v>41</v>
      </c>
      <c r="B24" s="125">
        <v>19</v>
      </c>
      <c r="C24" s="125">
        <v>15</v>
      </c>
      <c r="D24" s="125">
        <v>13</v>
      </c>
      <c r="E24" s="125">
        <v>17</v>
      </c>
      <c r="F24" s="125">
        <v>11</v>
      </c>
      <c r="G24" s="177">
        <v>15</v>
      </c>
      <c r="H24" s="125">
        <v>8</v>
      </c>
      <c r="I24" s="125">
        <v>24</v>
      </c>
      <c r="J24" s="125">
        <v>34</v>
      </c>
      <c r="K24" s="125">
        <v>40</v>
      </c>
      <c r="L24" s="125">
        <v>33</v>
      </c>
      <c r="M24" s="178">
        <f t="shared" si="0"/>
        <v>-7</v>
      </c>
      <c r="N24" s="37">
        <f t="shared" si="1"/>
        <v>-0.17500000000000004</v>
      </c>
      <c r="O24" s="101">
        <f t="shared" si="2"/>
        <v>18</v>
      </c>
      <c r="P24" s="179">
        <f t="shared" si="3"/>
        <v>1.2000000000000002</v>
      </c>
      <c r="Q24" s="180">
        <f>L24-B24</f>
        <v>14</v>
      </c>
      <c r="R24" s="113">
        <f>L24/B24-1</f>
        <v>0.73684210526315796</v>
      </c>
      <c r="S24" s="66"/>
      <c r="T24" s="66"/>
      <c r="V24" s="66"/>
    </row>
    <row r="25" spans="1:22" s="66" customFormat="1">
      <c r="A25" s="91"/>
      <c r="B25" s="191"/>
      <c r="C25" s="191"/>
      <c r="D25" s="191"/>
      <c r="E25" s="191"/>
      <c r="F25" s="191"/>
      <c r="G25" s="192"/>
      <c r="H25" s="191"/>
      <c r="I25" s="191"/>
      <c r="J25" s="191"/>
      <c r="K25" s="191"/>
      <c r="L25" s="191"/>
      <c r="M25" s="180"/>
      <c r="N25" s="97"/>
      <c r="O25" s="180"/>
      <c r="P25" s="97"/>
      <c r="Q25" s="180"/>
      <c r="R25" s="97"/>
    </row>
    <row r="26" spans="1:22" s="66" customFormat="1">
      <c r="A26" s="51" t="s">
        <v>99</v>
      </c>
      <c r="B26" s="191"/>
      <c r="C26" s="191"/>
      <c r="D26" s="191"/>
      <c r="E26" s="191"/>
      <c r="F26" s="191"/>
      <c r="G26" s="192"/>
      <c r="H26" s="191"/>
      <c r="I26" s="191"/>
      <c r="J26" s="191"/>
      <c r="K26" s="191"/>
      <c r="L26" s="192"/>
      <c r="M26" s="180"/>
      <c r="N26" s="97"/>
      <c r="O26" s="180"/>
      <c r="P26" s="97"/>
      <c r="Q26" s="180"/>
      <c r="R26" s="97"/>
    </row>
    <row r="27" spans="1:22">
      <c r="A27" s="14" t="s">
        <v>68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2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25" sqref="A25"/>
    </sheetView>
  </sheetViews>
  <sheetFormatPr defaultRowHeight="15"/>
  <cols>
    <col min="1" max="1" width="41.85546875" customWidth="1"/>
    <col min="2" max="8" width="11.7109375" customWidth="1"/>
  </cols>
  <sheetData>
    <row r="1" spans="1:12">
      <c r="A1" s="20" t="s">
        <v>130</v>
      </c>
      <c r="B1" s="66"/>
      <c r="C1" s="66"/>
      <c r="D1" s="66"/>
      <c r="E1" s="66"/>
      <c r="F1" s="66"/>
    </row>
    <row r="2" spans="1:12" ht="15.75" thickBot="1">
      <c r="A2" s="190" t="s">
        <v>124</v>
      </c>
      <c r="B2" s="21"/>
      <c r="C2" s="21"/>
      <c r="D2" s="21"/>
      <c r="E2" s="66"/>
      <c r="F2" s="21"/>
      <c r="G2" s="21"/>
      <c r="H2" s="21"/>
      <c r="I2" s="21"/>
      <c r="J2" s="27" t="s">
        <v>98</v>
      </c>
      <c r="K2" s="21"/>
    </row>
    <row r="3" spans="1:12">
      <c r="A3" s="265" t="s">
        <v>58</v>
      </c>
      <c r="B3" s="267" t="s">
        <v>27</v>
      </c>
      <c r="C3" s="221" t="s">
        <v>84</v>
      </c>
      <c r="D3" s="221"/>
      <c r="E3" s="221" t="s">
        <v>85</v>
      </c>
      <c r="F3" s="222"/>
      <c r="G3" s="221" t="s">
        <v>86</v>
      </c>
      <c r="H3" s="222"/>
    </row>
    <row r="4" spans="1:12" ht="15.75" thickBot="1">
      <c r="A4" s="266"/>
      <c r="B4" s="268"/>
      <c r="C4" s="116" t="s">
        <v>3</v>
      </c>
      <c r="D4" s="116" t="s">
        <v>46</v>
      </c>
      <c r="E4" s="116" t="s">
        <v>47</v>
      </c>
      <c r="F4" s="124" t="s">
        <v>24</v>
      </c>
      <c r="G4" s="116" t="s">
        <v>47</v>
      </c>
      <c r="H4" s="124" t="s">
        <v>24</v>
      </c>
    </row>
    <row r="5" spans="1:12">
      <c r="A5" s="126" t="s">
        <v>27</v>
      </c>
      <c r="B5" s="73">
        <v>3823</v>
      </c>
      <c r="C5" s="74">
        <v>1592</v>
      </c>
      <c r="D5" s="74">
        <v>2231</v>
      </c>
      <c r="E5" s="74">
        <v>2966</v>
      </c>
      <c r="F5" s="74">
        <v>857</v>
      </c>
      <c r="G5" s="74">
        <v>1154</v>
      </c>
      <c r="H5" s="82">
        <v>438</v>
      </c>
      <c r="J5" s="19"/>
      <c r="K5" s="19"/>
      <c r="L5" s="19"/>
    </row>
    <row r="6" spans="1:12">
      <c r="A6" s="90" t="s">
        <v>28</v>
      </c>
      <c r="B6" s="80">
        <v>301</v>
      </c>
      <c r="C6" s="38">
        <v>6</v>
      </c>
      <c r="D6" s="38">
        <v>295</v>
      </c>
      <c r="E6" s="38">
        <v>250</v>
      </c>
      <c r="F6" s="38">
        <v>51</v>
      </c>
      <c r="G6" s="38">
        <v>5</v>
      </c>
      <c r="H6" s="79">
        <v>1</v>
      </c>
      <c r="J6" s="19"/>
      <c r="K6" s="19"/>
      <c r="L6" s="19"/>
    </row>
    <row r="7" spans="1:12">
      <c r="A7" s="90" t="s">
        <v>62</v>
      </c>
      <c r="B7" s="80">
        <v>231</v>
      </c>
      <c r="C7" s="39">
        <v>2</v>
      </c>
      <c r="D7" s="39">
        <v>229</v>
      </c>
      <c r="E7" s="39">
        <v>215</v>
      </c>
      <c r="F7" s="39">
        <v>16</v>
      </c>
      <c r="G7" s="39">
        <v>2</v>
      </c>
      <c r="H7" s="189" t="s">
        <v>79</v>
      </c>
      <c r="J7" s="19"/>
      <c r="K7" s="19"/>
      <c r="L7" s="19"/>
    </row>
    <row r="8" spans="1:12">
      <c r="A8" s="90" t="s">
        <v>29</v>
      </c>
      <c r="B8" s="80">
        <v>3</v>
      </c>
      <c r="C8" s="181" t="s">
        <v>79</v>
      </c>
      <c r="D8" s="38">
        <v>3</v>
      </c>
      <c r="E8" s="181" t="s">
        <v>79</v>
      </c>
      <c r="F8" s="38">
        <v>3</v>
      </c>
      <c r="G8" s="181" t="s">
        <v>79</v>
      </c>
      <c r="H8" s="189" t="s">
        <v>79</v>
      </c>
      <c r="J8" s="19"/>
      <c r="K8" s="19"/>
      <c r="L8" s="19"/>
    </row>
    <row r="9" spans="1:12">
      <c r="A9" s="90" t="s">
        <v>30</v>
      </c>
      <c r="B9" s="80">
        <v>31</v>
      </c>
      <c r="C9" s="38">
        <v>18</v>
      </c>
      <c r="D9" s="38">
        <v>13</v>
      </c>
      <c r="E9" s="38">
        <v>31</v>
      </c>
      <c r="F9" s="181" t="s">
        <v>79</v>
      </c>
      <c r="G9" s="38">
        <v>18</v>
      </c>
      <c r="H9" s="189" t="s">
        <v>79</v>
      </c>
      <c r="J9" s="19"/>
      <c r="K9" s="19"/>
      <c r="L9" s="19"/>
    </row>
    <row r="10" spans="1:12">
      <c r="A10" s="90" t="s">
        <v>31</v>
      </c>
      <c r="B10" s="80">
        <v>61</v>
      </c>
      <c r="C10" s="38">
        <v>5</v>
      </c>
      <c r="D10" s="38">
        <v>56</v>
      </c>
      <c r="E10" s="38">
        <v>61</v>
      </c>
      <c r="F10" s="181" t="s">
        <v>79</v>
      </c>
      <c r="G10" s="38">
        <v>5</v>
      </c>
      <c r="H10" s="189" t="s">
        <v>79</v>
      </c>
      <c r="J10" s="19"/>
      <c r="K10" s="19"/>
      <c r="L10" s="19"/>
    </row>
    <row r="11" spans="1:12">
      <c r="A11" s="90" t="s">
        <v>32</v>
      </c>
      <c r="B11" s="188" t="s">
        <v>79</v>
      </c>
      <c r="C11" s="181" t="s">
        <v>79</v>
      </c>
      <c r="D11" s="181" t="s">
        <v>79</v>
      </c>
      <c r="E11" s="181" t="s">
        <v>79</v>
      </c>
      <c r="F11" s="181" t="s">
        <v>79</v>
      </c>
      <c r="G11" s="181" t="s">
        <v>79</v>
      </c>
      <c r="H11" s="189" t="s">
        <v>79</v>
      </c>
      <c r="J11" s="19"/>
      <c r="K11" s="19"/>
      <c r="L11" s="19"/>
    </row>
    <row r="12" spans="1:12">
      <c r="A12" s="90" t="s">
        <v>33</v>
      </c>
      <c r="B12" s="80">
        <v>47</v>
      </c>
      <c r="C12" s="181" t="s">
        <v>79</v>
      </c>
      <c r="D12" s="38">
        <v>47</v>
      </c>
      <c r="E12" s="38">
        <v>40</v>
      </c>
      <c r="F12" s="38">
        <v>7</v>
      </c>
      <c r="G12" s="181" t="s">
        <v>79</v>
      </c>
      <c r="H12" s="189" t="s">
        <v>79</v>
      </c>
      <c r="J12" s="19"/>
      <c r="K12" s="19"/>
      <c r="L12" s="19"/>
    </row>
    <row r="13" spans="1:12">
      <c r="A13" s="90" t="s">
        <v>34</v>
      </c>
      <c r="B13" s="80">
        <v>14</v>
      </c>
      <c r="C13" s="38">
        <v>4</v>
      </c>
      <c r="D13" s="38">
        <v>10</v>
      </c>
      <c r="E13" s="38">
        <v>13</v>
      </c>
      <c r="F13" s="39">
        <v>1</v>
      </c>
      <c r="G13" s="38">
        <v>4</v>
      </c>
      <c r="H13" s="189" t="s">
        <v>79</v>
      </c>
      <c r="J13" s="19"/>
      <c r="K13" s="19"/>
      <c r="L13" s="19"/>
    </row>
    <row r="14" spans="1:12">
      <c r="A14" s="90" t="s">
        <v>35</v>
      </c>
      <c r="B14" s="80">
        <v>90</v>
      </c>
      <c r="C14" s="38">
        <v>2</v>
      </c>
      <c r="D14" s="38">
        <v>88</v>
      </c>
      <c r="E14" s="38">
        <v>87</v>
      </c>
      <c r="F14" s="38">
        <v>3</v>
      </c>
      <c r="G14" s="39">
        <v>2</v>
      </c>
      <c r="H14" s="189" t="s">
        <v>79</v>
      </c>
      <c r="J14" s="19"/>
      <c r="K14" s="19"/>
      <c r="L14" s="19"/>
    </row>
    <row r="15" spans="1:12">
      <c r="A15" s="90" t="s">
        <v>36</v>
      </c>
      <c r="B15" s="80">
        <v>43</v>
      </c>
      <c r="C15" s="38">
        <v>13</v>
      </c>
      <c r="D15" s="38">
        <v>30</v>
      </c>
      <c r="E15" s="38">
        <v>43</v>
      </c>
      <c r="F15" s="181" t="s">
        <v>79</v>
      </c>
      <c r="G15" s="38">
        <v>13</v>
      </c>
      <c r="H15" s="189" t="s">
        <v>79</v>
      </c>
      <c r="J15" s="19"/>
      <c r="K15" s="19"/>
      <c r="L15" s="19"/>
    </row>
    <row r="16" spans="1:12">
      <c r="A16" s="90" t="s">
        <v>37</v>
      </c>
      <c r="B16" s="188" t="s">
        <v>79</v>
      </c>
      <c r="C16" s="181" t="s">
        <v>79</v>
      </c>
      <c r="D16" s="181" t="s">
        <v>79</v>
      </c>
      <c r="E16" s="181" t="s">
        <v>79</v>
      </c>
      <c r="F16" s="181" t="s">
        <v>79</v>
      </c>
      <c r="G16" s="181" t="s">
        <v>79</v>
      </c>
      <c r="H16" s="189" t="s">
        <v>79</v>
      </c>
      <c r="J16" s="19"/>
      <c r="K16" s="19"/>
      <c r="L16" s="19"/>
    </row>
    <row r="17" spans="1:12">
      <c r="A17" s="90" t="s">
        <v>42</v>
      </c>
      <c r="B17" s="80">
        <v>2611</v>
      </c>
      <c r="C17" s="38">
        <v>1283</v>
      </c>
      <c r="D17" s="38">
        <v>1328</v>
      </c>
      <c r="E17" s="38">
        <v>1907</v>
      </c>
      <c r="F17" s="38">
        <v>704</v>
      </c>
      <c r="G17" s="38">
        <v>887</v>
      </c>
      <c r="H17" s="79">
        <v>396</v>
      </c>
      <c r="J17" s="19"/>
      <c r="K17" s="19"/>
      <c r="L17" s="19"/>
    </row>
    <row r="18" spans="1:12">
      <c r="A18" s="90" t="s">
        <v>38</v>
      </c>
      <c r="B18" s="80">
        <v>128</v>
      </c>
      <c r="C18" s="38">
        <v>67</v>
      </c>
      <c r="D18" s="38">
        <v>61</v>
      </c>
      <c r="E18" s="38">
        <v>116</v>
      </c>
      <c r="F18" s="38">
        <v>12</v>
      </c>
      <c r="G18" s="38">
        <v>59</v>
      </c>
      <c r="H18" s="79">
        <v>8</v>
      </c>
      <c r="J18" s="19"/>
      <c r="K18" s="19"/>
      <c r="L18" s="19"/>
    </row>
    <row r="19" spans="1:12">
      <c r="A19" s="90" t="s">
        <v>39</v>
      </c>
      <c r="B19" s="80">
        <v>47</v>
      </c>
      <c r="C19" s="38">
        <v>41</v>
      </c>
      <c r="D19" s="38">
        <v>6</v>
      </c>
      <c r="E19" s="38">
        <v>47</v>
      </c>
      <c r="F19" s="181" t="s">
        <v>79</v>
      </c>
      <c r="G19" s="38">
        <v>41</v>
      </c>
      <c r="H19" s="189" t="s">
        <v>79</v>
      </c>
      <c r="J19" s="19"/>
      <c r="K19" s="19"/>
      <c r="L19" s="19"/>
    </row>
    <row r="20" spans="1:12">
      <c r="A20" s="90" t="s">
        <v>43</v>
      </c>
      <c r="B20" s="80">
        <v>73</v>
      </c>
      <c r="C20" s="38">
        <v>31</v>
      </c>
      <c r="D20" s="38">
        <v>42</v>
      </c>
      <c r="E20" s="38">
        <v>39</v>
      </c>
      <c r="F20" s="38">
        <v>34</v>
      </c>
      <c r="G20" s="38">
        <v>18</v>
      </c>
      <c r="H20" s="79">
        <v>13</v>
      </c>
      <c r="J20" s="19"/>
      <c r="K20" s="19"/>
      <c r="L20" s="19"/>
    </row>
    <row r="21" spans="1:12">
      <c r="A21" s="90" t="s">
        <v>40</v>
      </c>
      <c r="B21" s="80">
        <v>52</v>
      </c>
      <c r="C21" s="38">
        <v>46</v>
      </c>
      <c r="D21" s="38">
        <v>6</v>
      </c>
      <c r="E21" s="38">
        <v>46</v>
      </c>
      <c r="F21" s="38">
        <v>6</v>
      </c>
      <c r="G21" s="38">
        <v>40</v>
      </c>
      <c r="H21" s="79">
        <v>6</v>
      </c>
      <c r="J21" s="19"/>
      <c r="K21" s="19"/>
      <c r="L21" s="19"/>
    </row>
    <row r="22" spans="1:12">
      <c r="A22" s="90" t="s">
        <v>61</v>
      </c>
      <c r="B22" s="80">
        <v>58</v>
      </c>
      <c r="C22" s="38">
        <v>49</v>
      </c>
      <c r="D22" s="38">
        <v>9</v>
      </c>
      <c r="E22" s="38">
        <v>38</v>
      </c>
      <c r="F22" s="38">
        <v>20</v>
      </c>
      <c r="G22" s="38">
        <v>35</v>
      </c>
      <c r="H22" s="79">
        <v>14</v>
      </c>
      <c r="J22" s="19"/>
      <c r="K22" s="19"/>
      <c r="L22" s="19"/>
    </row>
    <row r="23" spans="1:12">
      <c r="A23" s="90" t="s">
        <v>41</v>
      </c>
      <c r="B23" s="80">
        <v>33</v>
      </c>
      <c r="C23" s="38">
        <v>25</v>
      </c>
      <c r="D23" s="38">
        <v>8</v>
      </c>
      <c r="E23" s="38">
        <v>33</v>
      </c>
      <c r="F23" s="181" t="s">
        <v>79</v>
      </c>
      <c r="G23" s="38">
        <v>25</v>
      </c>
      <c r="H23" s="189" t="s">
        <v>79</v>
      </c>
      <c r="J23" s="19"/>
      <c r="K23" s="19"/>
      <c r="L23" s="19"/>
    </row>
    <row r="24" spans="1:12" s="66" customFormat="1">
      <c r="A24" s="14"/>
    </row>
    <row r="25" spans="1:12">
      <c r="A25" s="51" t="s">
        <v>99</v>
      </c>
    </row>
    <row r="26" spans="1:12">
      <c r="A26" s="14" t="s">
        <v>68</v>
      </c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OBSAH</vt:lpstr>
      <vt:lpstr>ZNAČKY</vt:lpstr>
      <vt:lpstr>3.4.1</vt:lpstr>
      <vt:lpstr>3.4.2</vt:lpstr>
      <vt:lpstr>3.4.3</vt:lpstr>
      <vt:lpstr>3.4.4</vt:lpstr>
      <vt:lpstr>3.4.5</vt:lpstr>
      <vt:lpstr>3.4.6</vt:lpstr>
      <vt:lpstr>3.4.7</vt:lpstr>
      <vt:lpstr>3.4.8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2025-08-20T12:20:37Z</dcterms:modified>
</cp:coreProperties>
</file>