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05" yWindow="-105" windowWidth="23250" windowHeight="12570" tabRatio="757"/>
  </bookViews>
  <sheets>
    <sheet name="Contents" sheetId="62" r:id="rId1"/>
    <sheet name="Methodology" sheetId="61" r:id="rId2"/>
    <sheet name="G1" sheetId="6" r:id="rId3"/>
    <sheet name="G2" sheetId="42" r:id="rId4"/>
    <sheet name="G3" sheetId="70" r:id="rId5"/>
    <sheet name="G4" sheetId="64" r:id="rId6"/>
    <sheet name="G5" sheetId="59" r:id="rId7"/>
    <sheet name="List3_100" sheetId="33" state="hidden" r:id="rId8"/>
    <sheet name="G6" sheetId="45" r:id="rId9"/>
    <sheet name="G7" sheetId="60" r:id="rId10"/>
    <sheet name="Source data" sheetId="75" r:id="rId11"/>
  </sheets>
  <definedNames>
    <definedName name="_xlnm.Print_Area" localSheetId="2">'G1'!$A$1:$D$44</definedName>
    <definedName name="_xlnm.Print_Area" localSheetId="3">'G2'!$A$1:$D$46</definedName>
    <definedName name="_xlnm.Print_Area" localSheetId="4">'G3'!$A$1:$C$43</definedName>
    <definedName name="_xlnm.Print_Area" localSheetId="5">'G4'!$A$1:$D$42</definedName>
    <definedName name="_xlnm.Print_Area" localSheetId="6">'G5'!$A$1:$D$46</definedName>
    <definedName name="_xlnm.Print_Area" localSheetId="8">'G6'!$A$1:$A$46</definedName>
    <definedName name="_xlnm.Print_Area" localSheetId="9">'G7'!$A$1:$A$46</definedName>
    <definedName name="_xlnm.Print_Area" localSheetId="7">List3_100!$A$2</definedName>
    <definedName name="OLE_LINK1" localSheetId="1">Methodology!$A$1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75"/>
  <c r="C46"/>
  <c r="C47"/>
  <c r="C48"/>
  <c r="C49"/>
  <c r="C50"/>
</calcChain>
</file>

<file path=xl/sharedStrings.xml><?xml version="1.0" encoding="utf-8"?>
<sst xmlns="http://schemas.openxmlformats.org/spreadsheetml/2006/main" count="449" uniqueCount="204">
  <si>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</si>
  <si>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</si>
  <si>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</si>
  <si>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</si>
  <si>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</si>
  <si>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</si>
  <si>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</si>
  <si>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</si>
  <si>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</si>
  <si>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</si>
  <si>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</si>
  <si>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</si>
  <si>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</si>
  <si>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</si>
  <si>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</si>
  <si>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</si>
  <si>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</si>
  <si>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</si>
  <si>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</si>
  <si>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</si>
  <si>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</si>
  <si>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</si>
  <si>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</si>
  <si>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</si>
  <si>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>%</t>
  </si>
  <si>
    <t xml:space="preserve">  65+</t>
  </si>
  <si>
    <t xml:space="preserve"> 2013</t>
  </si>
  <si>
    <t xml:space="preserve"> 2008</t>
  </si>
  <si>
    <t xml:space="preserve">% </t>
  </si>
  <si>
    <t xml:space="preserve"> 2016</t>
  </si>
  <si>
    <t xml:space="preserve">Tab. G1 </t>
  </si>
  <si>
    <t>Tab. G2</t>
  </si>
  <si>
    <t>Tab. G3</t>
  </si>
  <si>
    <t>Tab. G4</t>
  </si>
  <si>
    <t xml:space="preserve"> 2014</t>
  </si>
  <si>
    <t xml:space="preserve"> 2017</t>
  </si>
  <si>
    <t>Tab. G5</t>
  </si>
  <si>
    <t xml:space="preserve"> 2018</t>
  </si>
  <si>
    <t xml:space="preserve"> 2009</t>
  </si>
  <si>
    <t>2013</t>
  </si>
  <si>
    <t>2018</t>
  </si>
  <si>
    <t xml:space="preserve"> 2019</t>
  </si>
  <si>
    <t xml:space="preserve">  16–24 </t>
  </si>
  <si>
    <t xml:space="preserve">  25–34</t>
  </si>
  <si>
    <t xml:space="preserve">  35–44</t>
  </si>
  <si>
    <t xml:space="preserve">  45–54</t>
  </si>
  <si>
    <t xml:space="preserve">  55–64</t>
  </si>
  <si>
    <t xml:space="preserve"> G  Health and ICT</t>
  </si>
  <si>
    <t>Source: Czech Statistical Office, ICT use survey in households</t>
  </si>
  <si>
    <t>Finland</t>
  </si>
  <si>
    <t>Poland</t>
  </si>
  <si>
    <t>Slovakia</t>
  </si>
  <si>
    <t>Czech Republic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</si>
  <si>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</si>
  <si>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</si>
  <si>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</si>
  <si>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</si>
  <si>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</si>
  <si>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</si>
  <si>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</si>
  <si>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</si>
  <si>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</si>
  <si>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</si>
  <si>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</si>
  <si>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</si>
  <si>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</si>
  <si>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</si>
  <si>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</si>
  <si>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</si>
  <si>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</si>
  <si>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</si>
  <si>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</si>
  <si>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</si>
  <si>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</si>
  <si>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</si>
  <si>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</si>
  <si>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</si>
  <si>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Methodology</t>
  </si>
  <si>
    <t>Tables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</si>
  <si>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</si>
  <si>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</si>
  <si>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</si>
  <si>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</si>
  <si>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</si>
  <si>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</si>
  <si>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</si>
  <si>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</si>
  <si>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</si>
  <si>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>Figure G9</t>
  </si>
  <si>
    <t>Figure G10</t>
  </si>
  <si>
    <t>Figure G11</t>
  </si>
  <si>
    <t>Figure G12</t>
  </si>
  <si>
    <t>Figure G13</t>
  </si>
  <si>
    <t>Figure G14</t>
  </si>
  <si>
    <t>Figure G15</t>
  </si>
  <si>
    <t>Czechia</t>
  </si>
  <si>
    <t>EU28</t>
  </si>
  <si>
    <t>Return to list of tables and figures</t>
  </si>
  <si>
    <t>Figures source data</t>
  </si>
  <si>
    <t>Computer</t>
  </si>
  <si>
    <t>Internet</t>
  </si>
  <si>
    <t>Website</t>
  </si>
  <si>
    <t xml:space="preserve">  General practitioners (GP) for adults</t>
  </si>
  <si>
    <t xml:space="preserve">  General practitioners (GP) for children</t>
  </si>
  <si>
    <t xml:space="preserve">  Dentists</t>
  </si>
  <si>
    <t xml:space="preserve">  Gynecologists</t>
  </si>
  <si>
    <t xml:space="preserve">  Specialists</t>
  </si>
  <si>
    <t>as a percentage of all independent physicians of a given practice</t>
  </si>
  <si>
    <t xml:space="preserve"> Internet access</t>
  </si>
  <si>
    <t xml:space="preserve"> Website</t>
  </si>
  <si>
    <t>GP
for adults</t>
  </si>
  <si>
    <t>GP
for children</t>
  </si>
  <si>
    <t>Dentist</t>
  </si>
  <si>
    <t>Gynecologist</t>
  </si>
  <si>
    <t>Specialist</t>
  </si>
  <si>
    <t>Online appointment</t>
  </si>
  <si>
    <t>Online consultation</t>
  </si>
  <si>
    <t>Online prescription</t>
  </si>
  <si>
    <t xml:space="preserve">  General practitioners (GP) 
  for adults</t>
  </si>
  <si>
    <t xml:space="preserve">  General practitioners (GP) 
  for children</t>
  </si>
  <si>
    <t>Total*</t>
  </si>
  <si>
    <t>of which only electronically</t>
  </si>
  <si>
    <t xml:space="preserve"> of which electronic form only</t>
  </si>
  <si>
    <t xml:space="preserve"> Total*</t>
  </si>
  <si>
    <t xml:space="preserve"> Total**</t>
  </si>
  <si>
    <t xml:space="preserve"> of which paper form only</t>
  </si>
  <si>
    <t>Medical prescription</t>
  </si>
  <si>
    <t>Drug-interaction alerts</t>
  </si>
  <si>
    <t>Laboratory examinations results</t>
  </si>
  <si>
    <t>* list of patients for general medical examination, tests etc.</t>
  </si>
  <si>
    <t xml:space="preserve"> Drug-interaction alerts</t>
  </si>
  <si>
    <t xml:space="preserve"> Laboratory examination results</t>
  </si>
  <si>
    <t xml:space="preserve"> Medical prescription</t>
  </si>
  <si>
    <t>GP for adults</t>
  </si>
  <si>
    <t>GP for children</t>
  </si>
  <si>
    <t xml:space="preserve"> Patients by laboratory examination results</t>
  </si>
  <si>
    <t xml:space="preserve"> Patients for appointment*</t>
  </si>
  <si>
    <t xml:space="preserve"> Patients by diagnosis</t>
  </si>
  <si>
    <t>Total (aged 16+ years)</t>
  </si>
  <si>
    <t>Total (aged 16–74)</t>
  </si>
  <si>
    <t xml:space="preserve">Sex (aged 16+ years) </t>
  </si>
  <si>
    <t xml:space="preserve">  Men</t>
  </si>
  <si>
    <t xml:space="preserve">  Women </t>
  </si>
  <si>
    <t>Age group (years)</t>
  </si>
  <si>
    <t>Education attainment (aged 25–64)</t>
  </si>
  <si>
    <t xml:space="preserve">  Primary</t>
  </si>
  <si>
    <t xml:space="preserve">  Secondary with A-level examination</t>
  </si>
  <si>
    <t xml:space="preserve">  Tertiary</t>
  </si>
  <si>
    <t>as a percentage of all persons in a given socio-demographic group</t>
  </si>
  <si>
    <t>Tab. G5 Persons in Czechia using the internet for seeking health-related information</t>
  </si>
  <si>
    <t>Figure G11 Persons aged 16+ using the internet for seeking health-related information by sex</t>
  </si>
  <si>
    <t>Figure G12 Persons aged 16+ using the internet for seeking health-related information by sex and age; 2019</t>
  </si>
  <si>
    <t xml:space="preserve"> Total </t>
  </si>
  <si>
    <t xml:space="preserve"> Men</t>
  </si>
  <si>
    <t xml:space="preserve"> Women</t>
  </si>
  <si>
    <t>Men
16–24</t>
  </si>
  <si>
    <t>Women
16–24</t>
  </si>
  <si>
    <t>Men
25–54</t>
  </si>
  <si>
    <t>Women
25–54</t>
  </si>
  <si>
    <t>Men
55+</t>
  </si>
  <si>
    <t>Women
55+</t>
  </si>
  <si>
    <t xml:space="preserve"> % of all persons</t>
  </si>
  <si>
    <t xml:space="preserve"> % of internet users</t>
  </si>
  <si>
    <t xml:space="preserve">  Secondary without A-level examination</t>
  </si>
  <si>
    <t>Figure G13 Persons in EU countries aged 16–74 years 
using the internet for seeking health-related information</t>
  </si>
  <si>
    <t>Source: Eurostat</t>
  </si>
  <si>
    <t>Figure G14 Men in EU countries aged 16–74 years 
using the internet for seeking health-related information; 2019</t>
  </si>
  <si>
    <t>Figure G15 Women in EU countries aged 16–74 years 
using the internet for seeking health-related information; 2019</t>
  </si>
  <si>
    <t>Tab. G1 Physicians in Czechia with selected ICTs in their medical offices; 2018</t>
  </si>
  <si>
    <t>Figure G1 Physicians with the internet access in their medical office and with their own website</t>
  </si>
  <si>
    <t>Figure G2 Physicians with the internet access in their medical office by type of practice</t>
  </si>
  <si>
    <t>Figure G3 Physicians with their own website by type of practice</t>
  </si>
  <si>
    <t>as a percentage of all physicians</t>
  </si>
  <si>
    <t>as a percentage of all physicians of a given practice</t>
  </si>
  <si>
    <t>Tab. G2 Online services offered by physicians on their own websites in Czechia; 2018</t>
  </si>
  <si>
    <t>Figure G4 Physicians with a website application for making online appointment by type of practice</t>
  </si>
  <si>
    <t>Figure G5 Physicians with a website application for making online consultation by type of practice</t>
  </si>
  <si>
    <t>Figure G6 Physicians with a website application for making online prescription by type of practice</t>
  </si>
  <si>
    <t>Tab. G3 Physicians in Czechia keeping health records electronically; 2018</t>
  </si>
  <si>
    <t>* Includes physicians keeping at least part of health records (medical patient data) in electronic form on their computers or the internet.</t>
  </si>
  <si>
    <t>** Includes physicians keeping at least part of health records (medical patient data) in paper form.</t>
  </si>
  <si>
    <t>Figure G8 Physicians keeping health records in paper form; 2018</t>
  </si>
  <si>
    <t>Figure G9 Physicians using selected functions 
of their electronic information healthcare systems; 2018</t>
  </si>
  <si>
    <t>Figure G10 Physicians with electronic health system enabling to generate selected patient records; 2018</t>
  </si>
  <si>
    <t>Physicians in Czechia with selected ICTs in their medical offices</t>
  </si>
  <si>
    <t>Online services offered by physicians on their own websites in Czechia</t>
  </si>
  <si>
    <t>Physicians in Czechia keeping health records electronically</t>
  </si>
  <si>
    <t>Physicians in Czechia using selected functions of their electronic information healthcare systems</t>
  </si>
  <si>
    <t>Persons in Czechia using the internet for seeking health-related information</t>
  </si>
  <si>
    <t>Persons in EU countries aged 16–74 years 
using the internet for seeking health-related information</t>
  </si>
  <si>
    <t>Men in EU countries aged 16–74 years 
using the internet for seeking health-related information</t>
  </si>
  <si>
    <t>Women in EU countries aged 16–74 years 
using the internet for seeking health-related information</t>
  </si>
  <si>
    <t>Physicians in Czechia with the internet access in their medical office and with their own website</t>
  </si>
  <si>
    <t>Physicians in Czechia with the internet access in their medical office by type of practice</t>
  </si>
  <si>
    <t>Physicians in Czechia with their own website by type of practice</t>
  </si>
  <si>
    <t>Physicians in Czechia with a website application for making online appointment by type of practice</t>
  </si>
  <si>
    <t>Physicians in Czechia with a website application for making online consultation by type of practice</t>
  </si>
  <si>
    <t>Physicians in Czechia with a website application for making online prescription by type of practice</t>
  </si>
  <si>
    <t>Physicians in Czechia keeping health records in paper form</t>
  </si>
  <si>
    <t>Physicians in Czechia using selected functions 
of their electronic information healthcare systems</t>
  </si>
  <si>
    <t>Physicians in Czechia with electronic health system enabling to generate selected patient records</t>
  </si>
  <si>
    <t>Persons in Czechia aged 16+ using the internet for seeking health-related information by sex</t>
  </si>
  <si>
    <t>Persons in Czechia aged 16+ using the internet for seeking health-related information by sex and age</t>
  </si>
  <si>
    <t xml:space="preserve">Figure G7 Physicians keeping health records electronically; 2018 
</t>
  </si>
</sst>
</file>

<file path=xl/styles.xml><?xml version="1.0" encoding="utf-8"?>
<styleSheet xmlns="http://schemas.openxmlformats.org/spreadsheetml/2006/main">
  <numFmts count="1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#,##0.0__"/>
    <numFmt numFmtId="166" formatCode="0.0__"/>
    <numFmt numFmtId="167" formatCode="_(* #,##0.00_);_(* \(#,##0.00\);_(* &quot;-&quot;??_);_(@_)"/>
    <numFmt numFmtId="168" formatCode="#,##0__;\-\ #,##0__;* "/>
    <numFmt numFmtId="169" formatCode="#,##0.00\ &quot;Kčs&quot;;\-#,##0.00\ &quot;Kčs&quot;"/>
    <numFmt numFmtId="170" formatCode="#,##0\ &quot;Kčs&quot;;\-#,##0\ &quot;Kčs&quot;"/>
    <numFmt numFmtId="171" formatCode="mmmm\ d\,\ yyyy"/>
    <numFmt numFmtId="172" formatCode="#,##0.0__;\-\ #,##0.0__;* "/>
    <numFmt numFmtId="173" formatCode="#,##0.00__;\-\ #,##0.00__;* "/>
    <numFmt numFmtId="174" formatCode="\$#,##0\ ;\(\$#,##0\)"/>
    <numFmt numFmtId="175" formatCode="0_)"/>
  </numFmts>
  <fonts count="1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b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7"/>
      <color rgb="FFFF0000"/>
      <name val="Arial CE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i/>
      <sz val="7"/>
      <name val="Arial CE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i/>
      <sz val="6.5"/>
      <color rgb="FF000000"/>
      <name val="Arial"/>
      <family val="2"/>
      <charset val="238"/>
    </font>
    <font>
      <b/>
      <sz val="8"/>
      <name val="Arial CE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</borders>
  <cellStyleXfs count="52515">
    <xf numFmtId="0" fontId="0" fillId="0" borderId="0"/>
    <xf numFmtId="0" fontId="29" fillId="0" borderId="0"/>
    <xf numFmtId="9" fontId="10" fillId="0" borderId="0" applyFont="0" applyFill="0" applyBorder="0" applyAlignment="0" applyProtection="0"/>
    <xf numFmtId="0" fontId="9" fillId="0" borderId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9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37" fillId="0" borderId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75" fillId="22" borderId="18" applyNumberFormat="0" applyAlignment="0" applyProtection="0"/>
    <xf numFmtId="0" fontId="8" fillId="0" borderId="0"/>
    <xf numFmtId="0" fontId="58" fillId="0" borderId="0"/>
    <xf numFmtId="0" fontId="60" fillId="16" borderId="0" applyNumberFormat="0" applyBorder="0" applyAlignment="0" applyProtection="0"/>
    <xf numFmtId="0" fontId="74" fillId="22" borderId="17" applyNumberFormat="0" applyAlignment="0" applyProtection="0"/>
    <xf numFmtId="0" fontId="60" fillId="17" borderId="0" applyNumberFormat="0" applyBorder="0" applyAlignment="0" applyProtection="0"/>
    <xf numFmtId="0" fontId="73" fillId="10" borderId="17" applyNumberFormat="0" applyAlignment="0" applyProtection="0"/>
    <xf numFmtId="0" fontId="59" fillId="11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15" applyNumberFormat="0" applyFill="0" applyAlignment="0" applyProtection="0"/>
    <xf numFmtId="0" fontId="36" fillId="0" borderId="0"/>
    <xf numFmtId="0" fontId="59" fillId="6" borderId="0" applyNumberFormat="0" applyBorder="0" applyAlignment="0" applyProtection="0"/>
    <xf numFmtId="0" fontId="8" fillId="0" borderId="0"/>
    <xf numFmtId="0" fontId="74" fillId="22" borderId="17" applyNumberFormat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0" fontId="60" fillId="24" borderId="0" applyNumberFormat="0" applyBorder="0" applyAlignment="0" applyProtection="0"/>
    <xf numFmtId="0" fontId="36" fillId="0" borderId="0"/>
    <xf numFmtId="0" fontId="71" fillId="7" borderId="0" applyNumberFormat="0" applyBorder="0" applyAlignment="0" applyProtection="0"/>
    <xf numFmtId="0" fontId="59" fillId="10" borderId="0" applyNumberFormat="0" applyBorder="0" applyAlignment="0" applyProtection="0"/>
    <xf numFmtId="0" fontId="70" fillId="0" borderId="16" applyNumberFormat="0" applyFill="0" applyAlignment="0" applyProtection="0"/>
    <xf numFmtId="0" fontId="69" fillId="20" borderId="0" applyNumberFormat="0" applyBorder="0" applyAlignment="0" applyProtection="0"/>
    <xf numFmtId="0" fontId="73" fillId="10" borderId="17" applyNumberFormat="0" applyAlignment="0" applyProtection="0"/>
    <xf numFmtId="0" fontId="59" fillId="21" borderId="4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9" fillId="0" borderId="0"/>
    <xf numFmtId="0" fontId="58" fillId="0" borderId="0"/>
    <xf numFmtId="0" fontId="59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26" borderId="0" applyNumberFormat="0" applyBorder="0" applyAlignment="0" applyProtection="0"/>
    <xf numFmtId="0" fontId="60" fillId="18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60" fillId="12" borderId="0" applyNumberFormat="0" applyBorder="0" applyAlignment="0" applyProtection="0"/>
    <xf numFmtId="0" fontId="59" fillId="7" borderId="0" applyNumberFormat="0" applyBorder="0" applyAlignment="0" applyProtection="0"/>
    <xf numFmtId="0" fontId="61" fillId="0" borderId="11" applyNumberFormat="0" applyFill="0" applyAlignment="0" applyProtection="0"/>
    <xf numFmtId="0" fontId="60" fillId="23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5" fillId="22" borderId="18" applyNumberFormat="0" applyAlignment="0" applyProtection="0"/>
    <xf numFmtId="0" fontId="58" fillId="0" borderId="0"/>
    <xf numFmtId="0" fontId="68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67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1" fillId="0" borderId="11" applyNumberFormat="0" applyFill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5" fillId="19" borderId="12" applyNumberFormat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9" fontId="7" fillId="0" borderId="0" applyFont="0" applyFill="0" applyBorder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40" fillId="0" borderId="11" applyNumberFormat="0" applyFill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3" fillId="22" borderId="20" applyNumberFormat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" fillId="0" borderId="0"/>
    <xf numFmtId="0" fontId="40" fillId="0" borderId="21" applyNumberFormat="0" applyFill="0" applyAlignment="0" applyProtection="0"/>
    <xf numFmtId="0" fontId="10" fillId="21" borderId="22" applyNumberFormat="0" applyFont="0" applyAlignment="0" applyProtection="0"/>
    <xf numFmtId="0" fontId="52" fillId="22" borderId="23" applyNumberFormat="0" applyAlignment="0" applyProtection="0"/>
    <xf numFmtId="0" fontId="53" fillId="22" borderId="20" applyNumberFormat="0" applyAlignment="0" applyProtection="0"/>
    <xf numFmtId="0" fontId="51" fillId="10" borderId="23" applyNumberFormat="0" applyAlignment="0" applyProtection="0"/>
    <xf numFmtId="0" fontId="52" fillId="22" borderId="23" applyNumberFormat="0" applyAlignment="0" applyProtection="0"/>
    <xf numFmtId="0" fontId="51" fillId="10" borderId="23" applyNumberFormat="0" applyAlignment="0" applyProtection="0"/>
    <xf numFmtId="0" fontId="10" fillId="21" borderId="22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21" applyNumberFormat="0" applyFill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5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5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6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6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6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6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6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6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43" fontId="2" fillId="0" borderId="0" applyFont="0" applyFill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64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65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66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67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68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69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70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71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6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6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8" fillId="0" borderId="0"/>
    <xf numFmtId="0" fontId="58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168" fontId="10" fillId="0" borderId="0" applyFont="0" applyFill="0" applyBorder="0" applyAlignment="0" applyProtection="0"/>
    <xf numFmtId="0" fontId="10" fillId="56" borderId="33" applyNumberFormat="0" applyFont="0" applyFill="0" applyAlignment="0" applyProtection="0"/>
    <xf numFmtId="164" fontId="36" fillId="0" borderId="0" applyFill="0" applyBorder="0" applyAlignment="0" applyProtection="0"/>
    <xf numFmtId="3" fontId="36" fillId="0" borderId="0" applyFill="0" applyBorder="0" applyAlignment="0" applyProtection="0"/>
    <xf numFmtId="169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0" fontId="10" fillId="56" borderId="0" applyFont="0" applyFill="0" applyBorder="0" applyAlignment="0" applyProtection="0"/>
    <xf numFmtId="172" fontId="10" fillId="0" borderId="0" applyFont="0" applyFill="0" applyBorder="0" applyAlignment="0" applyProtection="0">
      <alignment horizontal="right"/>
    </xf>
    <xf numFmtId="173" fontId="10" fillId="0" borderId="34" applyFont="0" applyFill="0" applyBorder="0" applyProtection="0">
      <alignment horizontal="right"/>
    </xf>
    <xf numFmtId="3" fontId="10" fillId="56" borderId="0" applyFont="0" applyFill="0" applyBorder="0" applyAlignment="0" applyProtection="0"/>
    <xf numFmtId="2" fontId="36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" fillId="0" borderId="0" applyFont="0" applyFill="0" applyBorder="0" applyProtection="0"/>
    <xf numFmtId="174" fontId="10" fillId="56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6" fillId="0" borderId="0" applyNumberFormat="0" applyFill="0" applyBorder="0" applyAlignment="0" applyProtection="0"/>
    <xf numFmtId="10" fontId="36" fillId="0" borderId="0" applyFill="0" applyBorder="0" applyAlignment="0" applyProtection="0"/>
    <xf numFmtId="2" fontId="10" fillId="56" borderId="0" applyFont="0" applyFill="0" applyBorder="0" applyAlignment="0" applyProtection="0"/>
    <xf numFmtId="0" fontId="36" fillId="0" borderId="35" applyNumberFormat="0" applyFill="0" applyAlignment="0" applyProtection="0"/>
    <xf numFmtId="0" fontId="125" fillId="56" borderId="0" applyNumberFormat="0" applyFill="0" applyBorder="0" applyAlignment="0" applyProtection="0"/>
    <xf numFmtId="0" fontId="126" fillId="56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36" fillId="0" borderId="0" applyNumberForma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/>
    <xf numFmtId="167" fontId="128" fillId="0" borderId="0" applyFont="0" applyFill="0" applyBorder="0" applyAlignment="0" applyProtection="0"/>
    <xf numFmtId="0" fontId="128" fillId="0" borderId="0"/>
    <xf numFmtId="0" fontId="10" fillId="0" borderId="0"/>
    <xf numFmtId="0" fontId="36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29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  <xf numFmtId="44" fontId="120" fillId="0" borderId="0" applyFont="0" applyFill="0" applyBorder="0" applyAlignment="0" applyProtection="0"/>
    <xf numFmtId="0" fontId="120" fillId="0" borderId="0"/>
    <xf numFmtId="0" fontId="120" fillId="0" borderId="0"/>
    <xf numFmtId="44" fontId="12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0" fillId="0" borderId="0"/>
    <xf numFmtId="9" fontId="131" fillId="0" borderId="0" applyFont="0" applyFill="0" applyBorder="0" applyAlignment="0" applyProtection="0"/>
    <xf numFmtId="0" fontId="1" fillId="0" borderId="0"/>
    <xf numFmtId="0" fontId="132" fillId="5" borderId="0" applyNumberFormat="0" applyBorder="0" applyAlignment="0" applyProtection="0"/>
    <xf numFmtId="0" fontId="132" fillId="6" borderId="0" applyNumberFormat="0" applyBorder="0" applyAlignment="0" applyProtection="0"/>
    <xf numFmtId="0" fontId="132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9" borderId="0" applyNumberFormat="0" applyBorder="0" applyAlignment="0" applyProtection="0"/>
    <xf numFmtId="0" fontId="132" fillId="10" borderId="0" applyNumberFormat="0" applyBorder="0" applyAlignment="0" applyProtection="0"/>
    <xf numFmtId="0" fontId="132" fillId="11" borderId="0" applyNumberFormat="0" applyBorder="0" applyAlignment="0" applyProtection="0"/>
    <xf numFmtId="0" fontId="132" fillId="12" borderId="0" applyNumberFormat="0" applyBorder="0" applyAlignment="0" applyProtection="0"/>
    <xf numFmtId="0" fontId="132" fillId="13" borderId="0" applyNumberFormat="0" applyBorder="0" applyAlignment="0" applyProtection="0"/>
    <xf numFmtId="0" fontId="132" fillId="8" borderId="0" applyNumberFormat="0" applyBorder="0" applyAlignment="0" applyProtection="0"/>
    <xf numFmtId="0" fontId="132" fillId="11" borderId="0" applyNumberFormat="0" applyBorder="0" applyAlignment="0" applyProtection="0"/>
    <xf numFmtId="0" fontId="132" fillId="14" borderId="0" applyNumberFormat="0" applyBorder="0" applyAlignment="0" applyProtection="0"/>
    <xf numFmtId="0" fontId="133" fillId="15" borderId="0" applyNumberFormat="0" applyBorder="0" applyAlignment="0" applyProtection="0"/>
    <xf numFmtId="0" fontId="133" fillId="12" borderId="0" applyNumberFormat="0" applyBorder="0" applyAlignment="0" applyProtection="0"/>
    <xf numFmtId="0" fontId="133" fillId="13" borderId="0" applyNumberFormat="0" applyBorder="0" applyAlignment="0" applyProtection="0"/>
    <xf numFmtId="0" fontId="133" fillId="16" borderId="0" applyNumberFormat="0" applyBorder="0" applyAlignment="0" applyProtection="0"/>
    <xf numFmtId="0" fontId="133" fillId="17" borderId="0" applyNumberFormat="0" applyBorder="0" applyAlignment="0" applyProtection="0"/>
    <xf numFmtId="0" fontId="133" fillId="18" borderId="0" applyNumberFormat="0" applyBorder="0" applyAlignment="0" applyProtection="0"/>
    <xf numFmtId="0" fontId="133" fillId="23" borderId="0" applyNumberFormat="0" applyBorder="0" applyAlignment="0" applyProtection="0"/>
    <xf numFmtId="0" fontId="133" fillId="24" borderId="0" applyNumberFormat="0" applyBorder="0" applyAlignment="0" applyProtection="0"/>
    <xf numFmtId="0" fontId="133" fillId="25" borderId="0" applyNumberFormat="0" applyBorder="0" applyAlignment="0" applyProtection="0"/>
    <xf numFmtId="0" fontId="133" fillId="16" borderId="0" applyNumberFormat="0" applyBorder="0" applyAlignment="0" applyProtection="0"/>
    <xf numFmtId="0" fontId="133" fillId="17" borderId="0" applyNumberFormat="0" applyBorder="0" applyAlignment="0" applyProtection="0"/>
    <xf numFmtId="0" fontId="133" fillId="26" borderId="0" applyNumberFormat="0" applyBorder="0" applyAlignment="0" applyProtection="0"/>
    <xf numFmtId="0" fontId="134" fillId="6" borderId="0" applyNumberFormat="0" applyBorder="0" applyAlignment="0" applyProtection="0"/>
    <xf numFmtId="0" fontId="135" fillId="22" borderId="23" applyNumberFormat="0" applyAlignment="0" applyProtection="0"/>
    <xf numFmtId="0" fontId="136" fillId="0" borderId="0" applyNumberFormat="0" applyFill="0" applyBorder="0" applyAlignment="0" applyProtection="0"/>
    <xf numFmtId="0" fontId="137" fillId="7" borderId="0" applyNumberFormat="0" applyBorder="0" applyAlignment="0" applyProtection="0"/>
    <xf numFmtId="0" fontId="138" fillId="0" borderId="13" applyNumberFormat="0" applyFill="0" applyAlignment="0" applyProtection="0"/>
    <xf numFmtId="0" fontId="139" fillId="0" borderId="14" applyNumberFormat="0" applyFill="0" applyAlignment="0" applyProtection="0"/>
    <xf numFmtId="0" fontId="140" fillId="0" borderId="15" applyNumberFormat="0" applyFill="0" applyAlignment="0" applyProtection="0"/>
    <xf numFmtId="0" fontId="140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1" fillId="19" borderId="12" applyNumberFormat="0" applyAlignment="0" applyProtection="0"/>
    <xf numFmtId="0" fontId="142" fillId="10" borderId="23" applyNumberFormat="0" applyAlignment="0" applyProtection="0"/>
    <xf numFmtId="0" fontId="143" fillId="0" borderId="16" applyNumberFormat="0" applyFill="0" applyAlignment="0" applyProtection="0"/>
    <xf numFmtId="0" fontId="144" fillId="20" borderId="0" applyNumberFormat="0" applyBorder="0" applyAlignment="0" applyProtection="0"/>
    <xf numFmtId="175" fontId="1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0" fillId="0" borderId="0"/>
    <xf numFmtId="0" fontId="1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21" borderId="22" applyNumberFormat="0" applyFont="0" applyAlignment="0" applyProtection="0"/>
    <xf numFmtId="0" fontId="145" fillId="22" borderId="20" applyNumberFormat="0" applyAlignment="0" applyProtection="0"/>
    <xf numFmtId="9" fontId="1" fillId="0" borderId="0" applyFont="0" applyFill="0" applyBorder="0" applyAlignment="0" applyProtection="0"/>
    <xf numFmtId="9" fontId="150" fillId="0" borderId="0" applyFont="0" applyFill="0" applyBorder="0" applyAlignment="0" applyProtection="0"/>
    <xf numFmtId="0" fontId="130" fillId="0" borderId="0"/>
    <xf numFmtId="0" fontId="146" fillId="0" borderId="0" applyNumberFormat="0" applyFill="0" applyBorder="0" applyAlignment="0" applyProtection="0"/>
    <xf numFmtId="0" fontId="147" fillId="0" borderId="21" applyNumberFormat="0" applyFill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58" fillId="0" borderId="0"/>
    <xf numFmtId="0" fontId="152" fillId="0" borderId="0"/>
    <xf numFmtId="0" fontId="1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0" fillId="0" borderId="15" applyNumberFormat="0" applyFill="0" applyAlignment="0" applyProtection="0"/>
    <xf numFmtId="9" fontId="1" fillId="0" borderId="0" applyFont="0" applyFill="0" applyBorder="0" applyAlignment="0" applyProtection="0"/>
    <xf numFmtId="0" fontId="140" fillId="0" borderId="15" applyNumberFormat="0" applyFill="0" applyAlignment="0" applyProtection="0"/>
    <xf numFmtId="0" fontId="140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20" fillId="0" borderId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54" fillId="0" borderId="0"/>
    <xf numFmtId="0" fontId="122" fillId="0" borderId="0"/>
    <xf numFmtId="0" fontId="122" fillId="0" borderId="0"/>
    <xf numFmtId="9" fontId="12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1" fillId="0" borderId="0"/>
    <xf numFmtId="0" fontId="1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0" fillId="0" borderId="0"/>
    <xf numFmtId="0" fontId="15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2" fillId="0" borderId="0"/>
    <xf numFmtId="0" fontId="152" fillId="0" borderId="0"/>
    <xf numFmtId="0" fontId="1" fillId="0" borderId="0"/>
    <xf numFmtId="0" fontId="1" fillId="0" borderId="0"/>
    <xf numFmtId="0" fontId="150" fillId="0" borderId="0"/>
    <xf numFmtId="0" fontId="10" fillId="0" borderId="0"/>
    <xf numFmtId="0" fontId="152" fillId="0" borderId="0"/>
    <xf numFmtId="0" fontId="10" fillId="21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5" borderId="0" applyNumberFormat="0" applyBorder="0" applyAlignment="0" applyProtection="0"/>
    <xf numFmtId="0" fontId="59" fillId="0" borderId="0"/>
    <xf numFmtId="0" fontId="59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8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2" borderId="0" applyNumberFormat="0" applyBorder="0" applyAlignment="0" applyProtection="0"/>
    <xf numFmtId="0" fontId="59" fillId="14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6" borderId="0" applyNumberFormat="0" applyBorder="0" applyAlignment="0" applyProtection="0"/>
    <xf numFmtId="0" fontId="59" fillId="14" borderId="0" applyNumberFormat="0" applyBorder="0" applyAlignment="0" applyProtection="0"/>
    <xf numFmtId="0" fontId="60" fillId="24" borderId="0" applyNumberFormat="0" applyBorder="0" applyAlignment="0" applyProtection="0"/>
    <xf numFmtId="0" fontId="67" fillId="0" borderId="14" applyNumberFormat="0" applyFill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64" fillId="6" borderId="0" applyNumberFormat="0" applyBorder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59" fillId="21" borderId="22" applyNumberFormat="0" applyFont="0" applyAlignment="0" applyProtection="0"/>
    <xf numFmtId="0" fontId="71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12" borderId="0" applyNumberFormat="0" applyBorder="0" applyAlignment="0" applyProtection="0"/>
    <xf numFmtId="0" fontId="60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10" borderId="23" applyNumberFormat="0" applyAlignment="0" applyProtection="0"/>
    <xf numFmtId="0" fontId="64" fillId="6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1" fillId="0" borderId="21" applyNumberFormat="0" applyFill="0" applyAlignment="0" applyProtection="0"/>
    <xf numFmtId="0" fontId="60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0" fillId="18" borderId="0" applyNumberFormat="0" applyBorder="0" applyAlignment="0" applyProtection="0"/>
    <xf numFmtId="0" fontId="60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75" fillId="22" borderId="20" applyNumberFormat="0" applyAlignment="0" applyProtection="0"/>
    <xf numFmtId="0" fontId="71" fillId="7" borderId="0" applyNumberFormat="0" applyBorder="0" applyAlignment="0" applyProtection="0"/>
    <xf numFmtId="0" fontId="59" fillId="13" borderId="0" applyNumberFormat="0" applyBorder="0" applyAlignment="0" applyProtection="0"/>
    <xf numFmtId="0" fontId="60" fillId="26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75" fillId="22" borderId="20" applyNumberFormat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59" fillId="14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19" borderId="12" applyNumberFormat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59" fillId="13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74" fillId="22" borderId="23" applyNumberFormat="0" applyAlignment="0" applyProtection="0"/>
    <xf numFmtId="0" fontId="70" fillId="0" borderId="16" applyNumberFormat="0" applyFill="0" applyAlignment="0" applyProtection="0"/>
    <xf numFmtId="0" fontId="60" fillId="12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59" fillId="11" borderId="0" applyNumberFormat="0" applyBorder="0" applyAlignment="0" applyProtection="0"/>
    <xf numFmtId="0" fontId="60" fillId="18" borderId="0" applyNumberFormat="0" applyBorder="0" applyAlignment="0" applyProtection="0"/>
    <xf numFmtId="0" fontId="60" fillId="23" borderId="0" applyNumberFormat="0" applyBorder="0" applyAlignment="0" applyProtection="0"/>
    <xf numFmtId="0" fontId="59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6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5" borderId="0" applyNumberFormat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69" fillId="20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73" fillId="10" borderId="23" applyNumberFormat="0" applyAlignment="0" applyProtection="0"/>
    <xf numFmtId="0" fontId="60" fillId="16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60" fillId="16" borderId="0" applyNumberFormat="0" applyBorder="0" applyAlignment="0" applyProtection="0"/>
    <xf numFmtId="0" fontId="59" fillId="5" borderId="0" applyNumberFormat="0" applyBorder="0" applyAlignment="0" applyProtection="0"/>
    <xf numFmtId="0" fontId="59" fillId="14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59" fillId="21" borderId="22" applyNumberFormat="0" applyFont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60" fillId="18" borderId="0" applyNumberFormat="0" applyBorder="0" applyAlignment="0" applyProtection="0"/>
    <xf numFmtId="0" fontId="65" fillId="19" borderId="12" applyNumberFormat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7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70" fillId="0" borderId="16" applyNumberFormat="0" applyFill="0" applyAlignment="0" applyProtection="0"/>
    <xf numFmtId="0" fontId="68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59" fillId="14" borderId="0" applyNumberFormat="0" applyBorder="0" applyAlignment="0" applyProtection="0"/>
    <xf numFmtId="0" fontId="67" fillId="0" borderId="14" applyNumberFormat="0" applyFill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59" fillId="6" borderId="0" applyNumberFormat="0" applyBorder="0" applyAlignment="0" applyProtection="0"/>
    <xf numFmtId="0" fontId="60" fillId="25" borderId="0" applyNumberFormat="0" applyBorder="0" applyAlignment="0" applyProtection="0"/>
    <xf numFmtId="0" fontId="59" fillId="12" borderId="0" applyNumberFormat="0" applyBorder="0" applyAlignment="0" applyProtection="0"/>
    <xf numFmtId="0" fontId="60" fillId="26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8" borderId="0" applyNumberFormat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71" fillId="7" borderId="0" applyNumberFormat="0" applyBorder="0" applyAlignment="0" applyProtection="0"/>
    <xf numFmtId="0" fontId="60" fillId="23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59" fillId="5" borderId="0" applyNumberFormat="0" applyBorder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66" fillId="0" borderId="13" applyNumberFormat="0" applyFill="0" applyAlignment="0" applyProtection="0"/>
    <xf numFmtId="0" fontId="60" fillId="13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75" fillId="22" borderId="20" applyNumberFormat="0" applyAlignment="0" applyProtection="0"/>
    <xf numFmtId="0" fontId="60" fillId="18" borderId="0" applyNumberFormat="0" applyBorder="0" applyAlignment="0" applyProtection="0"/>
    <xf numFmtId="0" fontId="67" fillId="0" borderId="14" applyNumberFormat="0" applyFill="0" applyAlignment="0" applyProtection="0"/>
    <xf numFmtId="0" fontId="59" fillId="11" borderId="0" applyNumberFormat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59" fillId="10" borderId="0" applyNumberFormat="0" applyBorder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60" fillId="15" borderId="0" applyNumberFormat="0" applyBorder="0" applyAlignment="0" applyProtection="0"/>
    <xf numFmtId="0" fontId="59" fillId="21" borderId="22" applyNumberFormat="0" applyFont="0" applyAlignment="0" applyProtection="0"/>
    <xf numFmtId="0" fontId="60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65" fillId="19" borderId="12" applyNumberFormat="0" applyAlignment="0" applyProtection="0"/>
    <xf numFmtId="0" fontId="59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75" fillId="22" borderId="20" applyNumberFormat="0" applyAlignment="0" applyProtection="0"/>
    <xf numFmtId="0" fontId="67" fillId="0" borderId="14" applyNumberFormat="0" applyFill="0" applyAlignment="0" applyProtection="0"/>
    <xf numFmtId="0" fontId="59" fillId="10" borderId="0" applyNumberFormat="0" applyBorder="0" applyAlignment="0" applyProtection="0"/>
    <xf numFmtId="0" fontId="66" fillId="0" borderId="13" applyNumberFormat="0" applyFill="0" applyAlignment="0" applyProtection="0"/>
    <xf numFmtId="0" fontId="70" fillId="0" borderId="16" applyNumberFormat="0" applyFill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71" fillId="7" borderId="0" applyNumberFormat="0" applyBorder="0" applyAlignment="0" applyProtection="0"/>
    <xf numFmtId="0" fontId="60" fillId="16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69" fillId="20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68" fillId="0" borderId="15" applyNumberFormat="0" applyFill="0" applyAlignment="0" applyProtection="0"/>
    <xf numFmtId="0" fontId="73" fillId="10" borderId="23" applyNumberFormat="0" applyAlignment="0" applyProtection="0"/>
    <xf numFmtId="0" fontId="60" fillId="25" borderId="0" applyNumberFormat="0" applyBorder="0" applyAlignment="0" applyProtection="0"/>
    <xf numFmtId="0" fontId="69" fillId="20" borderId="0" applyNumberFormat="0" applyBorder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73" fillId="10" borderId="23" applyNumberFormat="0" applyAlignment="0" applyProtection="0"/>
    <xf numFmtId="0" fontId="60" fillId="17" borderId="0" applyNumberFormat="0" applyBorder="0" applyAlignment="0" applyProtection="0"/>
    <xf numFmtId="0" fontId="74" fillId="22" borderId="23" applyNumberFormat="0" applyAlignment="0" applyProtection="0"/>
    <xf numFmtId="0" fontId="65" fillId="19" borderId="12" applyNumberFormat="0" applyAlignment="0" applyProtection="0"/>
    <xf numFmtId="0" fontId="75" fillId="22" borderId="20" applyNumberFormat="0" applyAlignment="0" applyProtection="0"/>
    <xf numFmtId="0" fontId="60" fillId="24" borderId="0" applyNumberFormat="0" applyBorder="0" applyAlignment="0" applyProtection="0"/>
    <xf numFmtId="0" fontId="71" fillId="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60" fillId="15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9" fillId="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6" fillId="0" borderId="13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9" fillId="5" borderId="0" applyNumberFormat="0" applyBorder="0" applyAlignment="0" applyProtection="0"/>
    <xf numFmtId="0" fontId="66" fillId="0" borderId="13" applyNumberFormat="0" applyFill="0" applyAlignment="0" applyProtection="0"/>
    <xf numFmtId="0" fontId="10" fillId="0" borderId="0"/>
    <xf numFmtId="0" fontId="152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1" fillId="0" borderId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0" borderId="0"/>
    <xf numFmtId="0" fontId="152" fillId="0" borderId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0" fillId="21" borderId="22" applyNumberFormat="0" applyFont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64" fillId="6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2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2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2" fillId="0" borderId="0"/>
    <xf numFmtId="0" fontId="10" fillId="21" borderId="22" applyNumberFormat="0" applyFont="0" applyAlignment="0" applyProtection="0"/>
    <xf numFmtId="0" fontId="152" fillId="0" borderId="0"/>
    <xf numFmtId="0" fontId="152" fillId="0" borderId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2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5" fillId="0" borderId="0" applyNumberForma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36" fillId="0" borderId="0"/>
    <xf numFmtId="0" fontId="120" fillId="0" borderId="0"/>
    <xf numFmtId="168" fontId="10" fillId="0" borderId="0" applyFont="0" applyFill="0" applyBorder="0" applyAlignment="0" applyProtection="0"/>
    <xf numFmtId="164" fontId="36" fillId="0" borderId="0" applyFill="0" applyBorder="0" applyAlignment="0" applyProtection="0"/>
    <xf numFmtId="3" fontId="36" fillId="0" borderId="0" applyFill="0" applyBorder="0" applyAlignment="0" applyProtection="0"/>
    <xf numFmtId="169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10" fillId="0" borderId="0" applyFont="0" applyFill="0" applyBorder="0" applyAlignment="0" applyProtection="0">
      <alignment horizontal="right"/>
    </xf>
    <xf numFmtId="173" fontId="10" fillId="0" borderId="34" applyFont="0" applyFill="0" applyBorder="0" applyProtection="0">
      <alignment horizontal="right"/>
    </xf>
    <xf numFmtId="2" fontId="36" fillId="0" borderId="0" applyFont="0" applyFill="0" applyBorder="0" applyAlignment="0" applyProtection="0"/>
    <xf numFmtId="0" fontId="10" fillId="0" borderId="0" applyFont="0" applyFill="0" applyBorder="0" applyProtection="0"/>
    <xf numFmtId="44" fontId="120" fillId="0" borderId="0" applyFont="0" applyFill="0" applyBorder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36" fillId="0" borderId="0"/>
    <xf numFmtId="0" fontId="1" fillId="0" borderId="0"/>
    <xf numFmtId="0" fontId="3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22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22" fillId="0" borderId="0"/>
    <xf numFmtId="0" fontId="122" fillId="0" borderId="0"/>
    <xf numFmtId="10" fontId="36" fillId="0" borderId="0" applyFill="0" applyBorder="0" applyAlignment="0" applyProtection="0"/>
    <xf numFmtId="0" fontId="36" fillId="0" borderId="35" applyNumberFormat="0" applyFill="0" applyAlignment="0" applyProtection="0"/>
    <xf numFmtId="0" fontId="74" fillId="22" borderId="23" applyNumberFormat="0" applyAlignment="0" applyProtection="0"/>
    <xf numFmtId="0" fontId="10" fillId="0" borderId="0"/>
    <xf numFmtId="0" fontId="1" fillId="0" borderId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0" fontId="36" fillId="0" borderId="0"/>
    <xf numFmtId="0" fontId="36" fillId="0" borderId="0"/>
    <xf numFmtId="0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36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1" fillId="0" borderId="0"/>
    <xf numFmtId="0" fontId="10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54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1" fillId="0" borderId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22" fillId="0" borderId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" fillId="0" borderId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8" fillId="0" borderId="0"/>
    <xf numFmtId="0" fontId="74" fillId="22" borderId="23" applyNumberFormat="0" applyAlignment="0" applyProtection="0"/>
    <xf numFmtId="0" fontId="59" fillId="0" borderId="0"/>
    <xf numFmtId="0" fontId="1" fillId="0" borderId="0"/>
    <xf numFmtId="0" fontId="1" fillId="0" borderId="0"/>
    <xf numFmtId="43" fontId="122" fillId="0" borderId="0" applyFont="0" applyFill="0" applyBorder="0" applyAlignment="0" applyProtection="0"/>
    <xf numFmtId="0" fontId="74" fillId="22" borderId="23" applyNumberFormat="0" applyAlignment="0" applyProtection="0"/>
    <xf numFmtId="0" fontId="58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58" fillId="0" borderId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36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0" fillId="0" borderId="0"/>
    <xf numFmtId="0" fontId="36" fillId="0" borderId="0"/>
    <xf numFmtId="9" fontId="1" fillId="0" borderId="0" applyFont="0" applyFill="0" applyBorder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2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9" fillId="0" borderId="0" applyFont="0" applyFill="0" applyBorder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74" fillId="22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1" fillId="0" borderId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75" fillId="22" borderId="20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58" fillId="0" borderId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164" fontId="10" fillId="0" borderId="0"/>
    <xf numFmtId="0" fontId="74" fillId="22" borderId="23" applyNumberFormat="0" applyAlignment="0" applyProtection="0"/>
    <xf numFmtId="0" fontId="1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1" fillId="0" borderId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22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54" fillId="0" borderId="0"/>
    <xf numFmtId="0" fontId="159" fillId="0" borderId="0" applyNumberFormat="0" applyFill="0" applyBorder="0" applyAlignment="0" applyProtection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3" fontId="10" fillId="57" borderId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20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0" fillId="56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12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1" fillId="0" borderId="0"/>
    <xf numFmtId="0" fontId="1" fillId="0" borderId="0"/>
    <xf numFmtId="0" fontId="36" fillId="0" borderId="0"/>
    <xf numFmtId="0" fontId="129" fillId="0" borderId="0"/>
    <xf numFmtId="0" fontId="1" fillId="0" borderId="0"/>
    <xf numFmtId="0" fontId="1" fillId="0" borderId="0"/>
    <xf numFmtId="0" fontId="36" fillId="0" borderId="0"/>
    <xf numFmtId="0" fontId="130" fillId="0" borderId="0"/>
    <xf numFmtId="9" fontId="1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50" fillId="0" borderId="0"/>
    <xf numFmtId="0" fontId="150" fillId="0" borderId="0"/>
    <xf numFmtId="0" fontId="10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150" fillId="0" borderId="0" applyFont="0" applyFill="0" applyBorder="0" applyAlignment="0" applyProtection="0"/>
    <xf numFmtId="0" fontId="130" fillId="0" borderId="0"/>
    <xf numFmtId="0" fontId="147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9" fontId="120" fillId="0" borderId="0" applyFont="0" applyFill="0" applyBorder="0" applyAlignment="0" applyProtection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58" fillId="0" borderId="0" applyNumberForma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22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57" fillId="0" borderId="0" applyFont="0" applyFill="0" applyBorder="0" applyAlignment="0" applyProtection="0"/>
    <xf numFmtId="0" fontId="1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" fillId="0" borderId="0"/>
    <xf numFmtId="0" fontId="12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36" fillId="0" borderId="0"/>
    <xf numFmtId="0" fontId="122" fillId="0" borderId="0"/>
    <xf numFmtId="0" fontId="1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22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2" fillId="0" borderId="0"/>
    <xf numFmtId="0" fontId="36" fillId="0" borderId="0"/>
    <xf numFmtId="0" fontId="122" fillId="0" borderId="0"/>
    <xf numFmtId="0" fontId="36" fillId="0" borderId="0"/>
    <xf numFmtId="0" fontId="122" fillId="0" borderId="0"/>
    <xf numFmtId="0" fontId="12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5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0" fillId="0" borderId="0"/>
    <xf numFmtId="0" fontId="1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</cellStyleXfs>
  <cellXfs count="219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3" fontId="18" fillId="0" borderId="0" xfId="0" applyNumberFormat="1" applyFont="1" applyBorder="1"/>
    <xf numFmtId="164" fontId="17" fillId="0" borderId="0" xfId="0" applyNumberFormat="1" applyFont="1" applyBorder="1"/>
    <xf numFmtId="0" fontId="23" fillId="0" borderId="1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26" fillId="0" borderId="0" xfId="0" applyFont="1" applyAlignment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6" fillId="0" borderId="0" xfId="0" applyNumberFormat="1" applyFont="1" applyBorder="1"/>
    <xf numFmtId="3" fontId="21" fillId="0" borderId="0" xfId="0" applyNumberFormat="1" applyFont="1"/>
    <xf numFmtId="3" fontId="17" fillId="0" borderId="0" xfId="0" applyNumberFormat="1" applyFont="1" applyFill="1"/>
    <xf numFmtId="3" fontId="27" fillId="0" borderId="0" xfId="0" applyNumberFormat="1" applyFont="1" applyBorder="1"/>
    <xf numFmtId="3" fontId="17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0" xfId="0" applyNumberFormat="1" applyFont="1" applyFill="1" applyBorder="1"/>
    <xf numFmtId="3" fontId="14" fillId="0" borderId="0" xfId="0" applyNumberFormat="1" applyFont="1" applyFill="1" applyBorder="1"/>
    <xf numFmtId="0" fontId="19" fillId="0" borderId="0" xfId="0" applyFont="1" applyFill="1" applyBorder="1"/>
    <xf numFmtId="3" fontId="17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left" wrapText="1"/>
    </xf>
    <xf numFmtId="3" fontId="21" fillId="0" borderId="0" xfId="0" applyNumberFormat="1" applyFont="1" applyFill="1"/>
    <xf numFmtId="166" fontId="31" fillId="0" borderId="0" xfId="0" applyNumberFormat="1" applyFont="1" applyBorder="1"/>
    <xf numFmtId="3" fontId="21" fillId="0" borderId="0" xfId="0" applyNumberFormat="1" applyFont="1" applyAlignment="1"/>
    <xf numFmtId="3" fontId="11" fillId="0" borderId="0" xfId="0" applyNumberFormat="1" applyFont="1" applyBorder="1" applyAlignment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166" fontId="31" fillId="0" borderId="0" xfId="0" applyNumberFormat="1" applyFont="1" applyFill="1" applyBorder="1"/>
    <xf numFmtId="0" fontId="32" fillId="0" borderId="0" xfId="0" applyFont="1" applyFill="1" applyBorder="1"/>
    <xf numFmtId="166" fontId="28" fillId="0" borderId="0" xfId="0" applyNumberFormat="1" applyFont="1" applyFill="1" applyBorder="1"/>
    <xf numFmtId="3" fontId="17" fillId="3" borderId="6" xfId="0" applyNumberFormat="1" applyFont="1" applyFill="1" applyBorder="1"/>
    <xf numFmtId="165" fontId="17" fillId="0" borderId="9" xfId="0" applyNumberFormat="1" applyFont="1" applyBorder="1" applyAlignment="1">
      <alignment horizontal="right"/>
    </xf>
    <xf numFmtId="1" fontId="16" fillId="3" borderId="8" xfId="0" applyNumberFormat="1" applyFont="1" applyFill="1" applyBorder="1" applyAlignment="1">
      <alignment horizontal="center" vertical="center" wrapText="1"/>
    </xf>
    <xf numFmtId="165" fontId="33" fillId="0" borderId="9" xfId="0" applyNumberFormat="1" applyFont="1" applyBorder="1" applyAlignment="1">
      <alignment horizontal="right"/>
    </xf>
    <xf numFmtId="3" fontId="55" fillId="0" borderId="0" xfId="0" applyNumberFormat="1" applyFont="1" applyBorder="1"/>
    <xf numFmtId="3" fontId="17" fillId="0" borderId="19" xfId="0" applyNumberFormat="1" applyFont="1" applyFill="1" applyBorder="1" applyAlignment="1">
      <alignment horizontal="left"/>
    </xf>
    <xf numFmtId="165" fontId="17" fillId="0" borderId="10" xfId="0" applyNumberFormat="1" applyFont="1" applyBorder="1" applyAlignment="1">
      <alignment horizontal="right"/>
    </xf>
    <xf numFmtId="3" fontId="77" fillId="0" borderId="0" xfId="0" applyNumberFormat="1" applyFont="1" applyBorder="1"/>
    <xf numFmtId="3" fontId="77" fillId="0" borderId="0" xfId="0" applyNumberFormat="1" applyFont="1" applyFill="1" applyBorder="1"/>
    <xf numFmtId="3" fontId="56" fillId="0" borderId="0" xfId="0" applyNumberFormat="1" applyFont="1" applyFill="1" applyBorder="1"/>
    <xf numFmtId="3" fontId="27" fillId="0" borderId="0" xfId="0" applyNumberFormat="1" applyFont="1" applyBorder="1" applyAlignment="1">
      <alignment wrapText="1"/>
    </xf>
    <xf numFmtId="3" fontId="97" fillId="0" borderId="0" xfId="0" applyNumberFormat="1" applyFont="1" applyFill="1" applyBorder="1"/>
    <xf numFmtId="3" fontId="98" fillId="0" borderId="0" xfId="0" applyNumberFormat="1" applyFont="1"/>
    <xf numFmtId="3" fontId="17" fillId="0" borderId="0" xfId="0" applyNumberFormat="1" applyFont="1" applyAlignment="1"/>
    <xf numFmtId="3" fontId="78" fillId="0" borderId="0" xfId="0" applyNumberFormat="1" applyFont="1" applyBorder="1" applyAlignment="1"/>
    <xf numFmtId="3" fontId="17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7" fillId="0" borderId="0" xfId="0" applyNumberFormat="1" applyFont="1" applyBorder="1" applyAlignment="1">
      <alignment horizontal="left" wrapText="1"/>
    </xf>
    <xf numFmtId="3" fontId="65" fillId="0" borderId="0" xfId="0" applyNumberFormat="1" applyFont="1" applyFill="1" applyBorder="1" applyAlignment="1">
      <alignment horizontal="left" vertical="center"/>
    </xf>
    <xf numFmtId="0" fontId="115" fillId="0" borderId="0" xfId="0" applyFont="1" applyFill="1" applyBorder="1" applyAlignment="1"/>
    <xf numFmtId="0" fontId="0" fillId="55" borderId="0" xfId="0" applyFill="1"/>
    <xf numFmtId="0" fontId="116" fillId="55" borderId="0" xfId="0" applyFont="1" applyFill="1"/>
    <xf numFmtId="3" fontId="118" fillId="0" borderId="0" xfId="0" applyNumberFormat="1" applyFont="1" applyFill="1" applyBorder="1"/>
    <xf numFmtId="3" fontId="118" fillId="0" borderId="0" xfId="0" applyNumberFormat="1" applyFont="1" applyBorder="1"/>
    <xf numFmtId="0" fontId="117" fillId="0" borderId="0" xfId="649" applyFont="1" applyAlignment="1" applyProtection="1">
      <alignment horizontal="left" indent="1"/>
    </xf>
    <xf numFmtId="3" fontId="118" fillId="0" borderId="0" xfId="0" applyNumberFormat="1" applyFont="1" applyBorder="1" applyAlignment="1"/>
    <xf numFmtId="3" fontId="118" fillId="0" borderId="0" xfId="0" applyNumberFormat="1" applyFont="1" applyFill="1" applyBorder="1" applyAlignment="1"/>
    <xf numFmtId="3" fontId="118" fillId="0" borderId="0" xfId="0" applyNumberFormat="1" applyFont="1" applyFill="1" applyBorder="1" applyAlignment="1">
      <alignment wrapText="1"/>
    </xf>
    <xf numFmtId="0" fontId="0" fillId="0" borderId="0" xfId="0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Fill="1"/>
    <xf numFmtId="3" fontId="15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18" fillId="54" borderId="0" xfId="0" applyNumberFormat="1" applyFont="1" applyFill="1" applyBorder="1" applyAlignment="1"/>
    <xf numFmtId="3" fontId="160" fillId="0" borderId="0" xfId="0" applyNumberFormat="1" applyFont="1"/>
    <xf numFmtId="3" fontId="27" fillId="0" borderId="0" xfId="0" applyNumberFormat="1" applyFont="1" applyFill="1" applyBorder="1" applyAlignment="1">
      <alignment horizontal="left" wrapText="1"/>
    </xf>
    <xf numFmtId="0" fontId="117" fillId="0" borderId="0" xfId="649" applyFont="1" applyAlignment="1" applyProtection="1">
      <alignment vertical="center"/>
    </xf>
    <xf numFmtId="3" fontId="27" fillId="0" borderId="0" xfId="0" applyNumberFormat="1" applyFont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/>
    </xf>
    <xf numFmtId="3" fontId="33" fillId="0" borderId="0" xfId="0" applyNumberFormat="1" applyFont="1"/>
    <xf numFmtId="3" fontId="99" fillId="0" borderId="0" xfId="0" applyNumberFormat="1" applyFont="1"/>
    <xf numFmtId="3" fontId="99" fillId="0" borderId="0" xfId="0" applyNumberFormat="1" applyFont="1" applyFill="1"/>
    <xf numFmtId="3" fontId="30" fillId="0" borderId="0" xfId="0" applyNumberFormat="1" applyFont="1"/>
    <xf numFmtId="3" fontId="161" fillId="0" borderId="0" xfId="0" applyNumberFormat="1" applyFont="1"/>
    <xf numFmtId="3" fontId="162" fillId="0" borderId="0" xfId="0" applyNumberFormat="1" applyFont="1"/>
    <xf numFmtId="165" fontId="33" fillId="0" borderId="36" xfId="0" applyNumberFormat="1" applyFont="1" applyBorder="1" applyAlignment="1">
      <alignment horizontal="right"/>
    </xf>
    <xf numFmtId="165" fontId="17" fillId="0" borderId="36" xfId="0" applyNumberFormat="1" applyFont="1" applyBorder="1" applyAlignment="1">
      <alignment horizontal="right"/>
    </xf>
    <xf numFmtId="165" fontId="17" fillId="0" borderId="37" xfId="0" applyNumberFormat="1" applyFont="1" applyBorder="1" applyAlignment="1">
      <alignment horizontal="right"/>
    </xf>
    <xf numFmtId="0" fontId="78" fillId="0" borderId="0" xfId="0" applyFont="1" applyFill="1" applyBorder="1" applyAlignment="1" applyProtection="1">
      <alignment horizontal="left"/>
    </xf>
    <xf numFmtId="3" fontId="17" fillId="0" borderId="5" xfId="0" applyNumberFormat="1" applyFont="1" applyFill="1" applyBorder="1" applyAlignment="1">
      <alignment horizontal="left"/>
    </xf>
    <xf numFmtId="165" fontId="33" fillId="0" borderId="0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5" xfId="0" applyNumberFormat="1" applyFont="1" applyBorder="1" applyAlignment="1">
      <alignment horizontal="right"/>
    </xf>
    <xf numFmtId="165" fontId="33" fillId="0" borderId="38" xfId="0" applyNumberFormat="1" applyFont="1" applyBorder="1" applyAlignment="1">
      <alignment horizontal="right"/>
    </xf>
    <xf numFmtId="165" fontId="17" fillId="0" borderId="38" xfId="0" applyNumberFormat="1" applyFont="1" applyBorder="1" applyAlignment="1">
      <alignment horizontal="right"/>
    </xf>
    <xf numFmtId="165" fontId="17" fillId="0" borderId="39" xfId="0" applyNumberFormat="1" applyFont="1" applyBorder="1" applyAlignment="1">
      <alignment horizontal="right"/>
    </xf>
    <xf numFmtId="3" fontId="17" fillId="3" borderId="6" xfId="0" applyNumberFormat="1" applyFont="1" applyFill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/>
    <xf numFmtId="3" fontId="78" fillId="0" borderId="0" xfId="0" applyNumberFormat="1" applyFont="1" applyBorder="1"/>
    <xf numFmtId="3" fontId="78" fillId="0" borderId="0" xfId="0" applyNumberFormat="1" applyFont="1"/>
    <xf numFmtId="3" fontId="78" fillId="0" borderId="0" xfId="0" applyNumberFormat="1" applyFont="1" applyFill="1"/>
    <xf numFmtId="3" fontId="78" fillId="0" borderId="0" xfId="0" applyNumberFormat="1" applyFont="1" applyBorder="1" applyAlignment="1">
      <alignment horizontal="left"/>
    </xf>
    <xf numFmtId="0" fontId="33" fillId="0" borderId="0" xfId="0" applyFont="1" applyFill="1" applyBorder="1" applyAlignment="1" applyProtection="1">
      <alignment horizontal="left"/>
    </xf>
    <xf numFmtId="0" fontId="98" fillId="0" borderId="0" xfId="0" applyFont="1"/>
    <xf numFmtId="0" fontId="33" fillId="0" borderId="0" xfId="0" applyFont="1"/>
    <xf numFmtId="164" fontId="99" fillId="0" borderId="0" xfId="0" applyNumberFormat="1" applyFont="1" applyFill="1"/>
    <xf numFmtId="3" fontId="15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left" vertical="top" wrapText="1"/>
    </xf>
    <xf numFmtId="1" fontId="33" fillId="3" borderId="40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/>
    </xf>
    <xf numFmtId="3" fontId="18" fillId="0" borderId="0" xfId="0" applyNumberFormat="1" applyFont="1" applyBorder="1"/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left" wrapText="1"/>
    </xf>
    <xf numFmtId="9" fontId="17" fillId="0" borderId="0" xfId="2" applyFont="1" applyFill="1"/>
    <xf numFmtId="164" fontId="17" fillId="0" borderId="9" xfId="0" applyNumberFormat="1" applyFont="1" applyBorder="1" applyAlignment="1">
      <alignment horizontal="right"/>
    </xf>
    <xf numFmtId="1" fontId="16" fillId="3" borderId="42" xfId="0" applyNumberFormat="1" applyFont="1" applyFill="1" applyBorder="1" applyAlignment="1">
      <alignment horizontal="center" vertical="center" wrapText="1"/>
    </xf>
    <xf numFmtId="165" fontId="33" fillId="0" borderId="43" xfId="0" applyNumberFormat="1" applyFont="1" applyBorder="1" applyAlignment="1">
      <alignment horizontal="right"/>
    </xf>
    <xf numFmtId="165" fontId="17" fillId="0" borderId="43" xfId="0" applyNumberFormat="1" applyFont="1" applyBorder="1" applyAlignment="1">
      <alignment horizontal="right"/>
    </xf>
    <xf numFmtId="165" fontId="17" fillId="0" borderId="44" xfId="0" applyNumberFormat="1" applyFont="1" applyBorder="1" applyAlignment="1">
      <alignment horizontal="right"/>
    </xf>
    <xf numFmtId="3" fontId="33" fillId="0" borderId="0" xfId="0" applyNumberFormat="1" applyFont="1" applyBorder="1"/>
    <xf numFmtId="3" fontId="12" fillId="4" borderId="0" xfId="0" applyNumberFormat="1" applyFont="1" applyFill="1" applyBorder="1" applyAlignment="1">
      <alignment horizontal="left" vertical="center"/>
    </xf>
    <xf numFmtId="3" fontId="32" fillId="0" borderId="0" xfId="0" applyNumberFormat="1" applyFont="1"/>
    <xf numFmtId="49" fontId="32" fillId="0" borderId="0" xfId="0" applyNumberFormat="1" applyFont="1" applyAlignment="1">
      <alignment horizontal="center"/>
    </xf>
    <xf numFmtId="9" fontId="30" fillId="0" borderId="0" xfId="2" applyFont="1" applyAlignment="1">
      <alignment horizontal="center"/>
    </xf>
    <xf numFmtId="0" fontId="30" fillId="58" borderId="0" xfId="0" applyFont="1" applyFill="1" applyBorder="1"/>
    <xf numFmtId="49" fontId="32" fillId="0" borderId="0" xfId="0" applyNumberFormat="1" applyFont="1"/>
    <xf numFmtId="3" fontId="30" fillId="0" borderId="0" xfId="0" applyNumberFormat="1" applyFont="1" applyAlignment="1"/>
    <xf numFmtId="9" fontId="30" fillId="0" borderId="0" xfId="2" applyNumberFormat="1" applyFont="1"/>
    <xf numFmtId="3" fontId="30" fillId="0" borderId="0" xfId="0" applyNumberFormat="1" applyFont="1" applyAlignment="1">
      <alignment wrapText="1"/>
    </xf>
    <xf numFmtId="9" fontId="11" fillId="0" borderId="0" xfId="2" applyNumberFormat="1" applyFont="1"/>
    <xf numFmtId="9" fontId="11" fillId="0" borderId="0" xfId="0" applyNumberFormat="1" applyFont="1"/>
    <xf numFmtId="9" fontId="11" fillId="0" borderId="0" xfId="2" applyFont="1"/>
    <xf numFmtId="9" fontId="30" fillId="0" borderId="0" xfId="2" applyFont="1"/>
    <xf numFmtId="3" fontId="11" fillId="0" borderId="0" xfId="0" applyNumberFormat="1" applyFont="1" applyAlignment="1"/>
    <xf numFmtId="9" fontId="165" fillId="0" borderId="0" xfId="2" applyFont="1" applyBorder="1"/>
    <xf numFmtId="9" fontId="166" fillId="0" borderId="0" xfId="2" applyFont="1" applyBorder="1" applyAlignment="1">
      <alignment horizontal="right" vertical="center"/>
    </xf>
    <xf numFmtId="9" fontId="22" fillId="0" borderId="0" xfId="2" applyFont="1" applyBorder="1" applyAlignment="1">
      <alignment horizontal="right"/>
    </xf>
    <xf numFmtId="9" fontId="30" fillId="0" borderId="0" xfId="2" applyFont="1" applyBorder="1"/>
    <xf numFmtId="9" fontId="11" fillId="0" borderId="0" xfId="2" applyFont="1" applyBorder="1" applyAlignment="1">
      <alignment horizontal="right"/>
    </xf>
    <xf numFmtId="49" fontId="30" fillId="0" borderId="0" xfId="0" applyNumberFormat="1" applyFont="1" applyAlignment="1">
      <alignment wrapText="1"/>
    </xf>
    <xf numFmtId="9" fontId="30" fillId="0" borderId="0" xfId="2" applyFont="1" applyBorder="1" applyAlignment="1">
      <alignment horizontal="right"/>
    </xf>
    <xf numFmtId="3" fontId="167" fillId="0" borderId="0" xfId="0" applyNumberFormat="1" applyFont="1"/>
    <xf numFmtId="9" fontId="32" fillId="0" borderId="0" xfId="2" applyFont="1" applyBorder="1" applyAlignment="1">
      <alignment horizontal="right"/>
    </xf>
    <xf numFmtId="3" fontId="22" fillId="0" borderId="0" xfId="0" applyNumberFormat="1" applyFont="1" applyFill="1" applyBorder="1"/>
    <xf numFmtId="49" fontId="167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9" fontId="167" fillId="0" borderId="0" xfId="2" applyNumberFormat="1" applyFont="1" applyFill="1" applyBorder="1" applyAlignment="1"/>
    <xf numFmtId="9" fontId="22" fillId="0" borderId="0" xfId="2" applyNumberFormat="1" applyFont="1" applyFill="1" applyBorder="1" applyAlignment="1"/>
    <xf numFmtId="9" fontId="22" fillId="0" borderId="0" xfId="2" applyFont="1" applyFill="1" applyBorder="1"/>
    <xf numFmtId="3" fontId="167" fillId="0" borderId="0" xfId="0" applyNumberFormat="1" applyFont="1" applyFill="1" applyBorder="1"/>
    <xf numFmtId="9" fontId="167" fillId="0" borderId="0" xfId="2" applyFont="1" applyFill="1" applyBorder="1"/>
    <xf numFmtId="3" fontId="22" fillId="0" borderId="0" xfId="0" applyNumberFormat="1" applyFont="1" applyFill="1" applyBorder="1" applyAlignment="1">
      <alignment wrapText="1"/>
    </xf>
    <xf numFmtId="2" fontId="22" fillId="0" borderId="0" xfId="2" applyNumberFormat="1" applyFont="1" applyFill="1" applyBorder="1"/>
    <xf numFmtId="3" fontId="22" fillId="0" borderId="0" xfId="0" applyNumberFormat="1" applyFont="1" applyAlignment="1">
      <alignment wrapText="1"/>
    </xf>
    <xf numFmtId="9" fontId="22" fillId="0" borderId="0" xfId="2" applyFont="1"/>
    <xf numFmtId="3" fontId="167" fillId="0" borderId="0" xfId="0" applyNumberFormat="1" applyFont="1" applyBorder="1"/>
    <xf numFmtId="49" fontId="167" fillId="0" borderId="0" xfId="0" applyNumberFormat="1" applyFont="1" applyBorder="1"/>
    <xf numFmtId="0" fontId="22" fillId="0" borderId="0" xfId="0" applyFont="1" applyBorder="1"/>
    <xf numFmtId="9" fontId="168" fillId="0" borderId="0" xfId="2" applyFont="1" applyFill="1" applyBorder="1" applyAlignment="1">
      <alignment horizontal="right" wrapText="1"/>
    </xf>
    <xf numFmtId="0" fontId="167" fillId="0" borderId="0" xfId="0" applyFont="1" applyBorder="1"/>
    <xf numFmtId="9" fontId="169" fillId="0" borderId="0" xfId="2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left" wrapText="1"/>
    </xf>
    <xf numFmtId="9" fontId="22" fillId="0" borderId="0" xfId="2" applyFont="1" applyFill="1" applyBorder="1" applyAlignment="1">
      <alignment horizontal="right" wrapText="1"/>
    </xf>
    <xf numFmtId="0" fontId="167" fillId="0" borderId="0" xfId="1" applyFont="1" applyFill="1" applyBorder="1" applyAlignment="1">
      <alignment horizontal="left" wrapText="1"/>
    </xf>
    <xf numFmtId="9" fontId="167" fillId="0" borderId="0" xfId="2" applyFont="1" applyFill="1" applyBorder="1" applyAlignment="1">
      <alignment horizontal="right" wrapText="1"/>
    </xf>
    <xf numFmtId="0" fontId="167" fillId="0" borderId="0" xfId="1" applyFont="1" applyFill="1" applyBorder="1" applyAlignment="1">
      <alignment horizontal="left"/>
    </xf>
    <xf numFmtId="3" fontId="96" fillId="0" borderId="0" xfId="51757" applyNumberFormat="1" applyFont="1" applyFill="1" applyBorder="1" applyAlignment="1" applyProtection="1">
      <alignment horizontal="center"/>
    </xf>
    <xf numFmtId="3" fontId="96" fillId="0" borderId="0" xfId="51757" applyNumberFormat="1" applyFont="1" applyFill="1" applyBorder="1" applyAlignment="1" applyProtection="1">
      <alignment horizontal="center" vertical="center"/>
    </xf>
    <xf numFmtId="1" fontId="16" fillId="3" borderId="7" xfId="0" applyNumberFormat="1" applyFont="1" applyFill="1" applyBorder="1" applyAlignment="1">
      <alignment horizontal="center" vertical="center" wrapText="1"/>
    </xf>
    <xf numFmtId="3" fontId="33" fillId="3" borderId="8" xfId="0" applyNumberFormat="1" applyFont="1" applyFill="1" applyBorder="1" applyAlignment="1">
      <alignment horizontal="center" vertical="center" wrapText="1"/>
    </xf>
    <xf numFmtId="1" fontId="33" fillId="3" borderId="7" xfId="0" applyNumberFormat="1" applyFont="1" applyFill="1" applyBorder="1" applyAlignment="1">
      <alignment horizontal="center" vertical="center" wrapText="1"/>
    </xf>
    <xf numFmtId="1" fontId="33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 wrapText="1"/>
    </xf>
    <xf numFmtId="0" fontId="170" fillId="0" borderId="0" xfId="0" applyFont="1" applyAlignment="1">
      <alignment horizontal="left"/>
    </xf>
    <xf numFmtId="3" fontId="17" fillId="3" borderId="41" xfId="0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 vertical="center"/>
    </xf>
    <xf numFmtId="3" fontId="78" fillId="0" borderId="0" xfId="0" applyNumberFormat="1" applyFont="1" applyBorder="1" applyAlignment="1">
      <alignment horizontal="left" vertical="center"/>
    </xf>
    <xf numFmtId="3" fontId="33" fillId="0" borderId="0" xfId="0" applyNumberFormat="1" applyFont="1" applyBorder="1" applyAlignment="1">
      <alignment horizontal="left"/>
    </xf>
    <xf numFmtId="3" fontId="78" fillId="0" borderId="5" xfId="0" applyNumberFormat="1" applyFont="1" applyBorder="1" applyAlignment="1">
      <alignment horizontal="left"/>
    </xf>
    <xf numFmtId="3" fontId="18" fillId="0" borderId="0" xfId="0" applyNumberFormat="1" applyFont="1" applyBorder="1"/>
    <xf numFmtId="3" fontId="15" fillId="54" borderId="0" xfId="0" applyNumberFormat="1" applyFont="1" applyFill="1" applyBorder="1" applyAlignment="1">
      <alignment vertical="top"/>
    </xf>
    <xf numFmtId="3" fontId="15" fillId="54" borderId="0" xfId="0" applyNumberFormat="1" applyFont="1" applyFill="1" applyBorder="1" applyAlignment="1"/>
    <xf numFmtId="3" fontId="12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horizontal="left" wrapText="1"/>
    </xf>
    <xf numFmtId="3" fontId="34" fillId="4" borderId="0" xfId="0" applyNumberFormat="1" applyFont="1" applyFill="1" applyBorder="1" applyAlignment="1">
      <alignment horizontal="left" vertical="center"/>
    </xf>
    <xf numFmtId="0" fontId="35" fillId="4" borderId="0" xfId="0" applyFont="1" applyFill="1" applyAlignment="1"/>
    <xf numFmtId="3" fontId="15" fillId="0" borderId="0" xfId="0" applyNumberFormat="1" applyFont="1" applyBorder="1" applyAlignment="1">
      <alignment horizontal="left" vertical="top" wrapText="1"/>
    </xf>
    <xf numFmtId="3" fontId="15" fillId="0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Border="1"/>
    <xf numFmtId="0" fontId="27" fillId="0" borderId="0" xfId="0" applyFont="1" applyFill="1" applyBorder="1" applyAlignment="1">
      <alignment horizontal="left" vertical="center" wrapText="1"/>
    </xf>
    <xf numFmtId="3" fontId="163" fillId="0" borderId="0" xfId="0" applyNumberFormat="1" applyFont="1" applyBorder="1"/>
    <xf numFmtId="3" fontId="18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Border="1" applyAlignment="1">
      <alignment horizontal="left" wrapText="1"/>
    </xf>
    <xf numFmtId="0" fontId="118" fillId="54" borderId="0" xfId="0" applyFont="1" applyFill="1" applyAlignment="1"/>
    <xf numFmtId="3" fontId="171" fillId="0" borderId="0" xfId="0" applyNumberFormat="1" applyFont="1" applyBorder="1" applyAlignment="1">
      <alignment horizontal="left"/>
    </xf>
    <xf numFmtId="3" fontId="171" fillId="54" borderId="0" xfId="0" applyNumberFormat="1" applyFont="1" applyFill="1" applyBorder="1" applyAlignment="1">
      <alignment vertical="top"/>
    </xf>
    <xf numFmtId="3" fontId="171" fillId="0" borderId="0" xfId="0" applyNumberFormat="1" applyFont="1" applyBorder="1" applyAlignment="1">
      <alignment horizontal="left" vertical="top"/>
    </xf>
    <xf numFmtId="3" fontId="171" fillId="0" borderId="0" xfId="0" applyNumberFormat="1" applyFont="1" applyFill="1" applyBorder="1" applyAlignment="1">
      <alignment horizontal="left" vertical="top"/>
    </xf>
    <xf numFmtId="0" fontId="32" fillId="0" borderId="0" xfId="0" applyFont="1" applyBorder="1" applyAlignment="1"/>
    <xf numFmtId="3" fontId="171" fillId="0" borderId="0" xfId="0" applyNumberFormat="1" applyFont="1" applyFill="1" applyBorder="1" applyAlignment="1">
      <alignment horizontal="left"/>
    </xf>
  </cellXfs>
  <cellStyles count="52515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" xfId="2" builtinId="5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7D92"/>
      <color rgb="FF47E5FF"/>
      <color rgb="FF00C5E6"/>
      <color rgb="FF009BB4"/>
      <color rgb="FFA6A6A6"/>
      <color rgb="FFABF3FF"/>
      <color rgb="FF4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48254733007016E-2"/>
          <c:y val="0.20377550201877037"/>
          <c:w val="0.95931511631873834"/>
          <c:h val="0.64443437316946062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data'!$A$3</c:f>
              <c:strCache>
                <c:ptCount val="1"/>
                <c:pt idx="0">
                  <c:v> Internet access</c:v>
                </c:pt>
              </c:strCache>
            </c:strRef>
          </c:tx>
          <c:spPr>
            <a:solidFill>
              <a:srgbClr val="47E4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data'!$B$2:$D$2</c:f>
              <c:strCache>
                <c:ptCount val="3"/>
                <c:pt idx="0">
                  <c:v> 2008</c:v>
                </c:pt>
                <c:pt idx="1">
                  <c:v>2013</c:v>
                </c:pt>
                <c:pt idx="2">
                  <c:v>2018</c:v>
                </c:pt>
              </c:strCache>
            </c:strRef>
          </c:cat>
          <c:val>
            <c:numRef>
              <c:f>'Source data'!$B$3:$D$3</c:f>
              <c:numCache>
                <c:formatCode>0%</c:formatCode>
                <c:ptCount val="3"/>
                <c:pt idx="0">
                  <c:v>0.7238827542348385</c:v>
                </c:pt>
                <c:pt idx="1">
                  <c:v>0.88400000000000001</c:v>
                </c:pt>
                <c:pt idx="2">
                  <c:v>0.95510649291004102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'Source data'!$A$4</c:f>
              <c:strCache>
                <c:ptCount val="1"/>
                <c:pt idx="0">
                  <c:v> Website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layout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dLbl>
              <c:idx val="1"/>
              <c:layout>
                <c:manualLayout>
                  <c:x val="0"/>
                  <c:y val="0.152996391012725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data'!$B$2:$D$2</c:f>
              <c:strCache>
                <c:ptCount val="3"/>
                <c:pt idx="0">
                  <c:v> 2008</c:v>
                </c:pt>
                <c:pt idx="1">
                  <c:v>2013</c:v>
                </c:pt>
                <c:pt idx="2">
                  <c:v>2018</c:v>
                </c:pt>
              </c:strCache>
            </c:strRef>
          </c:cat>
          <c:val>
            <c:numRef>
              <c:f>'Source data'!$B$4:$D$4</c:f>
              <c:numCache>
                <c:formatCode>0%</c:formatCode>
                <c:ptCount val="3"/>
                <c:pt idx="0">
                  <c:v>0.13077412268023356</c:v>
                </c:pt>
                <c:pt idx="1">
                  <c:v>0.29299999999999998</c:v>
                </c:pt>
                <c:pt idx="2">
                  <c:v>0.40404156380963302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gapWidth val="80"/>
        <c:axId val="78213120"/>
        <c:axId val="78214656"/>
      </c:barChart>
      <c:catAx>
        <c:axId val="78213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214656"/>
        <c:crosses val="autoZero"/>
        <c:auto val="1"/>
        <c:lblAlgn val="ctr"/>
        <c:lblOffset val="100"/>
        <c:tickLblSkip val="1"/>
        <c:tickMarkSkip val="1"/>
      </c:catAx>
      <c:valAx>
        <c:axId val="78214656"/>
        <c:scaling>
          <c:orientation val="minMax"/>
          <c:max val="1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7821312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15654424315533"/>
          <c:y val="2.0457170126462091E-2"/>
          <c:w val="0.60365471798543224"/>
          <c:h val="0.1299978041869548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1" footer="0.492125984500005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5425237642071371E-2"/>
          <c:y val="0.14432306708385537"/>
          <c:w val="0.9718004083965045"/>
          <c:h val="0.62944444444444558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data'!$B$15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data'!$B$16:$B$20</c:f>
              <c:numCache>
                <c:formatCode>0%</c:formatCode>
                <c:ptCount val="5"/>
                <c:pt idx="0">
                  <c:v>9.0483619344773794E-2</c:v>
                </c:pt>
                <c:pt idx="1">
                  <c:v>0.16894477856752324</c:v>
                </c:pt>
                <c:pt idx="2">
                  <c:v>6.7047377326565141E-2</c:v>
                </c:pt>
                <c:pt idx="3">
                  <c:v>0.19634703196347028</c:v>
                </c:pt>
                <c:pt idx="4">
                  <c:v>0.18503190205207795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'Source data'!$C$15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B-4717-B425-A836A5892DEE}"/>
                </c:ext>
              </c:extLst>
            </c:dLbl>
            <c:dLbl>
              <c:idx val="2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B-4717-B425-A836A5892DEE}"/>
                </c:ext>
              </c:extLst>
            </c:dLbl>
            <c:dLbl>
              <c:idx val="4"/>
              <c:layout>
                <c:manualLayout>
                  <c:x val="0"/>
                  <c:y val="0.2285060763888888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05-465B-9229-E13B38B9E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data'!$C$16:$C$20</c:f>
              <c:numCache>
                <c:formatCode>0%</c:formatCode>
                <c:ptCount val="5"/>
                <c:pt idx="0">
                  <c:v>0.27900000000000003</c:v>
                </c:pt>
                <c:pt idx="1">
                  <c:v>0.44</c:v>
                </c:pt>
                <c:pt idx="2">
                  <c:v>0.17299999999999999</c:v>
                </c:pt>
                <c:pt idx="3">
                  <c:v>0.46</c:v>
                </c:pt>
                <c:pt idx="4">
                  <c:v>0.32800000000000001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ser>
          <c:idx val="0"/>
          <c:order val="2"/>
          <c:tx>
            <c:strRef>
              <c:f>'Source data'!$D$15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B-4717-B425-A836A589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data'!$D$16:$D$20</c:f>
              <c:numCache>
                <c:formatCode>0%</c:formatCode>
                <c:ptCount val="5"/>
                <c:pt idx="0">
                  <c:v>0.41396187532199896</c:v>
                </c:pt>
                <c:pt idx="1">
                  <c:v>0.57398273736128236</c:v>
                </c:pt>
                <c:pt idx="2">
                  <c:v>0.26072891956006039</c:v>
                </c:pt>
                <c:pt idx="3">
                  <c:v>0.58403755868544605</c:v>
                </c:pt>
                <c:pt idx="4">
                  <c:v>0.42958313214228233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B-4717-B425-A836A5892DEE}"/>
            </c:ext>
          </c:extLst>
        </c:ser>
        <c:axId val="78682752"/>
        <c:axId val="78700928"/>
      </c:barChart>
      <c:catAx>
        <c:axId val="7868275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8700928"/>
        <c:crosses val="autoZero"/>
        <c:auto val="1"/>
        <c:lblAlgn val="ctr"/>
        <c:lblOffset val="100"/>
      </c:catAx>
      <c:valAx>
        <c:axId val="78700928"/>
        <c:scaling>
          <c:orientation val="minMax"/>
          <c:max val="1"/>
        </c:scaling>
        <c:axPos val="l"/>
        <c:numFmt formatCode="0%" sourceLinked="1"/>
        <c:majorTickMark val="none"/>
        <c:tickLblPos val="none"/>
        <c:crossAx val="7868275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39294766462222"/>
          <c:y val="3.3680305607098775E-2"/>
          <c:w val="0.76834586070881561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5425237642071371E-2"/>
          <c:y val="0.14432306708385537"/>
          <c:w val="0.9718004083965045"/>
          <c:h val="0.62944444444444558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data'!$B$7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data'!$B$8:$B$12</c:f>
              <c:numCache>
                <c:formatCode>0%</c:formatCode>
                <c:ptCount val="5"/>
                <c:pt idx="0">
                  <c:v>0.73088923556942276</c:v>
                </c:pt>
                <c:pt idx="1">
                  <c:v>0.72553307818480051</c:v>
                </c:pt>
                <c:pt idx="2">
                  <c:v>0.70283417935702208</c:v>
                </c:pt>
                <c:pt idx="3">
                  <c:v>0.83105022831050235</c:v>
                </c:pt>
                <c:pt idx="4">
                  <c:v>0.71564062769443015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'Source data'!$C$7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data'!$C$8:$C$12</c:f>
              <c:numCache>
                <c:formatCode>0%</c:formatCode>
                <c:ptCount val="5"/>
                <c:pt idx="0">
                  <c:v>0.88606169781580713</c:v>
                </c:pt>
                <c:pt idx="1">
                  <c:v>0.90473790322580649</c:v>
                </c:pt>
                <c:pt idx="2">
                  <c:v>0.85541525875866986</c:v>
                </c:pt>
                <c:pt idx="3">
                  <c:v>0.93776282590412108</c:v>
                </c:pt>
                <c:pt idx="4">
                  <c:v>0.89150141643059488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ser>
          <c:idx val="0"/>
          <c:order val="2"/>
          <c:tx>
            <c:strRef>
              <c:f>'Source data'!$D$7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
for adults</c:v>
                </c:pt>
                <c:pt idx="1">
                  <c:v>GP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data'!$D$8:$D$12</c:f>
              <c:numCache>
                <c:formatCode>0%</c:formatCode>
                <c:ptCount val="5"/>
                <c:pt idx="0">
                  <c:v>0.96934569809376614</c:v>
                </c:pt>
                <c:pt idx="1">
                  <c:v>0.97965474722564738</c:v>
                </c:pt>
                <c:pt idx="2">
                  <c:v>0.95126159154625833</c:v>
                </c:pt>
                <c:pt idx="3">
                  <c:v>0.97276995305164315</c:v>
                </c:pt>
                <c:pt idx="4">
                  <c:v>0.93964268469338497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F3-42F0-A001-77026C70E6D2}"/>
            </c:ext>
          </c:extLst>
        </c:ser>
        <c:axId val="78744960"/>
        <c:axId val="78754944"/>
      </c:barChart>
      <c:catAx>
        <c:axId val="7874496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8754944"/>
        <c:crosses val="autoZero"/>
        <c:auto val="1"/>
        <c:lblAlgn val="ctr"/>
        <c:lblOffset val="100"/>
      </c:catAx>
      <c:valAx>
        <c:axId val="78754944"/>
        <c:scaling>
          <c:orientation val="minMax"/>
          <c:max val="1"/>
        </c:scaling>
        <c:axPos val="l"/>
        <c:numFmt formatCode="0%" sourceLinked="1"/>
        <c:majorTickMark val="none"/>
        <c:tickLblPos val="none"/>
        <c:crossAx val="787449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39294766462222"/>
          <c:y val="3.3680305607098775E-2"/>
          <c:w val="0.76834586070881561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5425237642071371E-2"/>
          <c:y val="0.14432306708385537"/>
          <c:w val="0.9718004083965045"/>
          <c:h val="0.60021536658660468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data'!$B$23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6"/>
              <c:layout>
                <c:manualLayout>
                  <c:x val="0"/>
                  <c:y val="0.1472834120602148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data'!$A$24:$A$30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data'!$B$24:$B$30</c:f>
              <c:numCache>
                <c:formatCode>0%</c:formatCode>
                <c:ptCount val="7"/>
                <c:pt idx="0">
                  <c:v>4.8389894201306599E-2</c:v>
                </c:pt>
                <c:pt idx="2">
                  <c:v>4.3161726469058796E-2</c:v>
                </c:pt>
                <c:pt idx="3">
                  <c:v>5.5768179332968799E-2</c:v>
                </c:pt>
                <c:pt idx="4">
                  <c:v>2.2842639593908597E-2</c:v>
                </c:pt>
                <c:pt idx="5">
                  <c:v>5.29680365296804E-2</c:v>
                </c:pt>
                <c:pt idx="6">
                  <c:v>6.9494740472495306E-2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'Source data'!$C$23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>
                <c:manualLayout>
                  <c:x val="0"/>
                  <c:y val="0.147361955673126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6-4A29-A18A-1F587B57ED07}"/>
                </c:ext>
              </c:extLst>
            </c:dLbl>
            <c:dLbl>
              <c:idx val="2"/>
              <c:layout>
                <c:manualLayout>
                  <c:x val="0"/>
                  <c:y val="0.1839475705675092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6-4A29-A18A-1F587B57ED07}"/>
                </c:ext>
              </c:extLst>
            </c:dLbl>
            <c:dLbl>
              <c:idx val="3"/>
              <c:layout/>
              <c:dLblPos val="in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6-4A29-A18A-1F587B57ED07}"/>
                </c:ext>
              </c:extLst>
            </c:dLbl>
            <c:dLbl>
              <c:idx val="5"/>
              <c:layout/>
              <c:dLblPos val="in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6-4A29-A18A-1F587B57ED07}"/>
                </c:ext>
              </c:extLst>
            </c:dLbl>
            <c:dLbl>
              <c:idx val="6"/>
              <c:layout>
                <c:manualLayout>
                  <c:x val="0"/>
                  <c:y val="0.150785671759958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data'!$A$24:$A$30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data'!$C$24:$C$30</c:f>
              <c:numCache>
                <c:formatCode>0%</c:formatCode>
                <c:ptCount val="7"/>
                <c:pt idx="0">
                  <c:v>9.0900133024584912E-2</c:v>
                </c:pt>
                <c:pt idx="2">
                  <c:v>0.10988516099977483</c:v>
                </c:pt>
                <c:pt idx="3">
                  <c:v>0.13558467741935484</c:v>
                </c:pt>
                <c:pt idx="4">
                  <c:v>4.4638093544371336E-2</c:v>
                </c:pt>
                <c:pt idx="5">
                  <c:v>0.14970563498738435</c:v>
                </c:pt>
                <c:pt idx="6">
                  <c:v>9.3342776203965999E-2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'Source data'!$D$23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6-4A29-A18A-1F587B57ED07}"/>
                </c:ext>
              </c:extLst>
            </c:dLbl>
            <c:dLbl>
              <c:idx val="6"/>
              <c:layout>
                <c:manualLayout>
                  <c:x val="0"/>
                  <c:y val="0.203187613986418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data'!$A$24:$A$30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data'!$D$24:$D$30</c:f>
              <c:numCache>
                <c:formatCode>0%</c:formatCode>
                <c:ptCount val="7"/>
                <c:pt idx="0">
                  <c:v>0.14754004248234687</c:v>
                </c:pt>
                <c:pt idx="2">
                  <c:v>0.21947449768160746</c:v>
                </c:pt>
                <c:pt idx="3">
                  <c:v>0.23057953144266338</c:v>
                </c:pt>
                <c:pt idx="4">
                  <c:v>6.1677808928186327E-2</c:v>
                </c:pt>
                <c:pt idx="5">
                  <c:v>0.27230046948356806</c:v>
                </c:pt>
                <c:pt idx="6">
                  <c:v>0.12361178174794783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axId val="78836096"/>
        <c:axId val="78837632"/>
      </c:barChart>
      <c:catAx>
        <c:axId val="788360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8837632"/>
        <c:crosses val="autoZero"/>
        <c:auto val="1"/>
        <c:lblAlgn val="ctr"/>
        <c:lblOffset val="100"/>
      </c:catAx>
      <c:valAx>
        <c:axId val="78837632"/>
        <c:scaling>
          <c:orientation val="minMax"/>
          <c:max val="0.4"/>
        </c:scaling>
        <c:axPos val="l"/>
        <c:numFmt formatCode="0%" sourceLinked="1"/>
        <c:majorTickMark val="none"/>
        <c:tickLblPos val="none"/>
        <c:crossAx val="7883609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75E-2"/>
          <c:w val="0.96851219709767888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5425237642071371E-2"/>
          <c:y val="0.14432306708385537"/>
          <c:w val="0.9718004083965045"/>
          <c:h val="0.59100192261961193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data'!$B$33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8-419F-B045-19ED2DCB4F23}"/>
                </c:ext>
              </c:extLst>
            </c:dLbl>
            <c:dLbl>
              <c:idx val="2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8-419F-B045-19ED2DCB4F23}"/>
                </c:ext>
              </c:extLst>
            </c:dLbl>
            <c:dLbl>
              <c:idx val="3"/>
              <c:layout>
                <c:manualLayout>
                  <c:x val="0"/>
                  <c:y val="0.1423033822251719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9-4DEE-9A5E-DCF1B04669F1}"/>
                </c:ext>
              </c:extLst>
            </c:dLbl>
            <c:dLbl>
              <c:idx val="4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8-419F-B045-19ED2DCB4F23}"/>
                </c:ext>
              </c:extLst>
            </c:dLbl>
            <c:dLbl>
              <c:idx val="5"/>
              <c:layout>
                <c:manualLayout>
                  <c:x val="-8.5341249935900226E-17"/>
                  <c:y val="0.1830304339649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8-419F-B045-19ED2DCB4F23}"/>
                </c:ext>
              </c:extLst>
            </c:dLbl>
            <c:dLbl>
              <c:idx val="6"/>
              <c:layout>
                <c:manualLayout>
                  <c:x val="0"/>
                  <c:y val="0.1480432643811794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8-419F-B045-19ED2DCB4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data'!$A$34:$A$40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data'!$B$34:$B$40</c:f>
              <c:numCache>
                <c:formatCode>0%</c:formatCode>
                <c:ptCount val="7"/>
                <c:pt idx="0">
                  <c:v>5.2899346707521527E-2</c:v>
                </c:pt>
                <c:pt idx="2">
                  <c:v>3.3541341653666144E-2</c:v>
                </c:pt>
                <c:pt idx="3">
                  <c:v>7.3264078731547291E-2</c:v>
                </c:pt>
                <c:pt idx="4">
                  <c:v>1.988155668358714E-2</c:v>
                </c:pt>
                <c:pt idx="5">
                  <c:v>0.10228310502283106</c:v>
                </c:pt>
                <c:pt idx="6">
                  <c:v>7.6909812036558028E-2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CA-4AFE-A360-E8D6DEA2ED24}"/>
            </c:ext>
          </c:extLst>
        </c:ser>
        <c:ser>
          <c:idx val="3"/>
          <c:order val="1"/>
          <c:tx>
            <c:strRef>
              <c:f>'Source data'!$C$33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>
                <c:manualLayout>
                  <c:x val="0"/>
                  <c:y val="0.1814559685915142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8-419F-B045-19ED2DCB4F23}"/>
                </c:ext>
              </c:extLst>
            </c:dLbl>
            <c:dLbl>
              <c:idx val="2"/>
              <c:layout>
                <c:manualLayout>
                  <c:x val="0"/>
                  <c:y val="0.1502627476519019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8-419F-B045-19ED2DCB4F23}"/>
                </c:ext>
              </c:extLst>
            </c:dLbl>
            <c:dLbl>
              <c:idx val="4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8-419F-B045-19ED2DCB4F23}"/>
                </c:ext>
              </c:extLst>
            </c:dLbl>
            <c:dLbl>
              <c:idx val="6"/>
              <c:layout>
                <c:manualLayout>
                  <c:x val="0"/>
                  <c:y val="0.2078511889311820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8-419F-B045-19ED2DCB4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data'!$A$34:$A$40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data'!$C$34:$C$40</c:f>
              <c:numCache>
                <c:formatCode>0%</c:formatCode>
                <c:ptCount val="7"/>
                <c:pt idx="0">
                  <c:v>0.10819332906340801</c:v>
                </c:pt>
                <c:pt idx="2">
                  <c:v>9.2999999999999999E-2</c:v>
                </c:pt>
                <c:pt idx="3">
                  <c:v>0.185</c:v>
                </c:pt>
                <c:pt idx="4">
                  <c:v>4.3999999999999997E-2</c:v>
                </c:pt>
                <c:pt idx="5">
                  <c:v>0.23200000000000001</c:v>
                </c:pt>
                <c:pt idx="6">
                  <c:v>0.127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CA-4AFE-A360-E8D6DEA2ED24}"/>
            </c:ext>
          </c:extLst>
        </c:ser>
        <c:ser>
          <c:idx val="0"/>
          <c:order val="2"/>
          <c:tx>
            <c:strRef>
              <c:f>'Source data'!$D$33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layout>
                <c:manualLayout>
                  <c:x val="0"/>
                  <c:y val="0.2002205494930780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8-419F-B045-19ED2DCB4F23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8-419F-B045-19ED2DCB4F23}"/>
                </c:ext>
              </c:extLst>
            </c:dLbl>
            <c:dLbl>
              <c:idx val="6"/>
              <c:layout>
                <c:manualLayout>
                  <c:x val="0"/>
                  <c:y val="0.2082910445093437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8-419F-B045-19ED2DCB4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data'!$A$34:$A$40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data'!$D$34:$D$40</c:f>
              <c:numCache>
                <c:formatCode>0%</c:formatCode>
                <c:ptCount val="7"/>
                <c:pt idx="0">
                  <c:v>0.12859521212469144</c:v>
                </c:pt>
                <c:pt idx="2">
                  <c:v>0.14116434827408553</c:v>
                </c:pt>
                <c:pt idx="3">
                  <c:v>0.24537607891491986</c:v>
                </c:pt>
                <c:pt idx="4">
                  <c:v>4.6797498382574944E-2</c:v>
                </c:pt>
                <c:pt idx="5">
                  <c:v>0.26854460093896715</c:v>
                </c:pt>
                <c:pt idx="6">
                  <c:v>0.12731369708675358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CA-4AFE-A360-E8D6DEA2ED24}"/>
            </c:ext>
          </c:extLst>
        </c:ser>
        <c:axId val="78977664"/>
        <c:axId val="78999936"/>
      </c:barChart>
      <c:catAx>
        <c:axId val="789776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8999936"/>
        <c:crosses val="autoZero"/>
        <c:auto val="1"/>
        <c:lblAlgn val="ctr"/>
        <c:lblOffset val="100"/>
      </c:catAx>
      <c:valAx>
        <c:axId val="78999936"/>
        <c:scaling>
          <c:orientation val="minMax"/>
          <c:max val="0.4"/>
        </c:scaling>
        <c:axPos val="l"/>
        <c:numFmt formatCode="0%" sourceLinked="1"/>
        <c:majorTickMark val="none"/>
        <c:tickLblPos val="none"/>
        <c:crossAx val="7897766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75E-2"/>
          <c:w val="0.9592021350098287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5425237642071371E-2"/>
          <c:y val="0.14432306708385537"/>
          <c:w val="0.97310564977819014"/>
          <c:h val="0.59100192261961193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data'!$B$43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0"/>
              <c:layout>
                <c:manualLayout>
                  <c:x val="0"/>
                  <c:y val="0.1487201446083497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B-4CED-A8E1-B3001EE275CF}"/>
                </c:ext>
              </c:extLst>
            </c:dLbl>
            <c:dLbl>
              <c:idx val="2"/>
              <c:layout>
                <c:manualLayout>
                  <c:x val="-4.6550310439255329E-3"/>
                  <c:y val="0.1830933814946699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B-4CED-A8E1-B3001EE275CF}"/>
                </c:ext>
              </c:extLst>
            </c:dLbl>
            <c:dLbl>
              <c:idx val="6"/>
              <c:layout>
                <c:manualLayout>
                  <c:x val="0"/>
                  <c:y val="0.1336508168413395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B-4CED-A8E1-B3001EE27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data'!$A$44:$A$50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data'!$B$44:$B$50</c:f>
              <c:numCache>
                <c:formatCode>0%</c:formatCode>
                <c:ptCount val="7"/>
                <c:pt idx="0">
                  <c:v>8.8505304821065375E-2</c:v>
                </c:pt>
                <c:pt idx="2">
                  <c:v>0.14549029245514869</c:v>
                </c:pt>
                <c:pt idx="3">
                  <c:v>0.13400335008375208</c:v>
                </c:pt>
                <c:pt idx="4">
                  <c:v>1.4279967819790828E-2</c:v>
                </c:pt>
                <c:pt idx="5">
                  <c:v>0.21731123388581952</c:v>
                </c:pt>
                <c:pt idx="6">
                  <c:v>7.5083692013390727E-2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40-4370-A6D6-7B165200F0E8}"/>
            </c:ext>
          </c:extLst>
        </c:ser>
        <c:ser>
          <c:idx val="3"/>
          <c:order val="1"/>
          <c:tx>
            <c:strRef>
              <c:f>'Source data'!$C$43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4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data'!$A$44:$A$50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data'!$C$44:$C$50</c:f>
              <c:numCache>
                <c:formatCode>0%</c:formatCode>
                <c:ptCount val="7"/>
                <c:pt idx="0">
                  <c:v>0.18314656119534198</c:v>
                </c:pt>
                <c:pt idx="2">
                  <c:v>0.291894579811039</c:v>
                </c:pt>
                <c:pt idx="3">
                  <c:v>0.27963176064441897</c:v>
                </c:pt>
                <c:pt idx="4">
                  <c:v>4.3522267206477699E-2</c:v>
                </c:pt>
                <c:pt idx="5">
                  <c:v>0.39722222222222198</c:v>
                </c:pt>
                <c:pt idx="6">
                  <c:v>0.160336239103362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40-4370-A6D6-7B165200F0E8}"/>
            </c:ext>
          </c:extLst>
        </c:ser>
        <c:ser>
          <c:idx val="0"/>
          <c:order val="2"/>
          <c:tx>
            <c:strRef>
              <c:f>'Source data'!$D$43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data'!$A$44:$A$50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data'!$D$44:$D$50</c:f>
              <c:numCache>
                <c:formatCode>0%</c:formatCode>
                <c:ptCount val="7"/>
                <c:pt idx="0">
                  <c:v>0.2443883116137551</c:v>
                </c:pt>
                <c:pt idx="2">
                  <c:v>0.3825347758887172</c:v>
                </c:pt>
                <c:pt idx="3">
                  <c:v>0.41245376078914914</c:v>
                </c:pt>
                <c:pt idx="4">
                  <c:v>6.512831572137158E-2</c:v>
                </c:pt>
                <c:pt idx="5">
                  <c:v>0.4629107981220657</c:v>
                </c:pt>
                <c:pt idx="6">
                  <c:v>0.21052631578947367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40-4370-A6D6-7B165200F0E8}"/>
            </c:ext>
          </c:extLst>
        </c:ser>
        <c:axId val="78931840"/>
        <c:axId val="78933376"/>
      </c:barChart>
      <c:catAx>
        <c:axId val="7893184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8933376"/>
        <c:crosses val="autoZero"/>
        <c:auto val="1"/>
        <c:lblAlgn val="ctr"/>
        <c:lblOffset val="100"/>
      </c:catAx>
      <c:valAx>
        <c:axId val="78933376"/>
        <c:scaling>
          <c:orientation val="minMax"/>
          <c:max val="0.5"/>
        </c:scaling>
        <c:axPos val="l"/>
        <c:numFmt formatCode="0%" sourceLinked="1"/>
        <c:majorTickMark val="none"/>
        <c:tickLblPos val="none"/>
        <c:crossAx val="7893184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75E-2"/>
          <c:w val="0.9592021350098287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7949116326234953"/>
          <c:h val="0.67697518355234965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data'!$B$53:$B$53</c:f>
              <c:strCache>
                <c:ptCount val="1"/>
                <c:pt idx="0">
                  <c:v> Total*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data'!$A$54:$A$60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data'!$B$54:$B$60</c:f>
              <c:numCache>
                <c:formatCode>0%</c:formatCode>
                <c:ptCount val="7"/>
                <c:pt idx="0">
                  <c:v>0.75819507434410693</c:v>
                </c:pt>
                <c:pt idx="2">
                  <c:v>0.82843894899536319</c:v>
                </c:pt>
                <c:pt idx="3">
                  <c:v>0.75770653514180031</c:v>
                </c:pt>
                <c:pt idx="4">
                  <c:v>0.68061246495579042</c:v>
                </c:pt>
                <c:pt idx="5">
                  <c:v>0.81784037558685452</c:v>
                </c:pt>
                <c:pt idx="6">
                  <c:v>0.76211170127152739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6A-4178-BFE5-7DF32D4C046E}"/>
            </c:ext>
          </c:extLst>
        </c:ser>
        <c:ser>
          <c:idx val="1"/>
          <c:order val="1"/>
          <c:tx>
            <c:strRef>
              <c:f>'Source data'!$C$53:$C$53</c:f>
              <c:strCache>
                <c:ptCount val="1"/>
                <c:pt idx="0">
                  <c:v> of which electronic form only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data'!$A$54:$A$60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data'!$C$54:$C$60</c:f>
              <c:numCache>
                <c:formatCode>0%</c:formatCode>
                <c:ptCount val="7"/>
                <c:pt idx="0">
                  <c:v>8.215167346001491E-2</c:v>
                </c:pt>
                <c:pt idx="2">
                  <c:v>4.044307058217414E-2</c:v>
                </c:pt>
                <c:pt idx="3">
                  <c:v>1.9728729963008632E-2</c:v>
                </c:pt>
                <c:pt idx="4">
                  <c:v>0.12745309467328014</c:v>
                </c:pt>
                <c:pt idx="5">
                  <c:v>6.8544600938967137E-2</c:v>
                </c:pt>
                <c:pt idx="6">
                  <c:v>9.3030741992596172E-2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6A-4178-BFE5-7DF32D4C046E}"/>
            </c:ext>
          </c:extLst>
        </c:ser>
        <c:gapWidth val="40"/>
        <c:axId val="79094912"/>
        <c:axId val="79096448"/>
      </c:barChart>
      <c:catAx>
        <c:axId val="79094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096448"/>
        <c:crosses val="autoZero"/>
        <c:auto val="1"/>
        <c:lblAlgn val="ctr"/>
        <c:lblOffset val="100"/>
        <c:tickLblSkip val="1"/>
        <c:tickMarkSkip val="1"/>
      </c:catAx>
      <c:valAx>
        <c:axId val="79096448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7909491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52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3" footer="0.4921259845000068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5162645238120806"/>
          <c:w val="0.9781772417789365"/>
          <c:h val="0.6186655795041262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data'!$B$63</c:f>
              <c:strCache>
                <c:ptCount val="1"/>
                <c:pt idx="0">
                  <c:v> Total**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data'!$A$64:$A$70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data'!$B$64:$B$70</c:f>
              <c:numCache>
                <c:formatCode>0%</c:formatCode>
                <c:ptCount val="7"/>
                <c:pt idx="0">
                  <c:v>0.89230150984557088</c:v>
                </c:pt>
                <c:pt idx="2">
                  <c:v>0.94100978876867591</c:v>
                </c:pt>
                <c:pt idx="3">
                  <c:v>0.96855733662145505</c:v>
                </c:pt>
                <c:pt idx="4">
                  <c:v>0.85701962475738624</c:v>
                </c:pt>
                <c:pt idx="5">
                  <c:v>0.91643192488262915</c:v>
                </c:pt>
                <c:pt idx="6">
                  <c:v>0.86415580234991152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AF-40FB-B098-CC6A4EF11AB5}"/>
            </c:ext>
          </c:extLst>
        </c:ser>
        <c:ser>
          <c:idx val="1"/>
          <c:order val="1"/>
          <c:tx>
            <c:strRef>
              <c:f>'Source data'!$C$63</c:f>
              <c:strCache>
                <c:ptCount val="1"/>
                <c:pt idx="0">
                  <c:v> of which paper form only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data'!$A$64:$A$70</c:f>
              <c:strCache>
                <c:ptCount val="7"/>
                <c:pt idx="0">
                  <c:v>Total</c:v>
                </c:pt>
                <c:pt idx="2">
                  <c:v>GP
for adults</c:v>
                </c:pt>
                <c:pt idx="3">
                  <c:v>GP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Specialist</c:v>
                </c:pt>
              </c:strCache>
            </c:strRef>
          </c:cat>
          <c:val>
            <c:numRef>
              <c:f>'Source data'!$C$64:$C$70</c:f>
              <c:numCache>
                <c:formatCode>0%</c:formatCode>
                <c:ptCount val="7"/>
                <c:pt idx="0">
                  <c:v>0.21625810896147887</c:v>
                </c:pt>
                <c:pt idx="2">
                  <c:v>0.15301391035548687</c:v>
                </c:pt>
                <c:pt idx="3">
                  <c:v>0.23057953144266338</c:v>
                </c:pt>
                <c:pt idx="4">
                  <c:v>0.30386025447487602</c:v>
                </c:pt>
                <c:pt idx="5">
                  <c:v>0.16713615023474179</c:v>
                </c:pt>
                <c:pt idx="6">
                  <c:v>0.19507484307098019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AF-40FB-B098-CC6A4EF11AB5}"/>
            </c:ext>
          </c:extLst>
        </c:ser>
        <c:gapWidth val="40"/>
        <c:axId val="79143296"/>
        <c:axId val="79144832"/>
      </c:barChart>
      <c:catAx>
        <c:axId val="79143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144832"/>
        <c:crosses val="autoZero"/>
        <c:auto val="1"/>
        <c:lblAlgn val="ctr"/>
        <c:lblOffset val="100"/>
        <c:tickLblSkip val="1"/>
        <c:tickMarkSkip val="1"/>
      </c:catAx>
      <c:valAx>
        <c:axId val="79144832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7914329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52E-2"/>
          <c:w val="0.94415832167320568"/>
          <c:h val="0.1139230421966700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3" footer="0.4921259845000068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2076551339338727E-2"/>
          <c:y val="0.25932577754242864"/>
          <c:w val="0.95351808781909353"/>
          <c:h val="0.54028603010906839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data'!$B$73</c:f>
              <c:strCache>
                <c:ptCount val="1"/>
                <c:pt idx="0">
                  <c:v> Drug-interaction alerts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2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data'!$A$74:$A$78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data'!$B$74:$B$78</c:f>
              <c:numCache>
                <c:formatCode>0%</c:formatCode>
                <c:ptCount val="5"/>
                <c:pt idx="0">
                  <c:v>0.53683668212261726</c:v>
                </c:pt>
                <c:pt idx="1">
                  <c:v>0.38101109741060418</c:v>
                </c:pt>
                <c:pt idx="2">
                  <c:v>0.14405865861548414</c:v>
                </c:pt>
                <c:pt idx="3">
                  <c:v>0.33896713615023472</c:v>
                </c:pt>
                <c:pt idx="4">
                  <c:v>0.27683888620634156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1-48C1-A142-5012775F3739}"/>
            </c:ext>
          </c:extLst>
        </c:ser>
        <c:ser>
          <c:idx val="2"/>
          <c:order val="1"/>
          <c:tx>
            <c:strRef>
              <c:f>'Source data'!$C$73</c:f>
              <c:strCache>
                <c:ptCount val="1"/>
                <c:pt idx="0">
                  <c:v> Laboratory examination results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2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data'!$A$74:$A$78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data'!$C$74:$C$78</c:f>
              <c:numCache>
                <c:formatCode>0%</c:formatCode>
                <c:ptCount val="5"/>
                <c:pt idx="0">
                  <c:v>0.64090674909840284</c:v>
                </c:pt>
                <c:pt idx="1">
                  <c:v>0.58261405672009869</c:v>
                </c:pt>
                <c:pt idx="2">
                  <c:v>4.7660125080871252E-2</c:v>
                </c:pt>
                <c:pt idx="3">
                  <c:v>0.58779342723004691</c:v>
                </c:pt>
                <c:pt idx="4">
                  <c:v>0.29840656687590533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F1-48C1-A142-5012775F3739}"/>
            </c:ext>
          </c:extLst>
        </c:ser>
        <c:ser>
          <c:idx val="1"/>
          <c:order val="2"/>
          <c:tx>
            <c:strRef>
              <c:f>'Source data'!$D$73</c:f>
              <c:strCache>
                <c:ptCount val="1"/>
                <c:pt idx="0">
                  <c:v> Medical prescription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data'!$A$74:$A$78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data'!$D$74:$D$78</c:f>
              <c:numCache>
                <c:formatCode>0%</c:formatCode>
                <c:ptCount val="5"/>
                <c:pt idx="0">
                  <c:v>0.81968057702215358</c:v>
                </c:pt>
                <c:pt idx="1">
                  <c:v>0.75215782983970403</c:v>
                </c:pt>
                <c:pt idx="2">
                  <c:v>0.60146646538710369</c:v>
                </c:pt>
                <c:pt idx="3">
                  <c:v>0.8009389671361502</c:v>
                </c:pt>
                <c:pt idx="4">
                  <c:v>0.67213906325446648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F1-48C1-A142-5012775F3739}"/>
            </c:ext>
          </c:extLst>
        </c:ser>
        <c:dLbls>
          <c:showVal val="1"/>
        </c:dLbls>
        <c:gapWidth val="50"/>
        <c:axId val="81824000"/>
        <c:axId val="81842176"/>
      </c:barChart>
      <c:catAx>
        <c:axId val="8182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842176"/>
        <c:crosses val="autoZero"/>
        <c:auto val="1"/>
        <c:lblAlgn val="ctr"/>
        <c:lblOffset val="100"/>
        <c:tickLblSkip val="1"/>
        <c:tickMarkSkip val="1"/>
      </c:catAx>
      <c:valAx>
        <c:axId val="81842176"/>
        <c:scaling>
          <c:orientation val="minMax"/>
          <c:max val="0.85000000000000064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81824000"/>
        <c:crosses val="autoZero"/>
        <c:crossBetween val="between"/>
        <c:majorUnit val="0.2"/>
        <c:minorUnit val="0.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922497464870348"/>
          <c:y val="1.3018861014466469E-2"/>
          <c:w val="0.43790743155149936"/>
          <c:h val="0.2213568879644935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2" footer="0.492125984500005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6355775581691326"/>
          <c:y val="0.21650609480578187"/>
          <c:w val="0.71305044855149624"/>
          <c:h val="0.77360008219561338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data'!$B$81</c:f>
              <c:strCache>
                <c:ptCount val="1"/>
                <c:pt idx="0">
                  <c:v> Patients by laboratory examination results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data'!$B$82:$B$88</c:f>
              <c:numCache>
                <c:formatCode>0%</c:formatCode>
                <c:ptCount val="7"/>
                <c:pt idx="0">
                  <c:v>9.1869743368557272E-2</c:v>
                </c:pt>
                <c:pt idx="1">
                  <c:v>0.23048446805086109</c:v>
                </c:pt>
                <c:pt idx="2">
                  <c:v>0.36498150431565968</c:v>
                </c:pt>
                <c:pt idx="3">
                  <c:v>0.4013395157135497</c:v>
                </c:pt>
                <c:pt idx="4">
                  <c:v>0.43098591549295778</c:v>
                </c:pt>
                <c:pt idx="6">
                  <c:v>0.25644411275044493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D7-4DC2-BFD2-270E8C20B2A4}"/>
            </c:ext>
          </c:extLst>
        </c:ser>
        <c:ser>
          <c:idx val="1"/>
          <c:order val="1"/>
          <c:tx>
            <c:strRef>
              <c:f>'Source data'!$C$81</c:f>
              <c:strCache>
                <c:ptCount val="1"/>
                <c:pt idx="0">
                  <c:v> Patients for appointment*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data'!$C$82:$C$88</c:f>
              <c:numCache>
                <c:formatCode>0%</c:formatCode>
                <c:ptCount val="7"/>
                <c:pt idx="0">
                  <c:v>0.34656027604054346</c:v>
                </c:pt>
                <c:pt idx="1">
                  <c:v>0.31675519072911634</c:v>
                </c:pt>
                <c:pt idx="2">
                  <c:v>0.55980271270036996</c:v>
                </c:pt>
                <c:pt idx="3">
                  <c:v>0.5783101494075219</c:v>
                </c:pt>
                <c:pt idx="4">
                  <c:v>0.60187793427230052</c:v>
                </c:pt>
                <c:pt idx="6">
                  <c:v>0.42304380274412989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D7-4DC2-BFD2-270E8C20B2A4}"/>
            </c:ext>
          </c:extLst>
        </c:ser>
        <c:ser>
          <c:idx val="2"/>
          <c:order val="2"/>
          <c:tx>
            <c:strRef>
              <c:f>'Source data'!$D$81</c:f>
              <c:strCache>
                <c:ptCount val="1"/>
                <c:pt idx="0">
                  <c:v> Patients by diagnosis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data'!$D$82:$D$88</c:f>
              <c:numCache>
                <c:formatCode>0%</c:formatCode>
                <c:ptCount val="7"/>
                <c:pt idx="0">
                  <c:v>0.30148803105456112</c:v>
                </c:pt>
                <c:pt idx="1">
                  <c:v>0.54096249798808949</c:v>
                </c:pt>
                <c:pt idx="2">
                  <c:v>0.56411837237977802</c:v>
                </c:pt>
                <c:pt idx="3">
                  <c:v>0.65790829469345691</c:v>
                </c:pt>
                <c:pt idx="4">
                  <c:v>0.69765258215962445</c:v>
                </c:pt>
                <c:pt idx="6">
                  <c:v>0.51501234284402087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D7-4DC2-BFD2-270E8C20B2A4}"/>
            </c:ext>
          </c:extLst>
        </c:ser>
        <c:gapWidth val="30"/>
        <c:axId val="81873920"/>
        <c:axId val="81883904"/>
      </c:barChart>
      <c:catAx>
        <c:axId val="818739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81883904"/>
        <c:crosses val="autoZero"/>
        <c:auto val="1"/>
        <c:lblAlgn val="ctr"/>
        <c:lblOffset val="100"/>
      </c:catAx>
      <c:valAx>
        <c:axId val="81883904"/>
        <c:scaling>
          <c:orientation val="minMax"/>
          <c:max val="0.8"/>
          <c:min val="0"/>
        </c:scaling>
        <c:delete val="1"/>
        <c:axPos val="b"/>
        <c:numFmt formatCode="0%" sourceLinked="1"/>
        <c:tickLblPos val="none"/>
        <c:crossAx val="81873920"/>
        <c:crosses val="autoZero"/>
        <c:crossBetween val="between"/>
        <c:majorUnit val="0.2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773695612693797"/>
          <c:y val="1.8639666356776E-2"/>
          <c:w val="0.78221906729727508"/>
          <c:h val="0.17231862304651988"/>
        </c:manualLayout>
      </c:layout>
      <c:spPr>
        <a:noFill/>
        <a:ln>
          <a:noFill/>
        </a:ln>
      </c:spPr>
    </c:legend>
    <c:plotVisOnly val="1"/>
    <c:dispBlanksAs val="gap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7081693131540192E-2"/>
          <c:y val="0.14159662679178156"/>
          <c:w val="0.9663785040480396"/>
          <c:h val="0.7022143514008140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0"/>
              <c:layout>
                <c:manualLayout>
                  <c:x val="-1.6864453400975771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data'!$A$98:$A$108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data'!$B$98:$B$108</c:f>
              <c:numCache>
                <c:formatCode>0%</c:formatCode>
                <c:ptCount val="11"/>
                <c:pt idx="0">
                  <c:v>0.52638067053672699</c:v>
                </c:pt>
                <c:pt idx="2">
                  <c:v>0.4184649998865107</c:v>
                </c:pt>
                <c:pt idx="3">
                  <c:v>0.62677948056918742</c:v>
                </c:pt>
                <c:pt idx="5">
                  <c:v>0.3032134780545569</c:v>
                </c:pt>
                <c:pt idx="6">
                  <c:v>0.58421462960244208</c:v>
                </c:pt>
                <c:pt idx="7">
                  <c:v>0.47575037589589286</c:v>
                </c:pt>
                <c:pt idx="8">
                  <c:v>0.78690180659061881</c:v>
                </c:pt>
                <c:pt idx="9">
                  <c:v>0.37298561498850014</c:v>
                </c:pt>
                <c:pt idx="10">
                  <c:v>0.4231880380362959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'Source data'!$C$97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data'!$A$98:$A$108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data'!$C$98:$C$108</c:f>
              <c:numCache>
                <c:formatCode>0%</c:formatCode>
                <c:ptCount val="11"/>
                <c:pt idx="0">
                  <c:v>0.65092195921652507</c:v>
                </c:pt>
                <c:pt idx="2">
                  <c:v>0.50060387464071499</c:v>
                </c:pt>
                <c:pt idx="3">
                  <c:v>0.800161356540668</c:v>
                </c:pt>
                <c:pt idx="5">
                  <c:v>0.30743890492661657</c:v>
                </c:pt>
                <c:pt idx="6">
                  <c:v>0.59704222218773118</c:v>
                </c:pt>
                <c:pt idx="7">
                  <c:v>0.49464667992531092</c:v>
                </c:pt>
                <c:pt idx="8">
                  <c:v>0.81696133446244179</c:v>
                </c:pt>
                <c:pt idx="9">
                  <c:v>0.60560698053171924</c:v>
                </c:pt>
                <c:pt idx="10">
                  <c:v>0.84520405714811109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gapWidth val="60"/>
        <c:axId val="81760256"/>
        <c:axId val="81761792"/>
      </c:barChart>
      <c:catAx>
        <c:axId val="81760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61792"/>
        <c:crosses val="autoZero"/>
        <c:auto val="1"/>
        <c:lblAlgn val="ctr"/>
        <c:lblOffset val="100"/>
      </c:catAx>
      <c:valAx>
        <c:axId val="81761792"/>
        <c:scaling>
          <c:orientation val="minMax"/>
          <c:max val="0.9"/>
          <c:min val="0"/>
        </c:scaling>
        <c:axPos val="l"/>
        <c:numFmt formatCode="0%" sourceLinked="1"/>
        <c:majorTickMark val="none"/>
        <c:tickLblPos val="none"/>
        <c:crossAx val="81760256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4583961784778902E-2"/>
          <c:y val="1.3955898824748817E-2"/>
          <c:w val="0.83697656937551768"/>
          <c:h val="0.13698311304677749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0.16077980425507835"/>
          <c:w val="0.96885976842926924"/>
          <c:h val="0.705750878974829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0.1326989357470015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data'!$A$92:$A$94</c:f>
              <c:strCache>
                <c:ptCount val="3"/>
                <c:pt idx="0">
                  <c:v> Total 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data'!$B$92:$B$94</c:f>
              <c:numCache>
                <c:formatCode>0%</c:formatCode>
                <c:ptCount val="3"/>
                <c:pt idx="0">
                  <c:v>0.186816242968709</c:v>
                </c:pt>
                <c:pt idx="1">
                  <c:v>0.11564562017393999</c:v>
                </c:pt>
                <c:pt idx="2">
                  <c:v>0.25437085871885801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'Source data'!$C$91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data'!$A$92:$A$94</c:f>
              <c:strCache>
                <c:ptCount val="3"/>
                <c:pt idx="0">
                  <c:v> Total 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data'!$C$92:$C$94</c:f>
              <c:numCache>
                <c:formatCode>0%</c:formatCode>
                <c:ptCount val="3"/>
                <c:pt idx="0">
                  <c:v>0.41799999999999998</c:v>
                </c:pt>
                <c:pt idx="1">
                  <c:v>0.32500000000000001</c:v>
                </c:pt>
                <c:pt idx="2">
                  <c:v>0.50700000000000001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'Source data'!$D$91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data'!$A$92:$A$94</c:f>
              <c:strCache>
                <c:ptCount val="3"/>
                <c:pt idx="0">
                  <c:v> Total 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data'!$D$92:$D$94</c:f>
              <c:numCache>
                <c:formatCode>0%</c:formatCode>
                <c:ptCount val="3"/>
                <c:pt idx="0">
                  <c:v>0.52638067053672699</c:v>
                </c:pt>
                <c:pt idx="1">
                  <c:v>0.4184649998865107</c:v>
                </c:pt>
                <c:pt idx="2">
                  <c:v>0.62677948056918742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gapWidth val="130"/>
        <c:axId val="82023552"/>
        <c:axId val="82025088"/>
      </c:barChart>
      <c:catAx>
        <c:axId val="82023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025088"/>
        <c:crosses val="autoZero"/>
        <c:auto val="1"/>
        <c:lblAlgn val="ctr"/>
        <c:lblOffset val="100"/>
        <c:tickLblSkip val="1"/>
        <c:tickMarkSkip val="1"/>
      </c:catAx>
      <c:valAx>
        <c:axId val="82025088"/>
        <c:scaling>
          <c:orientation val="minMax"/>
          <c:max val="0.8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8202355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8825035180984"/>
          <c:y val="1.6297666843778199E-2"/>
          <c:w val="0.77276354798332181"/>
          <c:h val="0.136005892939240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554765137116497"/>
          <c:y val="3.9331364829396379E-2"/>
          <c:w val="0.74300515883790386"/>
          <c:h val="0.94486745406824169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data'!$B$111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3-41AB-80E9-B15A367C9F35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3-41AB-80E9-B15A367C9F35}"/>
              </c:ext>
            </c:extLst>
          </c:dPt>
          <c:dPt>
            <c:idx val="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3-41AB-80E9-B15A367C9F35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3-41AB-80E9-B15A367C9F35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43-41AB-80E9-B15A367C9F35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43-41AB-80E9-B15A367C9F35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3AA-4010-B3A7-9819928AFFFC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C43-41AB-80E9-B15A367C9F3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3AA-4010-B3A7-9819928AFFFC}"/>
              </c:ext>
            </c:extLst>
          </c:dPt>
          <c:dPt>
            <c:idx val="23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C43-41AB-80E9-B15A367C9F35}"/>
              </c:ext>
            </c:extLst>
          </c:dPt>
          <c:dLbls>
            <c:dLbl>
              <c:idx val="5"/>
              <c:layout>
                <c:manualLayout>
                  <c:x val="-8.7379129332971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3-41AB-80E9-B15A367C9F35}"/>
                </c:ext>
              </c:extLst>
            </c:dLbl>
            <c:dLbl>
              <c:idx val="15"/>
              <c:layout>
                <c:manualLayout>
                  <c:x val="-6.4390623585844978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B1-411C-85DF-1DF5DAFD1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data'!$A$112:$A$140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Poland</c:v>
                </c:pt>
                <c:pt idx="4">
                  <c:v>Latvia</c:v>
                </c:pt>
                <c:pt idx="5">
                  <c:v>Slovenia</c:v>
                </c:pt>
                <c:pt idx="6">
                  <c:v>Belgium</c:v>
                </c:pt>
                <c:pt idx="7">
                  <c:v>Portugal</c:v>
                </c:pt>
                <c:pt idx="8">
                  <c:v>France</c:v>
                </c:pt>
                <c:pt idx="9">
                  <c:v>Greece</c:v>
                </c:pt>
                <c:pt idx="10">
                  <c:v>Slovakia</c:v>
                </c:pt>
                <c:pt idx="11">
                  <c:v>Austria</c:v>
                </c:pt>
                <c:pt idx="12">
                  <c:v>EU28</c:v>
                </c:pt>
                <c:pt idx="13">
                  <c:v>Czechia</c:v>
                </c:pt>
                <c:pt idx="14">
                  <c:v>Ireland</c:v>
                </c:pt>
                <c:pt idx="15">
                  <c:v>Luxembourg </c:v>
                </c:pt>
                <c:pt idx="16">
                  <c:v>Estonia</c:v>
                </c:pt>
                <c:pt idx="17">
                  <c:v>Spain</c:v>
                </c:pt>
                <c:pt idx="18">
                  <c:v>Hungary</c:v>
                </c:pt>
                <c:pt idx="19">
                  <c:v>Lithuania</c:v>
                </c:pt>
                <c:pt idx="20">
                  <c:v>Malta</c:v>
                </c:pt>
                <c:pt idx="21">
                  <c:v>Sweden</c:v>
                </c:pt>
                <c:pt idx="22">
                  <c:v>Croatia</c:v>
                </c:pt>
                <c:pt idx="23">
                  <c:v>Germany</c:v>
                </c:pt>
                <c:pt idx="24">
                  <c:v>United Kingdom</c:v>
                </c:pt>
                <c:pt idx="25">
                  <c:v>Denmark</c:v>
                </c:pt>
                <c:pt idx="26">
                  <c:v>Cyprus</c:v>
                </c:pt>
                <c:pt idx="27">
                  <c:v>Netherlands</c:v>
                </c:pt>
                <c:pt idx="28">
                  <c:v>Finland</c:v>
                </c:pt>
              </c:strCache>
            </c:strRef>
          </c:cat>
          <c:val>
            <c:numRef>
              <c:f>'Source data'!$B$112:$B$140</c:f>
              <c:numCache>
                <c:formatCode>0%</c:formatCode>
                <c:ptCount val="29"/>
                <c:pt idx="0">
                  <c:v>0.30385183999999998</c:v>
                </c:pt>
                <c:pt idx="1">
                  <c:v>0.31200093000000001</c:v>
                </c:pt>
                <c:pt idx="2">
                  <c:v>0.34997479999999997</c:v>
                </c:pt>
                <c:pt idx="3">
                  <c:v>0.47399247</c:v>
                </c:pt>
                <c:pt idx="4">
                  <c:v>0.47893465000000002</c:v>
                </c:pt>
                <c:pt idx="5">
                  <c:v>0.48067530000000003</c:v>
                </c:pt>
                <c:pt idx="6">
                  <c:v>0.4874482</c:v>
                </c:pt>
                <c:pt idx="7">
                  <c:v>0.49411237000000002</c:v>
                </c:pt>
                <c:pt idx="8">
                  <c:v>0.49588813999999998</c:v>
                </c:pt>
                <c:pt idx="9">
                  <c:v>0.49862944999999997</c:v>
                </c:pt>
                <c:pt idx="10">
                  <c:v>0.52644944000000005</c:v>
                </c:pt>
                <c:pt idx="11">
                  <c:v>0.53243196000000004</c:v>
                </c:pt>
                <c:pt idx="12">
                  <c:v>0.54923440000000001</c:v>
                </c:pt>
                <c:pt idx="13">
                  <c:v>0.56459040000000005</c:v>
                </c:pt>
                <c:pt idx="14">
                  <c:v>0.56872993999999999</c:v>
                </c:pt>
                <c:pt idx="15">
                  <c:v>0.58171249999999997</c:v>
                </c:pt>
                <c:pt idx="16">
                  <c:v>0.59543692999999998</c:v>
                </c:pt>
                <c:pt idx="17">
                  <c:v>0.60125119999999999</c:v>
                </c:pt>
                <c:pt idx="18">
                  <c:v>0.60463560000000005</c:v>
                </c:pt>
                <c:pt idx="19">
                  <c:v>0.60634679999999996</c:v>
                </c:pt>
                <c:pt idx="20">
                  <c:v>0.62016439999999995</c:v>
                </c:pt>
                <c:pt idx="21">
                  <c:v>0.62240070000000003</c:v>
                </c:pt>
                <c:pt idx="22">
                  <c:v>0.62772329999999998</c:v>
                </c:pt>
                <c:pt idx="23">
                  <c:v>0.66493725999999997</c:v>
                </c:pt>
                <c:pt idx="24">
                  <c:v>0.66889489999999996</c:v>
                </c:pt>
                <c:pt idx="25">
                  <c:v>0.67363035999999998</c:v>
                </c:pt>
                <c:pt idx="26">
                  <c:v>0.68649035999999997</c:v>
                </c:pt>
                <c:pt idx="27">
                  <c:v>0.73972839999999995</c:v>
                </c:pt>
                <c:pt idx="28">
                  <c:v>0.76324499999999995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C43-41AB-80E9-B15A367C9F35}"/>
            </c:ext>
          </c:extLst>
        </c:ser>
        <c:dLbls>
          <c:showVal val="1"/>
        </c:dLbls>
        <c:gapWidth val="50"/>
        <c:axId val="82122240"/>
        <c:axId val="82123776"/>
      </c:barChart>
      <c:barChart>
        <c:barDir val="bar"/>
        <c:grouping val="clustered"/>
        <c:ser>
          <c:idx val="1"/>
          <c:order val="1"/>
          <c:tx>
            <c:strRef>
              <c:f>'Source data'!$C$111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7.875500045252971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AA-4010-B3A7-9819928AFF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data'!$A$112:$A$140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Poland</c:v>
                </c:pt>
                <c:pt idx="4">
                  <c:v>Latvia</c:v>
                </c:pt>
                <c:pt idx="5">
                  <c:v>Slovenia</c:v>
                </c:pt>
                <c:pt idx="6">
                  <c:v>Belgium</c:v>
                </c:pt>
                <c:pt idx="7">
                  <c:v>Portugal</c:v>
                </c:pt>
                <c:pt idx="8">
                  <c:v>France</c:v>
                </c:pt>
                <c:pt idx="9">
                  <c:v>Greece</c:v>
                </c:pt>
                <c:pt idx="10">
                  <c:v>Slovakia</c:v>
                </c:pt>
                <c:pt idx="11">
                  <c:v>Austria</c:v>
                </c:pt>
                <c:pt idx="12">
                  <c:v>EU28</c:v>
                </c:pt>
                <c:pt idx="13">
                  <c:v>Czechia</c:v>
                </c:pt>
                <c:pt idx="14">
                  <c:v>Ireland</c:v>
                </c:pt>
                <c:pt idx="15">
                  <c:v>Luxembourg </c:v>
                </c:pt>
                <c:pt idx="16">
                  <c:v>Estonia</c:v>
                </c:pt>
                <c:pt idx="17">
                  <c:v>Spain</c:v>
                </c:pt>
                <c:pt idx="18">
                  <c:v>Hungary</c:v>
                </c:pt>
                <c:pt idx="19">
                  <c:v>Lithuania</c:v>
                </c:pt>
                <c:pt idx="20">
                  <c:v>Malta</c:v>
                </c:pt>
                <c:pt idx="21">
                  <c:v>Sweden</c:v>
                </c:pt>
                <c:pt idx="22">
                  <c:v>Croatia</c:v>
                </c:pt>
                <c:pt idx="23">
                  <c:v>Germany</c:v>
                </c:pt>
                <c:pt idx="24">
                  <c:v>United Kingdom</c:v>
                </c:pt>
                <c:pt idx="25">
                  <c:v>Denmark</c:v>
                </c:pt>
                <c:pt idx="26">
                  <c:v>Cyprus</c:v>
                </c:pt>
                <c:pt idx="27">
                  <c:v>Netherlands</c:v>
                </c:pt>
                <c:pt idx="28">
                  <c:v>Finland</c:v>
                </c:pt>
              </c:strCache>
            </c:strRef>
          </c:cat>
          <c:val>
            <c:numRef>
              <c:f>'Source data'!$C$112:$C$140</c:f>
              <c:numCache>
                <c:formatCode>0%</c:formatCode>
                <c:ptCount val="29"/>
                <c:pt idx="0">
                  <c:v>9.8003999999999994E-2</c:v>
                </c:pt>
                <c:pt idx="1">
                  <c:v>0.155192</c:v>
                </c:pt>
                <c:pt idx="2">
                  <c:v>0.20661599999999999</c:v>
                </c:pt>
                <c:pt idx="3">
                  <c:v>0.22351199999999999</c:v>
                </c:pt>
                <c:pt idx="4">
                  <c:v>0.28704200000000002</c:v>
                </c:pt>
                <c:pt idx="5">
                  <c:v>0.32458999999999999</c:v>
                </c:pt>
                <c:pt idx="6">
                  <c:v>0.328264</c:v>
                </c:pt>
                <c:pt idx="7">
                  <c:v>0.28318500000000002</c:v>
                </c:pt>
                <c:pt idx="8">
                  <c:v>0.37373699999999999</c:v>
                </c:pt>
                <c:pt idx="9">
                  <c:v>0.14924299999999999</c:v>
                </c:pt>
                <c:pt idx="10">
                  <c:v>0.29991299999999999</c:v>
                </c:pt>
                <c:pt idx="11">
                  <c:v>0.35745900000000003</c:v>
                </c:pt>
                <c:pt idx="12">
                  <c:v>0.32597900000000002</c:v>
                </c:pt>
                <c:pt idx="13">
                  <c:v>0.20084299999999999</c:v>
                </c:pt>
                <c:pt idx="14">
                  <c:v>0.23683299999999999</c:v>
                </c:pt>
                <c:pt idx="15">
                  <c:v>0.54058200000000001</c:v>
                </c:pt>
                <c:pt idx="16">
                  <c:v>0.32358799999999999</c:v>
                </c:pt>
                <c:pt idx="17">
                  <c:v>0.31382700000000002</c:v>
                </c:pt>
                <c:pt idx="18">
                  <c:v>0.352217</c:v>
                </c:pt>
                <c:pt idx="19">
                  <c:v>0.28593000000000002</c:v>
                </c:pt>
                <c:pt idx="20">
                  <c:v>0.30107699999999998</c:v>
                </c:pt>
                <c:pt idx="21">
                  <c:v>0.36013699999999998</c:v>
                </c:pt>
                <c:pt idx="22">
                  <c:v>0.25544499999999998</c:v>
                </c:pt>
                <c:pt idx="23">
                  <c:v>0.47596899999999998</c:v>
                </c:pt>
                <c:pt idx="24">
                  <c:v>0.34410099999999999</c:v>
                </c:pt>
                <c:pt idx="25">
                  <c:v>0.46313599999999999</c:v>
                </c:pt>
                <c:pt idx="26">
                  <c:v>0.16216</c:v>
                </c:pt>
                <c:pt idx="27">
                  <c:v>0.50025799999999998</c:v>
                </c:pt>
                <c:pt idx="28">
                  <c:v>0.56204399999999999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C43-41AB-80E9-B15A367C9F35}"/>
            </c:ext>
          </c:extLst>
        </c:ser>
        <c:dLbls>
          <c:showVal val="1"/>
        </c:dLbls>
        <c:axId val="82146048"/>
        <c:axId val="82147584"/>
      </c:barChart>
      <c:catAx>
        <c:axId val="821222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123776"/>
        <c:crosses val="autoZero"/>
        <c:auto val="1"/>
        <c:lblAlgn val="ctr"/>
        <c:lblOffset val="100"/>
        <c:tickLblSkip val="1"/>
        <c:tickMarkSkip val="1"/>
      </c:catAx>
      <c:valAx>
        <c:axId val="8212377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0"/>
        <c:tickLblPos val="none"/>
        <c:crossAx val="82122240"/>
        <c:crosses val="autoZero"/>
        <c:crossBetween val="between"/>
        <c:majorUnit val="0.1"/>
      </c:valAx>
      <c:catAx>
        <c:axId val="82146048"/>
        <c:scaling>
          <c:orientation val="minMax"/>
        </c:scaling>
        <c:delete val="1"/>
        <c:axPos val="l"/>
        <c:numFmt formatCode="General" sourceLinked="1"/>
        <c:tickLblPos val="none"/>
        <c:crossAx val="82147584"/>
        <c:crosses val="autoZero"/>
        <c:auto val="1"/>
        <c:lblAlgn val="ctr"/>
        <c:lblOffset val="100"/>
      </c:catAx>
      <c:valAx>
        <c:axId val="82147584"/>
        <c:scaling>
          <c:orientation val="minMax"/>
          <c:max val="0.8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82146048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 pitchFamily="34" charset="0"/>
                <a:ea typeface="Arial CE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23605756177041"/>
          <c:y val="7.3141417322834714E-3"/>
          <c:w val="0.40222716987962814"/>
          <c:h val="2.677899761734878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 pitchFamily="34" charset="0"/>
              <a:ea typeface="Arial CE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" footer="0.49212598450000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data'!$A$143:$A$171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Poland</c:v>
                </c:pt>
                <c:pt idx="5">
                  <c:v>Slovenia</c:v>
                </c:pt>
                <c:pt idx="6">
                  <c:v>Belgium</c:v>
                </c:pt>
                <c:pt idx="7">
                  <c:v>Czechia</c:v>
                </c:pt>
                <c:pt idx="8">
                  <c:v>France</c:v>
                </c:pt>
                <c:pt idx="9">
                  <c:v>Portugal</c:v>
                </c:pt>
                <c:pt idx="10">
                  <c:v>Greece</c:v>
                </c:pt>
                <c:pt idx="11">
                  <c:v>Slovakia</c:v>
                </c:pt>
                <c:pt idx="12">
                  <c:v>Austria</c:v>
                </c:pt>
                <c:pt idx="13">
                  <c:v>EU28</c:v>
                </c:pt>
                <c:pt idx="14">
                  <c:v>Ireland</c:v>
                </c:pt>
                <c:pt idx="15">
                  <c:v>Estonia</c:v>
                </c:pt>
                <c:pt idx="16">
                  <c:v>Lithuania</c:v>
                </c:pt>
                <c:pt idx="17">
                  <c:v>Luxembourg </c:v>
                </c:pt>
                <c:pt idx="18">
                  <c:v>Spain</c:v>
                </c:pt>
                <c:pt idx="19">
                  <c:v>Sweden</c:v>
                </c:pt>
                <c:pt idx="20">
                  <c:v>Hungary</c:v>
                </c:pt>
                <c:pt idx="21">
                  <c:v>Malta</c:v>
                </c:pt>
                <c:pt idx="22">
                  <c:v>Germany</c:v>
                </c:pt>
                <c:pt idx="23">
                  <c:v>Denmark</c:v>
                </c:pt>
                <c:pt idx="24">
                  <c:v>Croatia</c:v>
                </c:pt>
                <c:pt idx="25">
                  <c:v>United Kingdom</c:v>
                </c:pt>
                <c:pt idx="26">
                  <c:v>Cyprus</c:v>
                </c:pt>
                <c:pt idx="27">
                  <c:v>Finland</c:v>
                </c:pt>
                <c:pt idx="28">
                  <c:v>Netherlands</c:v>
                </c:pt>
              </c:strCache>
            </c:strRef>
          </c:cat>
          <c:val>
            <c:numRef>
              <c:f>'Source data'!$B$143:$B$171</c:f>
              <c:numCache>
                <c:formatCode>0%</c:formatCode>
                <c:ptCount val="29"/>
                <c:pt idx="0">
                  <c:v>0.22747376999999999</c:v>
                </c:pt>
                <c:pt idx="1">
                  <c:v>0.24437585000000001</c:v>
                </c:pt>
                <c:pt idx="2">
                  <c:v>0.31403900000000001</c:v>
                </c:pt>
                <c:pt idx="3">
                  <c:v>0.3748398</c:v>
                </c:pt>
                <c:pt idx="4">
                  <c:v>0.38340816</c:v>
                </c:pt>
                <c:pt idx="5">
                  <c:v>0.42824757000000002</c:v>
                </c:pt>
                <c:pt idx="6">
                  <c:v>0.43692463999999998</c:v>
                </c:pt>
                <c:pt idx="7">
                  <c:v>0.43783137</c:v>
                </c:pt>
                <c:pt idx="8">
                  <c:v>0.44043007000000001</c:v>
                </c:pt>
                <c:pt idx="9">
                  <c:v>0.45611024</c:v>
                </c:pt>
                <c:pt idx="10">
                  <c:v>0.46535676999999998</c:v>
                </c:pt>
                <c:pt idx="11">
                  <c:v>0.46788242000000002</c:v>
                </c:pt>
                <c:pt idx="12">
                  <c:v>0.47515815</c:v>
                </c:pt>
                <c:pt idx="13">
                  <c:v>0.48961537999999999</c:v>
                </c:pt>
                <c:pt idx="14">
                  <c:v>0.49268891999999997</c:v>
                </c:pt>
                <c:pt idx="15">
                  <c:v>0.51425295999999998</c:v>
                </c:pt>
                <c:pt idx="16">
                  <c:v>0.52240500000000001</c:v>
                </c:pt>
                <c:pt idx="17">
                  <c:v>0.53991840000000002</c:v>
                </c:pt>
                <c:pt idx="18">
                  <c:v>0.54723763000000003</c:v>
                </c:pt>
                <c:pt idx="19">
                  <c:v>0.55588409999999999</c:v>
                </c:pt>
                <c:pt idx="20">
                  <c:v>0.5559212</c:v>
                </c:pt>
                <c:pt idx="21">
                  <c:v>0.55763839999999998</c:v>
                </c:pt>
                <c:pt idx="22">
                  <c:v>0.58923393000000002</c:v>
                </c:pt>
                <c:pt idx="23">
                  <c:v>0.60634330000000003</c:v>
                </c:pt>
                <c:pt idx="24">
                  <c:v>0.61276750000000002</c:v>
                </c:pt>
                <c:pt idx="25">
                  <c:v>0.61604345000000005</c:v>
                </c:pt>
                <c:pt idx="26">
                  <c:v>0.64739729999999995</c:v>
                </c:pt>
                <c:pt idx="27">
                  <c:v>0.68476320000000002</c:v>
                </c:pt>
                <c:pt idx="28">
                  <c:v>0.70052075000000003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Val val="1"/>
        </c:dLbls>
        <c:gapWidth val="30"/>
        <c:axId val="82260736"/>
        <c:axId val="82262272"/>
      </c:barChart>
      <c:catAx>
        <c:axId val="822607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2262272"/>
        <c:crosses val="autoZero"/>
        <c:auto val="1"/>
        <c:lblAlgn val="ctr"/>
        <c:lblOffset val="100"/>
        <c:tickLblSkip val="1"/>
        <c:tickMarkSkip val="1"/>
      </c:catAx>
      <c:valAx>
        <c:axId val="82262272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822607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EBE-47FB-900B-3C94E2029CC9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data'!$A$174:$A$202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Portugal</c:v>
                </c:pt>
                <c:pt idx="4">
                  <c:v>Greece</c:v>
                </c:pt>
                <c:pt idx="5">
                  <c:v>Slovenia</c:v>
                </c:pt>
                <c:pt idx="6">
                  <c:v>Belgium</c:v>
                </c:pt>
                <c:pt idx="7">
                  <c:v>France</c:v>
                </c:pt>
                <c:pt idx="8">
                  <c:v>Poland</c:v>
                </c:pt>
                <c:pt idx="9">
                  <c:v>Latvia</c:v>
                </c:pt>
                <c:pt idx="10">
                  <c:v>Slovakia</c:v>
                </c:pt>
                <c:pt idx="11">
                  <c:v>Austria</c:v>
                </c:pt>
                <c:pt idx="12">
                  <c:v>EU28</c:v>
                </c:pt>
                <c:pt idx="13">
                  <c:v>Luxembourg </c:v>
                </c:pt>
                <c:pt idx="14">
                  <c:v>Croatia</c:v>
                </c:pt>
                <c:pt idx="15">
                  <c:v>Ireland</c:v>
                </c:pt>
                <c:pt idx="16">
                  <c:v>Hungary</c:v>
                </c:pt>
                <c:pt idx="17">
                  <c:v>Spain</c:v>
                </c:pt>
                <c:pt idx="18">
                  <c:v>Estonia</c:v>
                </c:pt>
                <c:pt idx="19">
                  <c:v>Lithuania</c:v>
                </c:pt>
                <c:pt idx="20">
                  <c:v>Czechia</c:v>
                </c:pt>
                <c:pt idx="21">
                  <c:v>Malta</c:v>
                </c:pt>
                <c:pt idx="22">
                  <c:v>Sweden</c:v>
                </c:pt>
                <c:pt idx="23">
                  <c:v>United Kingdom</c:v>
                </c:pt>
                <c:pt idx="24">
                  <c:v>Cyprus</c:v>
                </c:pt>
                <c:pt idx="25">
                  <c:v>Germany</c:v>
                </c:pt>
                <c:pt idx="26">
                  <c:v>Denmark</c:v>
                </c:pt>
                <c:pt idx="27">
                  <c:v>Netherlands</c:v>
                </c:pt>
                <c:pt idx="28">
                  <c:v>Finland</c:v>
                </c:pt>
              </c:strCache>
            </c:strRef>
          </c:cat>
          <c:val>
            <c:numRef>
              <c:f>'Source data'!$B$174:$B$202</c:f>
              <c:numCache>
                <c:formatCode>0%</c:formatCode>
                <c:ptCount val="29"/>
                <c:pt idx="0">
                  <c:v>0.37820542000000001</c:v>
                </c:pt>
                <c:pt idx="1">
                  <c:v>0.37871864</c:v>
                </c:pt>
                <c:pt idx="2">
                  <c:v>0.38524026</c:v>
                </c:pt>
                <c:pt idx="3">
                  <c:v>0.5287828</c:v>
                </c:pt>
                <c:pt idx="4">
                  <c:v>0.52960174999999998</c:v>
                </c:pt>
                <c:pt idx="5">
                  <c:v>0.5354333</c:v>
                </c:pt>
                <c:pt idx="6">
                  <c:v>0.53768872999999995</c:v>
                </c:pt>
                <c:pt idx="7">
                  <c:v>0.54808559999999995</c:v>
                </c:pt>
                <c:pt idx="8">
                  <c:v>0.5612568</c:v>
                </c:pt>
                <c:pt idx="9">
                  <c:v>0.57146529999999995</c:v>
                </c:pt>
                <c:pt idx="10">
                  <c:v>0.58387370000000005</c:v>
                </c:pt>
                <c:pt idx="11">
                  <c:v>0.58882283999999996</c:v>
                </c:pt>
                <c:pt idx="12">
                  <c:v>0.60755174999999995</c:v>
                </c:pt>
                <c:pt idx="13">
                  <c:v>0.62509084000000004</c:v>
                </c:pt>
                <c:pt idx="14">
                  <c:v>0.64191425000000002</c:v>
                </c:pt>
                <c:pt idx="15">
                  <c:v>0.64316355999999997</c:v>
                </c:pt>
                <c:pt idx="16">
                  <c:v>0.65063760000000004</c:v>
                </c:pt>
                <c:pt idx="17">
                  <c:v>0.65441084000000005</c:v>
                </c:pt>
                <c:pt idx="18">
                  <c:v>0.67176420000000003</c:v>
                </c:pt>
                <c:pt idx="19">
                  <c:v>0.68262560000000005</c:v>
                </c:pt>
                <c:pt idx="20">
                  <c:v>0.68554013999999996</c:v>
                </c:pt>
                <c:pt idx="21">
                  <c:v>0.68797964</c:v>
                </c:pt>
                <c:pt idx="22">
                  <c:v>0.69125539999999996</c:v>
                </c:pt>
                <c:pt idx="23">
                  <c:v>0.72110399999999997</c:v>
                </c:pt>
                <c:pt idx="24">
                  <c:v>0.7237017</c:v>
                </c:pt>
                <c:pt idx="25">
                  <c:v>0.74122969999999999</c:v>
                </c:pt>
                <c:pt idx="26">
                  <c:v>0.74151400000000001</c:v>
                </c:pt>
                <c:pt idx="27">
                  <c:v>0.77896582999999997</c:v>
                </c:pt>
                <c:pt idx="28">
                  <c:v>0.84199035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Val val="1"/>
        </c:dLbls>
        <c:gapWidth val="30"/>
        <c:axId val="82322176"/>
        <c:axId val="82323712"/>
      </c:barChart>
      <c:catAx>
        <c:axId val="82322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2323712"/>
        <c:crosses val="autoZero"/>
        <c:auto val="1"/>
        <c:lblAlgn val="ctr"/>
        <c:lblOffset val="100"/>
        <c:tickLblSkip val="1"/>
        <c:tickMarkSkip val="1"/>
      </c:catAx>
      <c:valAx>
        <c:axId val="82323712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823221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13608</xdr:rowOff>
    </xdr:from>
    <xdr:to>
      <xdr:col>2</xdr:col>
      <xdr:colOff>87085</xdr:colOff>
      <xdr:row>42</xdr:row>
      <xdr:rowOff>61233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35" y="13608"/>
          <a:ext cx="2992211" cy="6905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4082</xdr:rowOff>
    </xdr:from>
    <xdr:to>
      <xdr:col>3</xdr:col>
      <xdr:colOff>455839</xdr:colOff>
      <xdr:row>21</xdr:row>
      <xdr:rowOff>13606</xdr:rowOff>
    </xdr:to>
    <xdr:graphicFrame macro="">
      <xdr:nvGraphicFramePr>
        <xdr:cNvPr id="1197" name="Chart 14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34</xdr:row>
      <xdr:rowOff>0</xdr:rowOff>
    </xdr:from>
    <xdr:to>
      <xdr:col>3</xdr:col>
      <xdr:colOff>435428</xdr:colOff>
      <xdr:row>42</xdr:row>
      <xdr:rowOff>2196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24</xdr:row>
      <xdr:rowOff>6804</xdr:rowOff>
    </xdr:from>
    <xdr:to>
      <xdr:col>3</xdr:col>
      <xdr:colOff>442231</xdr:colOff>
      <xdr:row>32</xdr:row>
      <xdr:rowOff>9000</xdr:rowOff>
    </xdr:to>
    <xdr:graphicFrame macro="">
      <xdr:nvGraphicFramePr>
        <xdr:cNvPr id="10" name="Graf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6804</xdr:rowOff>
    </xdr:from>
    <xdr:to>
      <xdr:col>4</xdr:col>
      <xdr:colOff>136072</xdr:colOff>
      <xdr:row>43</xdr:row>
      <xdr:rowOff>183696</xdr:rowOff>
    </xdr:to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592661"/>
          <a:ext cx="2891518" cy="176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650" i="1" spc="-30" baseline="0">
              <a:latin typeface="Arial" pitchFamily="34" charset="0"/>
              <a:cs typeface="Arial" pitchFamily="34" charset="0"/>
            </a:rPr>
            <a:t>Source: CZSO calculations based on Institute of Health Information and Statistics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13</xdr:row>
      <xdr:rowOff>13608</xdr:rowOff>
    </xdr:from>
    <xdr:to>
      <xdr:col>3</xdr:col>
      <xdr:colOff>517069</xdr:colOff>
      <xdr:row>22</xdr:row>
      <xdr:rowOff>911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24</xdr:row>
      <xdr:rowOff>6803</xdr:rowOff>
    </xdr:from>
    <xdr:to>
      <xdr:col>3</xdr:col>
      <xdr:colOff>517070</xdr:colOff>
      <xdr:row>33</xdr:row>
      <xdr:rowOff>7714</xdr:rowOff>
    </xdr:to>
    <xdr:graphicFrame macro="">
      <xdr:nvGraphicFramePr>
        <xdr:cNvPr id="11" name="Graf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503463</xdr:colOff>
      <xdr:row>44</xdr:row>
      <xdr:rowOff>911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4</xdr:col>
      <xdr:colOff>136072</xdr:colOff>
      <xdr:row>45</xdr:row>
      <xdr:rowOff>176892</xdr:rowOff>
    </xdr:to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905625"/>
          <a:ext cx="2891518" cy="176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650" i="1" spc="-30" baseline="0">
              <a:latin typeface="Arial" pitchFamily="34" charset="0"/>
              <a:cs typeface="Arial" pitchFamily="34" charset="0"/>
            </a:rPr>
            <a:t>Source: CZSO calculations based on Institute of Health Information and Statistics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20409</xdr:rowOff>
    </xdr:from>
    <xdr:to>
      <xdr:col>2</xdr:col>
      <xdr:colOff>570450</xdr:colOff>
      <xdr:row>24</xdr:row>
      <xdr:rowOff>95998</xdr:rowOff>
    </xdr:to>
    <xdr:graphicFrame macro="">
      <xdr:nvGraphicFramePr>
        <xdr:cNvPr id="2" name="Chart 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2</xdr:col>
      <xdr:colOff>570450</xdr:colOff>
      <xdr:row>40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129268</xdr:colOff>
      <xdr:row>42</xdr:row>
      <xdr:rowOff>176892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858000"/>
          <a:ext cx="2891518" cy="176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650" i="1" spc="-30" baseline="0">
              <a:latin typeface="Arial" pitchFamily="34" charset="0"/>
              <a:cs typeface="Arial" pitchFamily="34" charset="0"/>
            </a:rPr>
            <a:t>Source: CZSO calculations based on Institute of Health Information and Statistics</a:t>
          </a:r>
        </a:p>
      </xdr:txBody>
    </xdr:sp>
    <xdr:clientData/>
  </xdr:twoCellAnchor>
  <xdr:twoCellAnchor>
    <xdr:from>
      <xdr:col>0</xdr:col>
      <xdr:colOff>0</xdr:colOff>
      <xdr:row>11</xdr:row>
      <xdr:rowOff>13606</xdr:rowOff>
    </xdr:from>
    <xdr:to>
      <xdr:col>4</xdr:col>
      <xdr:colOff>34018</xdr:colOff>
      <xdr:row>13</xdr:row>
      <xdr:rowOff>27213</xdr:rowOff>
    </xdr:to>
    <xdr:sp macro="" textlink="">
      <xdr:nvSpPr>
        <xdr:cNvPr id="6" name="TextovéPole 5"/>
        <xdr:cNvSpPr txBox="1"/>
      </xdr:nvSpPr>
      <xdr:spPr>
        <a:xfrm>
          <a:off x="0" y="2122713"/>
          <a:ext cx="3075214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750" b="1" i="0" u="none" strike="noStrike" spc="-1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Figure G7 Physicians keeping health records electronically; 2018</a:t>
          </a:r>
          <a:r>
            <a:rPr lang="cs-CZ" sz="750" spc="-1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13</xdr:row>
      <xdr:rowOff>6803</xdr:rowOff>
    </xdr:from>
    <xdr:to>
      <xdr:col>4</xdr:col>
      <xdr:colOff>12557</xdr:colOff>
      <xdr:row>23</xdr:row>
      <xdr:rowOff>0</xdr:rowOff>
    </xdr:to>
    <xdr:graphicFrame macro="">
      <xdr:nvGraphicFramePr>
        <xdr:cNvPr id="6" name="Chart 1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26</xdr:row>
      <xdr:rowOff>6805</xdr:rowOff>
    </xdr:from>
    <xdr:to>
      <xdr:col>3</xdr:col>
      <xdr:colOff>523875</xdr:colOff>
      <xdr:row>38</xdr:row>
      <xdr:rowOff>149679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54428</xdr:rowOff>
    </xdr:from>
    <xdr:to>
      <xdr:col>5</xdr:col>
      <xdr:colOff>231323</xdr:colOff>
      <xdr:row>1</xdr:row>
      <xdr:rowOff>368753</xdr:rowOff>
    </xdr:to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360589"/>
          <a:ext cx="3184073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cs-CZ" sz="750" b="1" spc="-20" baseline="0">
              <a:latin typeface="Arial" pitchFamily="34" charset="0"/>
              <a:cs typeface="Arial" pitchFamily="34" charset="0"/>
            </a:rPr>
            <a:t>Tab. G4 Physicians in Czechia using selected functions of their electronic information healthcare systems; 2018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4</xdr:col>
      <xdr:colOff>129268</xdr:colOff>
      <xdr:row>41</xdr:row>
      <xdr:rowOff>176892</xdr:rowOff>
    </xdr:to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6885214"/>
          <a:ext cx="2891518" cy="176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650" i="1" spc="-30" baseline="0">
              <a:latin typeface="Arial" pitchFamily="34" charset="0"/>
              <a:cs typeface="Arial" pitchFamily="34" charset="0"/>
            </a:rPr>
            <a:t>Source: CZSO calculations based on Institute of Health Information and Statistics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</xdr:rowOff>
    </xdr:from>
    <xdr:to>
      <xdr:col>4</xdr:col>
      <xdr:colOff>5754</xdr:colOff>
      <xdr:row>45</xdr:row>
      <xdr:rowOff>0</xdr:rowOff>
    </xdr:to>
    <xdr:graphicFrame macro="">
      <xdr:nvGraphicFramePr>
        <xdr:cNvPr id="2" name="Graf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6804</xdr:rowOff>
    </xdr:from>
    <xdr:to>
      <xdr:col>3</xdr:col>
      <xdr:colOff>420462</xdr:colOff>
      <xdr:row>33</xdr:row>
      <xdr:rowOff>6802</xdr:rowOff>
    </xdr:to>
    <xdr:graphicFrame macro="">
      <xdr:nvGraphicFramePr>
        <xdr:cNvPr id="8" name="Chart 5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=""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=""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=""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=""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2.5703125" customWidth="1"/>
    <col min="3" max="3" width="101.5703125" customWidth="1"/>
  </cols>
  <sheetData>
    <row r="1" spans="1:12" s="3" customFormat="1" ht="24" customHeight="1">
      <c r="A1" s="197" t="s">
        <v>47</v>
      </c>
      <c r="B1" s="198"/>
      <c r="C1" s="198"/>
      <c r="D1" s="51"/>
      <c r="E1" s="29"/>
      <c r="F1" s="29"/>
      <c r="G1" s="29"/>
      <c r="H1" s="29"/>
      <c r="I1" s="29"/>
      <c r="J1" s="29"/>
      <c r="K1" s="29"/>
      <c r="L1" s="29"/>
    </row>
    <row r="2" spans="1:12" ht="18.75" customHeight="1">
      <c r="A2" s="62"/>
      <c r="B2" s="86" t="s">
        <v>77</v>
      </c>
      <c r="C2" s="63"/>
    </row>
    <row r="3" spans="1:12" ht="18.75" customHeight="1">
      <c r="A3" s="64"/>
      <c r="B3" s="65" t="s">
        <v>78</v>
      </c>
      <c r="C3" s="64"/>
    </row>
    <row r="4" spans="1:12" ht="18.75" customHeight="1">
      <c r="B4" s="68" t="s">
        <v>30</v>
      </c>
      <c r="C4" s="66" t="s">
        <v>184</v>
      </c>
    </row>
    <row r="5" spans="1:12" ht="18.75" customHeight="1">
      <c r="B5" s="68" t="s">
        <v>31</v>
      </c>
      <c r="C5" s="67" t="s">
        <v>185</v>
      </c>
    </row>
    <row r="6" spans="1:12" ht="18.75" customHeight="1">
      <c r="B6" s="68" t="s">
        <v>32</v>
      </c>
      <c r="C6" s="67" t="s">
        <v>186</v>
      </c>
    </row>
    <row r="7" spans="1:12" s="72" customFormat="1" ht="18.75" customHeight="1">
      <c r="B7" s="68" t="s">
        <v>33</v>
      </c>
      <c r="C7" s="67" t="s">
        <v>187</v>
      </c>
    </row>
    <row r="8" spans="1:12" ht="18.75" customHeight="1">
      <c r="B8" s="68" t="s">
        <v>36</v>
      </c>
      <c r="C8" s="67" t="s">
        <v>188</v>
      </c>
    </row>
    <row r="9" spans="1:12" s="72" customFormat="1" ht="7.5" customHeight="1">
      <c r="B9" s="68"/>
      <c r="C9" s="67"/>
    </row>
    <row r="10" spans="1:12" ht="18.75" customHeight="1">
      <c r="A10" s="64"/>
      <c r="B10" s="65" t="s">
        <v>79</v>
      </c>
      <c r="C10" s="64"/>
    </row>
    <row r="11" spans="1:12" ht="18.75" customHeight="1">
      <c r="B11" s="68" t="s">
        <v>80</v>
      </c>
      <c r="C11" s="69" t="s">
        <v>192</v>
      </c>
    </row>
    <row r="12" spans="1:12" ht="18.75" customHeight="1">
      <c r="B12" s="68" t="s">
        <v>81</v>
      </c>
      <c r="C12" s="70" t="s">
        <v>193</v>
      </c>
    </row>
    <row r="13" spans="1:12" ht="18.75" customHeight="1">
      <c r="B13" s="68" t="s">
        <v>82</v>
      </c>
      <c r="C13" s="70" t="s">
        <v>194</v>
      </c>
    </row>
    <row r="14" spans="1:12" ht="18.75" customHeight="1">
      <c r="B14" s="68" t="s">
        <v>83</v>
      </c>
      <c r="C14" s="70" t="s">
        <v>195</v>
      </c>
    </row>
    <row r="15" spans="1:12" ht="18.75" customHeight="1">
      <c r="B15" s="68" t="s">
        <v>84</v>
      </c>
      <c r="C15" s="70" t="s">
        <v>196</v>
      </c>
    </row>
    <row r="16" spans="1:12" ht="18.75" customHeight="1">
      <c r="B16" s="68" t="s">
        <v>85</v>
      </c>
      <c r="C16" s="69" t="s">
        <v>197</v>
      </c>
    </row>
    <row r="17" spans="2:3" ht="18.75" customHeight="1">
      <c r="B17" s="68" t="s">
        <v>86</v>
      </c>
      <c r="C17" s="69" t="s">
        <v>186</v>
      </c>
    </row>
    <row r="18" spans="2:3" ht="18.75" customHeight="1">
      <c r="B18" s="68" t="s">
        <v>87</v>
      </c>
      <c r="C18" s="69" t="s">
        <v>198</v>
      </c>
    </row>
    <row r="19" spans="2:3" ht="18.75" customHeight="1">
      <c r="B19" s="68" t="s">
        <v>88</v>
      </c>
      <c r="C19" s="70" t="s">
        <v>199</v>
      </c>
    </row>
    <row r="20" spans="2:3" ht="18.75" customHeight="1">
      <c r="B20" s="68" t="s">
        <v>89</v>
      </c>
      <c r="C20" s="83" t="s">
        <v>200</v>
      </c>
    </row>
    <row r="21" spans="2:3" ht="18.75" customHeight="1">
      <c r="B21" s="68" t="s">
        <v>90</v>
      </c>
      <c r="C21" s="71" t="s">
        <v>201</v>
      </c>
    </row>
    <row r="22" spans="2:3" ht="18.75" customHeight="1">
      <c r="B22" s="68" t="s">
        <v>91</v>
      </c>
      <c r="C22" s="71" t="s">
        <v>202</v>
      </c>
    </row>
    <row r="23" spans="2:3" ht="18.75" customHeight="1">
      <c r="B23" s="68" t="s">
        <v>92</v>
      </c>
      <c r="C23" s="70" t="s">
        <v>189</v>
      </c>
    </row>
    <row r="24" spans="2:3" ht="18.75" customHeight="1">
      <c r="B24" s="68" t="s">
        <v>93</v>
      </c>
      <c r="C24" s="70" t="s">
        <v>190</v>
      </c>
    </row>
    <row r="25" spans="2:3" ht="18.75" customHeight="1">
      <c r="B25" s="68" t="s">
        <v>94</v>
      </c>
      <c r="C25" s="212" t="s">
        <v>191</v>
      </c>
    </row>
    <row r="26" spans="2:3">
      <c r="B26" s="68"/>
    </row>
    <row r="27" spans="2:3">
      <c r="B27" s="68"/>
    </row>
  </sheetData>
  <mergeCells count="1">
    <mergeCell ref="A1:C1"/>
  </mergeCells>
  <hyperlinks>
    <hyperlink ref="B4" location="'G1'!A1" display="Tab. G1 "/>
    <hyperlink ref="B5" location="'G2'!A1" display="Tab. G2"/>
    <hyperlink ref="B11" location="'G1'!A1" display="Graf G1 "/>
    <hyperlink ref="B12" location="'G1'!A1" display="Graf G2 "/>
    <hyperlink ref="B2" location="metodologie!A1" display="Metodologie"/>
    <hyperlink ref="B13" location="'G1'!A1" display="Graf G3 "/>
    <hyperlink ref="B15" location="'G2'!A1" display="Graf G5 "/>
    <hyperlink ref="B14" location="'G2'!A1" display="Graf G4 "/>
    <hyperlink ref="B17" location="'G3'!A1" display="Graf G7 "/>
    <hyperlink ref="B16" location="'G2'!A1" display="Graf G6 "/>
    <hyperlink ref="B18" location="'G3'!A1" display="Graf G8 "/>
    <hyperlink ref="B6" location="'G3'!A1" display="Tab. G3"/>
    <hyperlink ref="B7" location="'G4'!A1" display="Tab. G4"/>
    <hyperlink ref="B8" location="'G5'!A1" display="Tab. G5"/>
    <hyperlink ref="B19" location="'G4'!A1" display="Graf G9"/>
    <hyperlink ref="B20" location="'G4'!A1" display="Graf G10"/>
    <hyperlink ref="B21" location="'G5'!A1" display="Graf G11"/>
    <hyperlink ref="B22" location="'G5'!A1" display="Graf G12"/>
    <hyperlink ref="B23" location="'G6'!A1" display="Graf G13"/>
    <hyperlink ref="B24" location="'G7'!A1" display="Graf G14"/>
    <hyperlink ref="B25" location="'G7'!A1" display="Graf G14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5"/>
  <sheetViews>
    <sheetView showGridLines="0" zoomScale="140" zoomScaleNormal="140" workbookViewId="0"/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23" customWidth="1"/>
  </cols>
  <sheetData>
    <row r="2" spans="4:4">
      <c r="D2" s="180" t="s">
        <v>97</v>
      </c>
    </row>
    <row r="44" spans="1:1">
      <c r="A44" s="115"/>
    </row>
    <row r="45" spans="1:1">
      <c r="A45" s="116"/>
    </row>
  </sheetData>
  <hyperlinks>
    <hyperlink ref="D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F49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2" customWidth="1"/>
    <col min="2" max="4" width="6.8554687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197" t="s">
        <v>47</v>
      </c>
      <c r="B1" s="198"/>
      <c r="C1" s="198"/>
      <c r="D1" s="198"/>
      <c r="E1" s="51"/>
      <c r="F1" s="181" t="s">
        <v>97</v>
      </c>
    </row>
    <row r="2" spans="1:6" s="81" customFormat="1" ht="30" customHeight="1">
      <c r="A2" s="201" t="s">
        <v>168</v>
      </c>
      <c r="B2" s="201"/>
      <c r="C2" s="201"/>
      <c r="D2" s="201"/>
      <c r="F2" s="181" t="s">
        <v>77</v>
      </c>
    </row>
    <row r="3" spans="1:6" s="7" customFormat="1" ht="10.5" customHeight="1">
      <c r="A3" s="24"/>
      <c r="D3" s="33" t="s">
        <v>24</v>
      </c>
      <c r="F3" s="181" t="s">
        <v>98</v>
      </c>
    </row>
    <row r="4" spans="1:6" s="8" customFormat="1" ht="12" customHeight="1">
      <c r="A4" s="44"/>
      <c r="B4" s="184" t="s">
        <v>99</v>
      </c>
      <c r="C4" s="184" t="s">
        <v>100</v>
      </c>
      <c r="D4" s="185" t="s">
        <v>101</v>
      </c>
    </row>
    <row r="5" spans="1:6" s="8" customFormat="1" ht="10.5" customHeight="1">
      <c r="A5" s="24" t="s">
        <v>76</v>
      </c>
      <c r="B5" s="47">
        <v>96.790860554566848</v>
      </c>
      <c r="C5" s="47">
        <v>95.510649291004086</v>
      </c>
      <c r="D5" s="47">
        <v>40.404156380963322</v>
      </c>
    </row>
    <row r="6" spans="1:6" s="8" customFormat="1" ht="10.5" customHeight="1">
      <c r="A6" s="78" t="s">
        <v>102</v>
      </c>
      <c r="B6" s="45">
        <v>97.810407006697574</v>
      </c>
      <c r="C6" s="45">
        <v>96.934569809376612</v>
      </c>
      <c r="D6" s="45">
        <v>41.396187532199896</v>
      </c>
    </row>
    <row r="7" spans="1:6" s="8" customFormat="1" ht="10.5" customHeight="1">
      <c r="A7" s="78" t="s">
        <v>103</v>
      </c>
      <c r="B7" s="45">
        <v>98.212083847102335</v>
      </c>
      <c r="C7" s="45">
        <v>97.965474722564736</v>
      </c>
      <c r="D7" s="45">
        <v>57.398273736128239</v>
      </c>
    </row>
    <row r="8" spans="1:6" s="8" customFormat="1" ht="10.5" customHeight="1">
      <c r="A8" s="78" t="s">
        <v>104</v>
      </c>
      <c r="B8" s="45">
        <v>96.937675221048096</v>
      </c>
      <c r="C8" s="45">
        <v>95.126159154625839</v>
      </c>
      <c r="D8" s="45">
        <v>26.072891956006039</v>
      </c>
    </row>
    <row r="9" spans="1:6" s="8" customFormat="1" ht="10.5" customHeight="1">
      <c r="A9" s="78" t="s">
        <v>105</v>
      </c>
      <c r="B9" s="45">
        <v>98.309859154929583</v>
      </c>
      <c r="C9" s="45">
        <v>97.27699530516432</v>
      </c>
      <c r="D9" s="45">
        <v>58.403755868544607</v>
      </c>
    </row>
    <row r="10" spans="1:6" s="8" customFormat="1" ht="10.5" customHeight="1">
      <c r="A10" s="49" t="s">
        <v>106</v>
      </c>
      <c r="B10" s="50">
        <v>95.412844036697251</v>
      </c>
      <c r="C10" s="50">
        <v>93.964268469338492</v>
      </c>
      <c r="D10" s="50">
        <v>42.958313214228234</v>
      </c>
    </row>
    <row r="11" spans="1:6" s="8" customFormat="1" ht="10.5" customHeight="1">
      <c r="A11" s="27" t="s">
        <v>107</v>
      </c>
      <c r="B11" s="27"/>
      <c r="C11" s="27"/>
      <c r="D11" s="27"/>
    </row>
    <row r="12" spans="1:6" s="8" customFormat="1" ht="4.5" customHeight="1">
      <c r="A12" s="27"/>
    </row>
    <row r="13" spans="1:6" s="8" customFormat="1" ht="21" customHeight="1">
      <c r="A13" s="201" t="s">
        <v>169</v>
      </c>
      <c r="B13" s="201"/>
      <c r="C13" s="201"/>
      <c r="D13" s="201"/>
      <c r="E13" s="25"/>
    </row>
    <row r="14" spans="1:6" s="8" customFormat="1" ht="12" customHeight="1">
      <c r="A14" s="34"/>
      <c r="B14" s="34"/>
      <c r="C14" s="34"/>
      <c r="D14" s="34"/>
      <c r="E14" s="25"/>
    </row>
    <row r="15" spans="1:6" s="8" customFormat="1" ht="12" customHeight="1">
      <c r="A15" s="31"/>
      <c r="B15" s="4"/>
      <c r="C15" s="4"/>
      <c r="D15" s="4"/>
      <c r="E15" s="25"/>
    </row>
    <row r="16" spans="1:6" s="5" customFormat="1" ht="12" customHeight="1">
      <c r="A16" s="4"/>
      <c r="B16" s="4"/>
      <c r="C16" s="4"/>
      <c r="D16" s="4"/>
      <c r="E16" s="25"/>
    </row>
    <row r="17" spans="1:5" s="5" customFormat="1" ht="12" customHeight="1">
      <c r="A17" s="4"/>
      <c r="B17" s="4"/>
      <c r="C17" s="4"/>
      <c r="D17" s="4"/>
      <c r="E17" s="25"/>
    </row>
    <row r="18" spans="1:5" s="75" customFormat="1" ht="12" customHeight="1">
      <c r="A18" s="74"/>
      <c r="B18" s="74"/>
      <c r="C18" s="74"/>
      <c r="D18" s="74"/>
      <c r="E18" s="25"/>
    </row>
    <row r="19" spans="1:5" s="75" customFormat="1" ht="12" customHeight="1">
      <c r="A19" s="74"/>
      <c r="B19" s="74"/>
      <c r="C19" s="74"/>
      <c r="D19" s="74"/>
      <c r="E19" s="25"/>
    </row>
    <row r="20" spans="1:5" s="75" customFormat="1" ht="12" customHeight="1">
      <c r="A20" s="74"/>
      <c r="B20" s="74"/>
      <c r="C20" s="74"/>
      <c r="D20" s="74"/>
      <c r="E20" s="25"/>
    </row>
    <row r="21" spans="1:5" s="5" customFormat="1" ht="12" customHeight="1">
      <c r="A21" s="4"/>
      <c r="B21" s="4"/>
      <c r="C21" s="4"/>
      <c r="D21" s="4"/>
      <c r="E21" s="25"/>
    </row>
    <row r="22" spans="1:5" s="5" customFormat="1" ht="12" customHeight="1">
      <c r="A22" s="194" t="s">
        <v>172</v>
      </c>
      <c r="B22" s="4"/>
      <c r="C22" s="4"/>
      <c r="D22" s="4"/>
      <c r="E22" s="35"/>
    </row>
    <row r="23" spans="1:5" s="5" customFormat="1" ht="3.75" customHeight="1">
      <c r="A23" s="4"/>
      <c r="B23" s="4"/>
      <c r="C23" s="4"/>
      <c r="D23" s="4"/>
      <c r="E23" s="35"/>
    </row>
    <row r="24" spans="1:5" s="5" customFormat="1" ht="21" customHeight="1">
      <c r="A24" s="200" t="s">
        <v>170</v>
      </c>
      <c r="B24" s="200"/>
      <c r="C24" s="200"/>
      <c r="D24" s="200"/>
      <c r="E24" s="35"/>
    </row>
    <row r="25" spans="1:5" s="5" customFormat="1" ht="12" customHeight="1">
      <c r="A25" s="4"/>
      <c r="B25" s="4"/>
      <c r="C25" s="4"/>
      <c r="D25" s="4"/>
      <c r="E25" s="35"/>
    </row>
    <row r="26" spans="1:5" s="5" customFormat="1" ht="12" customHeight="1">
      <c r="A26" s="4"/>
      <c r="B26" s="4"/>
      <c r="C26" s="4"/>
      <c r="D26" s="4"/>
      <c r="E26" s="35"/>
    </row>
    <row r="27" spans="1:5" s="5" customFormat="1" ht="12" customHeight="1">
      <c r="A27" s="4"/>
      <c r="B27" s="4"/>
      <c r="C27" s="4"/>
      <c r="D27" s="4"/>
      <c r="E27" s="35"/>
    </row>
    <row r="28" spans="1:5" s="5" customFormat="1" ht="12" customHeight="1">
      <c r="A28" s="4"/>
      <c r="B28" s="4"/>
      <c r="C28" s="4"/>
      <c r="D28" s="4"/>
      <c r="E28" s="35"/>
    </row>
    <row r="29" spans="1:5" s="5" customFormat="1" ht="12" customHeight="1">
      <c r="A29" s="4"/>
      <c r="B29" s="4"/>
      <c r="C29" s="4"/>
      <c r="D29" s="4"/>
      <c r="E29" s="35"/>
    </row>
    <row r="30" spans="1:5" s="75" customFormat="1" ht="12" customHeight="1">
      <c r="A30" s="74"/>
      <c r="B30" s="74"/>
      <c r="C30" s="74"/>
      <c r="D30" s="74"/>
      <c r="E30" s="35"/>
    </row>
    <row r="31" spans="1:5" s="5" customFormat="1" ht="12" customHeight="1">
      <c r="A31" s="4"/>
      <c r="B31" s="4"/>
      <c r="C31" s="4"/>
      <c r="D31" s="4"/>
      <c r="E31" s="25"/>
    </row>
    <row r="32" spans="1:5" s="5" customFormat="1" ht="12" customHeight="1">
      <c r="A32" s="27"/>
      <c r="B32" s="4"/>
      <c r="C32" s="4"/>
      <c r="D32" s="4"/>
      <c r="E32" s="25"/>
    </row>
    <row r="33" spans="1:6" s="75" customFormat="1" ht="3.75" customHeight="1">
      <c r="A33" s="61"/>
      <c r="B33" s="61"/>
      <c r="C33" s="61"/>
      <c r="D33" s="61"/>
      <c r="E33" s="25"/>
    </row>
    <row r="34" spans="1:6" s="5" customFormat="1" ht="11.25" customHeight="1">
      <c r="A34" s="195" t="s">
        <v>171</v>
      </c>
      <c r="B34" s="195"/>
      <c r="C34" s="195"/>
      <c r="D34" s="195"/>
      <c r="E34" s="25"/>
    </row>
    <row r="35" spans="1:6" s="5" customFormat="1" ht="11.25" customHeight="1">
      <c r="B35" s="4"/>
      <c r="C35" s="4"/>
      <c r="D35" s="4"/>
      <c r="E35" s="25"/>
    </row>
    <row r="36" spans="1:6" s="5" customFormat="1" ht="11.25" customHeight="1">
      <c r="A36" s="4"/>
      <c r="B36" s="4"/>
      <c r="C36" s="4"/>
      <c r="D36" s="4"/>
      <c r="E36" s="25"/>
    </row>
    <row r="37" spans="1:6" s="5" customFormat="1" ht="11.25" customHeight="1">
      <c r="A37" s="4"/>
      <c r="B37" s="4"/>
      <c r="C37" s="4"/>
      <c r="D37" s="4"/>
      <c r="E37" s="25"/>
    </row>
    <row r="38" spans="1:6" s="5" customFormat="1" ht="11.25" customHeight="1">
      <c r="A38" s="10"/>
      <c r="B38" s="4"/>
      <c r="C38" s="4"/>
      <c r="D38" s="4"/>
      <c r="E38" s="25"/>
    </row>
    <row r="39" spans="1:6" s="5" customFormat="1" ht="11.25" customHeight="1">
      <c r="A39" s="4"/>
      <c r="B39" s="4"/>
      <c r="C39" s="4"/>
      <c r="D39" s="4"/>
      <c r="E39" s="25"/>
    </row>
    <row r="40" spans="1:6" s="5" customFormat="1" ht="11.25" customHeight="1">
      <c r="E40" s="25"/>
    </row>
    <row r="41" spans="1:6" s="75" customFormat="1" ht="11.25" customHeight="1">
      <c r="E41" s="25"/>
    </row>
    <row r="42" spans="1:6" s="75" customFormat="1" ht="12" customHeight="1">
      <c r="E42" s="25"/>
    </row>
    <row r="43" spans="1:6" s="5" customFormat="1" ht="11.25" customHeight="1">
      <c r="A43" s="199" t="s">
        <v>173</v>
      </c>
      <c r="B43" s="199"/>
      <c r="C43" s="199"/>
      <c r="D43" s="199"/>
      <c r="E43" s="37"/>
      <c r="F43" s="25"/>
    </row>
    <row r="44" spans="1:6" s="5" customFormat="1" ht="15" customHeight="1">
      <c r="A44" s="2"/>
      <c r="B44" s="2"/>
      <c r="C44" s="2"/>
      <c r="D44" s="125"/>
      <c r="E44" s="37"/>
      <c r="F44" s="25"/>
    </row>
    <row r="45" spans="1:6" s="5" customFormat="1" ht="8.25" customHeight="1">
      <c r="A45" s="11"/>
      <c r="B45" s="2"/>
      <c r="C45" s="2"/>
      <c r="D45" s="7"/>
      <c r="E45" s="37"/>
    </row>
    <row r="46" spans="1:6" s="2" customFormat="1">
      <c r="A46" s="39"/>
      <c r="B46" s="36"/>
      <c r="E46" s="38"/>
      <c r="F46" s="5"/>
    </row>
    <row r="47" spans="1:6" s="2" customFormat="1">
      <c r="A47" s="39"/>
      <c r="B47" s="36"/>
      <c r="E47" s="38"/>
      <c r="F47" s="5"/>
    </row>
    <row r="48" spans="1:6" s="2" customFormat="1">
      <c r="A48" s="39"/>
      <c r="D48" s="38"/>
      <c r="F48" s="4"/>
    </row>
    <row r="49" spans="1:6" s="2" customFormat="1">
      <c r="A49" s="39"/>
      <c r="D49" s="38"/>
      <c r="E49" s="4"/>
      <c r="F49" s="4"/>
    </row>
    <row r="50" spans="1:6" s="2" customFormat="1">
      <c r="A50" s="39"/>
      <c r="D50" s="38"/>
      <c r="E50" s="4"/>
      <c r="F50" s="4"/>
    </row>
    <row r="51" spans="1:6" s="2" customFormat="1">
      <c r="A51" s="39"/>
      <c r="D51" s="38"/>
      <c r="E51" s="4"/>
      <c r="F51" s="4"/>
    </row>
    <row r="52" spans="1:6" s="2" customFormat="1">
      <c r="A52" s="39"/>
      <c r="E52" s="4"/>
      <c r="F52" s="4"/>
    </row>
    <row r="53" spans="1:6" s="2" customFormat="1">
      <c r="A53" s="39"/>
      <c r="E53" s="4"/>
      <c r="F53" s="4"/>
    </row>
    <row r="54" spans="1:6" s="2" customFormat="1">
      <c r="A54" s="39"/>
      <c r="E54" s="4"/>
      <c r="F54" s="4"/>
    </row>
    <row r="55" spans="1:6" s="2" customFormat="1">
      <c r="A55" s="39"/>
      <c r="E55" s="4"/>
    </row>
    <row r="56" spans="1:6" s="2" customFormat="1">
      <c r="A56" s="39"/>
      <c r="B56" s="36"/>
    </row>
    <row r="57" spans="1:6" s="2" customFormat="1">
      <c r="A57" s="39"/>
      <c r="B57" s="36"/>
    </row>
    <row r="58" spans="1:6" s="2" customFormat="1">
      <c r="A58" s="39"/>
      <c r="B58" s="36"/>
    </row>
    <row r="59" spans="1:6" s="2" customFormat="1">
      <c r="A59" s="39"/>
      <c r="B59" s="36"/>
    </row>
    <row r="60" spans="1:6" s="2" customFormat="1">
      <c r="A60" s="39"/>
      <c r="B60" s="36"/>
    </row>
    <row r="61" spans="1:6" s="2" customFormat="1">
      <c r="A61" s="39"/>
      <c r="B61" s="36"/>
    </row>
    <row r="62" spans="1:6" s="2" customFormat="1">
      <c r="A62" s="39"/>
      <c r="B62" s="36"/>
      <c r="F62" s="5"/>
    </row>
    <row r="63" spans="1:6" s="2" customFormat="1">
      <c r="A63" s="39"/>
      <c r="B63" s="36"/>
      <c r="F63" s="32"/>
    </row>
    <row r="64" spans="1:6" s="2" customFormat="1">
      <c r="A64" s="39"/>
      <c r="B64" s="36"/>
      <c r="F64" s="32"/>
    </row>
    <row r="65" spans="1:6" s="2" customFormat="1">
      <c r="A65" s="39"/>
      <c r="B65" s="36"/>
      <c r="F65" s="32"/>
    </row>
    <row r="66" spans="1:6" s="2" customFormat="1">
      <c r="A66" s="39"/>
      <c r="B66" s="36"/>
      <c r="F66" s="32"/>
    </row>
    <row r="67" spans="1:6" s="2" customFormat="1">
      <c r="A67" s="39"/>
      <c r="B67" s="36"/>
      <c r="F67" s="32"/>
    </row>
    <row r="68" spans="1:6" s="2" customFormat="1">
      <c r="A68" s="39"/>
      <c r="B68" s="36"/>
      <c r="F68" s="32"/>
    </row>
    <row r="69" spans="1:6" s="2" customFormat="1">
      <c r="A69" s="39"/>
      <c r="B69" s="36"/>
      <c r="F69" s="32"/>
    </row>
    <row r="70" spans="1:6" s="2" customFormat="1">
      <c r="A70" s="39"/>
      <c r="B70" s="36"/>
      <c r="F70" s="32"/>
    </row>
    <row r="71" spans="1:6" s="2" customFormat="1">
      <c r="A71" s="39"/>
      <c r="B71" s="36"/>
      <c r="F71" s="32"/>
    </row>
    <row r="72" spans="1:6" s="2" customFormat="1">
      <c r="A72" s="39"/>
      <c r="B72" s="36"/>
      <c r="F72" s="32"/>
    </row>
    <row r="73" spans="1:6" s="2" customFormat="1">
      <c r="A73" s="39"/>
      <c r="B73" s="36"/>
      <c r="F73" s="30"/>
    </row>
    <row r="74" spans="1:6" s="2" customFormat="1">
      <c r="A74" s="39"/>
      <c r="B74" s="36"/>
      <c r="F74" s="30"/>
    </row>
    <row r="75" spans="1:6" s="2" customFormat="1">
      <c r="A75" s="39"/>
      <c r="B75" s="36"/>
    </row>
    <row r="76" spans="1:6" s="2" customFormat="1">
      <c r="A76" s="39"/>
      <c r="B76" s="36"/>
    </row>
    <row r="77" spans="1:6" s="2" customFormat="1">
      <c r="A77" s="39"/>
      <c r="B77" s="36"/>
    </row>
    <row r="78" spans="1:6" s="2" customFormat="1">
      <c r="A78" s="39"/>
      <c r="B78" s="36"/>
      <c r="F78" s="1"/>
    </row>
    <row r="79" spans="1:6" s="2" customFormat="1">
      <c r="A79" s="39"/>
      <c r="B79" s="36"/>
      <c r="F79" s="1"/>
    </row>
    <row r="80" spans="1:6" s="2" customFormat="1">
      <c r="A80" s="39"/>
      <c r="B80" s="36"/>
      <c r="F80" s="1"/>
    </row>
    <row r="81" spans="1:6" s="2" customFormat="1">
      <c r="A81" s="39"/>
      <c r="B81" s="36"/>
      <c r="F81" s="1"/>
    </row>
    <row r="82" spans="1:6" s="2" customFormat="1">
      <c r="A82" s="39"/>
      <c r="B82" s="36"/>
      <c r="F82" s="1"/>
    </row>
    <row r="83" spans="1:6" s="2" customFormat="1">
      <c r="A83" s="39"/>
      <c r="B83" s="36"/>
      <c r="F83" s="1"/>
    </row>
    <row r="84" spans="1:6" s="2" customFormat="1">
      <c r="A84" s="39"/>
      <c r="B84" s="36"/>
      <c r="F84" s="1"/>
    </row>
    <row r="85" spans="1:6" s="2" customFormat="1">
      <c r="A85" s="39"/>
      <c r="B85" s="36"/>
      <c r="F85" s="1"/>
    </row>
    <row r="86" spans="1:6" s="2" customFormat="1">
      <c r="A86" s="39"/>
      <c r="B86" s="36"/>
      <c r="F86" s="1"/>
    </row>
    <row r="87" spans="1:6">
      <c r="A87" s="39"/>
      <c r="B87" s="36"/>
    </row>
    <row r="88" spans="1:6">
      <c r="A88" s="39"/>
      <c r="B88" s="36"/>
    </row>
    <row r="89" spans="1:6">
      <c r="A89" s="39"/>
      <c r="B89" s="36"/>
    </row>
    <row r="90" spans="1:6">
      <c r="A90" s="39"/>
      <c r="B90" s="36"/>
    </row>
    <row r="91" spans="1:6">
      <c r="A91" s="39"/>
      <c r="B91" s="36"/>
    </row>
    <row r="92" spans="1:6">
      <c r="A92" s="39"/>
      <c r="B92" s="36"/>
    </row>
    <row r="93" spans="1:6">
      <c r="A93" s="39"/>
      <c r="B93" s="36"/>
    </row>
    <row r="94" spans="1:6">
      <c r="A94" s="39"/>
      <c r="B94" s="36"/>
    </row>
    <row r="95" spans="1:6">
      <c r="A95" s="39"/>
      <c r="B95" s="36"/>
    </row>
    <row r="96" spans="1:6">
      <c r="A96" s="39"/>
      <c r="B96" s="36"/>
    </row>
    <row r="97" spans="1:6">
      <c r="A97" s="39"/>
      <c r="B97" s="36"/>
    </row>
    <row r="98" spans="1:6">
      <c r="A98" s="39"/>
      <c r="B98" s="36"/>
    </row>
    <row r="99" spans="1:6">
      <c r="A99" s="39"/>
      <c r="B99" s="36"/>
    </row>
    <row r="100" spans="1:6">
      <c r="A100" s="39"/>
      <c r="B100" s="36"/>
    </row>
    <row r="101" spans="1:6">
      <c r="A101" s="39"/>
      <c r="B101" s="36"/>
    </row>
    <row r="102" spans="1:6">
      <c r="A102" s="39"/>
      <c r="B102" s="36"/>
    </row>
    <row r="103" spans="1:6">
      <c r="A103" s="39"/>
      <c r="B103" s="36"/>
    </row>
    <row r="104" spans="1:6">
      <c r="A104" s="39"/>
      <c r="B104" s="36"/>
    </row>
    <row r="105" spans="1:6">
      <c r="A105" s="39"/>
      <c r="B105" s="36"/>
    </row>
    <row r="106" spans="1:6">
      <c r="A106" s="39"/>
      <c r="B106" s="36"/>
    </row>
    <row r="107" spans="1:6">
      <c r="A107" s="39"/>
      <c r="B107" s="36"/>
    </row>
    <row r="108" spans="1:6">
      <c r="A108" s="39"/>
      <c r="B108" s="36"/>
    </row>
    <row r="109" spans="1:6">
      <c r="A109" s="39"/>
      <c r="B109" s="36"/>
    </row>
    <row r="110" spans="1:6">
      <c r="A110" s="39"/>
      <c r="B110" s="36"/>
      <c r="F110" s="2"/>
    </row>
    <row r="111" spans="1:6">
      <c r="A111" s="39"/>
      <c r="B111" s="36"/>
      <c r="F111" s="2"/>
    </row>
    <row r="112" spans="1:6">
      <c r="A112" s="39"/>
      <c r="B112" s="36"/>
      <c r="F112" s="2"/>
    </row>
    <row r="113" spans="1:6">
      <c r="A113" s="39"/>
      <c r="B113" s="36"/>
      <c r="F113" s="2"/>
    </row>
    <row r="114" spans="1:6">
      <c r="A114" s="39"/>
      <c r="B114" s="36"/>
      <c r="F114" s="2"/>
    </row>
    <row r="115" spans="1:6">
      <c r="A115" s="40"/>
      <c r="B115" s="41"/>
      <c r="C115" s="30"/>
      <c r="D115" s="30"/>
      <c r="F115" s="2"/>
    </row>
    <row r="116" spans="1:6">
      <c r="A116" s="40"/>
      <c r="B116" s="41"/>
      <c r="C116" s="30"/>
      <c r="D116" s="30"/>
      <c r="F116" s="2"/>
    </row>
    <row r="117" spans="1:6">
      <c r="A117" s="40"/>
      <c r="B117" s="41"/>
      <c r="C117" s="30"/>
      <c r="D117" s="30"/>
      <c r="F117" s="2"/>
    </row>
    <row r="118" spans="1:6">
      <c r="A118" s="42"/>
      <c r="B118" s="43"/>
      <c r="C118" s="30"/>
      <c r="D118" s="30"/>
      <c r="F118" s="2"/>
    </row>
    <row r="119" spans="1:6" s="2" customFormat="1">
      <c r="A119" s="30"/>
      <c r="B119" s="30"/>
      <c r="C119" s="30"/>
      <c r="D119" s="30"/>
    </row>
    <row r="120" spans="1:6" s="2" customFormat="1">
      <c r="A120" s="30"/>
      <c r="B120" s="30"/>
      <c r="C120" s="30"/>
      <c r="D120" s="30"/>
    </row>
    <row r="121" spans="1:6" s="2" customFormat="1">
      <c r="A121" s="30"/>
      <c r="B121" s="30"/>
      <c r="C121" s="30"/>
      <c r="D121" s="30"/>
    </row>
    <row r="122" spans="1:6" s="2" customFormat="1">
      <c r="A122" s="30"/>
      <c r="B122" s="30"/>
      <c r="C122" s="30"/>
      <c r="D122" s="30"/>
    </row>
    <row r="123" spans="1:6" s="2" customFormat="1">
      <c r="A123" s="30"/>
      <c r="B123" s="30"/>
      <c r="C123" s="30"/>
      <c r="D123" s="30"/>
    </row>
    <row r="124" spans="1:6" s="2" customFormat="1">
      <c r="A124" s="30"/>
      <c r="B124" s="30"/>
      <c r="C124" s="30"/>
      <c r="D124" s="30"/>
    </row>
    <row r="125" spans="1:6" s="2" customFormat="1"/>
    <row r="126" spans="1:6" s="2" customFormat="1"/>
    <row r="127" spans="1:6" s="2" customFormat="1"/>
    <row r="128" spans="1:6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>
      <c r="F486" s="1"/>
    </row>
    <row r="487" spans="6:6" s="2" customFormat="1">
      <c r="F487" s="1"/>
    </row>
    <row r="488" spans="6:6" s="2" customFormat="1">
      <c r="F488" s="1"/>
    </row>
    <row r="489" spans="6:6" s="2" customFormat="1">
      <c r="F489" s="1"/>
    </row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</sheetData>
  <mergeCells count="5">
    <mergeCell ref="A43:D43"/>
    <mergeCell ref="A24:D24"/>
    <mergeCell ref="A1:D1"/>
    <mergeCell ref="A2:D2"/>
    <mergeCell ref="A13:D13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/>
  <dimension ref="A1:F4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7.42578125" style="2" customWidth="1"/>
    <col min="2" max="4" width="8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202" t="s">
        <v>47</v>
      </c>
      <c r="B1" s="203"/>
      <c r="C1" s="203"/>
      <c r="D1" s="203"/>
      <c r="E1" s="52"/>
      <c r="F1" s="181" t="s">
        <v>97</v>
      </c>
    </row>
    <row r="2" spans="1:6" s="2" customFormat="1" ht="30" customHeight="1">
      <c r="A2" s="201" t="s">
        <v>174</v>
      </c>
      <c r="B2" s="201"/>
      <c r="C2" s="201"/>
      <c r="D2" s="201"/>
      <c r="E2" s="30"/>
      <c r="F2" s="181" t="s">
        <v>77</v>
      </c>
    </row>
    <row r="3" spans="1:6" s="7" customFormat="1" ht="9" customHeight="1">
      <c r="A3" s="24"/>
      <c r="C3" s="76"/>
      <c r="D3" s="33" t="s">
        <v>24</v>
      </c>
      <c r="E3" s="28"/>
      <c r="F3" s="181" t="s">
        <v>98</v>
      </c>
    </row>
    <row r="4" spans="1:6" s="8" customFormat="1" ht="18.75" customHeight="1">
      <c r="A4" s="44"/>
      <c r="B4" s="182" t="s">
        <v>115</v>
      </c>
      <c r="C4" s="182" t="s">
        <v>116</v>
      </c>
      <c r="D4" s="183" t="s">
        <v>117</v>
      </c>
      <c r="E4" s="26"/>
      <c r="F4" s="91"/>
    </row>
    <row r="5" spans="1:6" s="8" customFormat="1" ht="10.5" customHeight="1">
      <c r="A5" s="24" t="s">
        <v>76</v>
      </c>
      <c r="B5" s="95">
        <v>14.754004248234686</v>
      </c>
      <c r="C5" s="95">
        <v>12.859521212469144</v>
      </c>
      <c r="D5" s="47">
        <v>24.438831161375511</v>
      </c>
      <c r="E5" s="26"/>
      <c r="F5" s="91"/>
    </row>
    <row r="6" spans="1:6" s="8" customFormat="1" ht="17.25" customHeight="1">
      <c r="A6" s="186" t="s">
        <v>118</v>
      </c>
      <c r="B6" s="96">
        <v>21.947449768160745</v>
      </c>
      <c r="C6" s="96">
        <v>14.116434827408552</v>
      </c>
      <c r="D6" s="45">
        <v>38.253477588871718</v>
      </c>
      <c r="E6" s="26"/>
      <c r="F6" s="117"/>
    </row>
    <row r="7" spans="1:6" s="8" customFormat="1" ht="17.25" customHeight="1">
      <c r="A7" s="186" t="s">
        <v>119</v>
      </c>
      <c r="B7" s="96">
        <v>23.057953144266339</v>
      </c>
      <c r="C7" s="96">
        <v>24.537607891491987</v>
      </c>
      <c r="D7" s="45">
        <v>41.245376078914916</v>
      </c>
      <c r="F7" s="90"/>
    </row>
    <row r="8" spans="1:6" s="8" customFormat="1" ht="10.5" customHeight="1">
      <c r="A8" s="78" t="s">
        <v>104</v>
      </c>
      <c r="B8" s="96">
        <v>6.1677808928186328</v>
      </c>
      <c r="C8" s="96">
        <v>4.6797498382574947</v>
      </c>
      <c r="D8" s="45">
        <v>6.5128315721371584</v>
      </c>
      <c r="F8" s="90"/>
    </row>
    <row r="9" spans="1:6" s="8" customFormat="1" ht="10.5" customHeight="1">
      <c r="A9" s="78" t="s">
        <v>105</v>
      </c>
      <c r="B9" s="96">
        <v>27.230046948356808</v>
      </c>
      <c r="C9" s="96">
        <v>26.854460093896716</v>
      </c>
      <c r="D9" s="45">
        <v>46.291079812206569</v>
      </c>
      <c r="F9" s="90"/>
    </row>
    <row r="10" spans="1:6" s="8" customFormat="1" ht="10.5" customHeight="1">
      <c r="A10" s="49" t="s">
        <v>106</v>
      </c>
      <c r="B10" s="97">
        <v>12.361178174794784</v>
      </c>
      <c r="C10" s="97">
        <v>12.731369708675357</v>
      </c>
      <c r="D10" s="50">
        <v>21.052631578947366</v>
      </c>
      <c r="F10" s="90"/>
    </row>
    <row r="11" spans="1:6" s="5" customFormat="1" ht="10.5" customHeight="1">
      <c r="A11" s="206" t="s">
        <v>173</v>
      </c>
      <c r="B11" s="206"/>
      <c r="C11" s="206"/>
      <c r="D11" s="206"/>
      <c r="E11" s="8"/>
      <c r="F11" s="90"/>
    </row>
    <row r="12" spans="1:6" s="5" customFormat="1" ht="3.75" customHeight="1">
      <c r="A12" s="11"/>
      <c r="C12" s="75"/>
      <c r="E12" s="8"/>
      <c r="F12" s="90"/>
    </row>
    <row r="13" spans="1:6" s="5" customFormat="1" ht="21" customHeight="1">
      <c r="A13" s="204" t="s">
        <v>175</v>
      </c>
      <c r="B13" s="204"/>
      <c r="C13" s="204"/>
      <c r="D13" s="204"/>
      <c r="E13" s="8"/>
      <c r="F13" s="90"/>
    </row>
    <row r="14" spans="1:6" s="5" customFormat="1" ht="10.5" customHeight="1">
      <c r="A14" s="10"/>
      <c r="B14" s="4"/>
      <c r="C14" s="74"/>
      <c r="D14" s="4"/>
      <c r="E14" s="8"/>
      <c r="F14" s="90"/>
    </row>
    <row r="15" spans="1:6" s="5" customFormat="1" ht="10.5" customHeight="1">
      <c r="A15" s="10"/>
      <c r="B15" s="4"/>
      <c r="C15" s="74"/>
      <c r="D15" s="4"/>
      <c r="F15" s="90"/>
    </row>
    <row r="16" spans="1:6" s="5" customFormat="1" ht="10.5" customHeight="1">
      <c r="A16" s="10"/>
      <c r="B16" s="4"/>
      <c r="C16" s="74"/>
      <c r="D16" s="4"/>
      <c r="E16" s="8"/>
      <c r="F16" s="90"/>
    </row>
    <row r="17" spans="1:6" s="75" customFormat="1" ht="10.5" customHeight="1">
      <c r="A17" s="10"/>
      <c r="B17" s="74"/>
      <c r="C17" s="74"/>
      <c r="D17" s="74"/>
      <c r="E17" s="77"/>
      <c r="F17" s="90"/>
    </row>
    <row r="18" spans="1:6" s="5" customFormat="1" ht="10.5" customHeight="1">
      <c r="A18" s="10"/>
      <c r="B18" s="4"/>
      <c r="C18" s="74"/>
      <c r="D18" s="4"/>
      <c r="E18" s="8"/>
      <c r="F18" s="90"/>
    </row>
    <row r="19" spans="1:6" s="5" customFormat="1" ht="10.5" customHeight="1">
      <c r="A19" s="4"/>
      <c r="B19" s="4"/>
      <c r="C19" s="74"/>
      <c r="D19" s="4"/>
      <c r="E19" s="8"/>
      <c r="F19" s="90"/>
    </row>
    <row r="20" spans="1:6" s="5" customFormat="1" ht="10.5" customHeight="1">
      <c r="A20" s="4"/>
      <c r="B20" s="4"/>
      <c r="C20" s="74"/>
      <c r="D20" s="4"/>
      <c r="E20" s="8"/>
      <c r="F20" s="90"/>
    </row>
    <row r="21" spans="1:6" s="5" customFormat="1" ht="10.5" customHeight="1">
      <c r="A21" s="4"/>
      <c r="B21" s="4"/>
      <c r="C21" s="74"/>
      <c r="D21" s="4"/>
      <c r="E21" s="8"/>
      <c r="F21" s="90"/>
    </row>
    <row r="22" spans="1:6" s="75" customFormat="1" ht="7.5" customHeight="1">
      <c r="A22" s="11"/>
      <c r="B22" s="74"/>
      <c r="C22" s="74"/>
      <c r="D22" s="74"/>
      <c r="E22" s="77"/>
      <c r="F22" s="90"/>
    </row>
    <row r="23" spans="1:6" s="75" customFormat="1" ht="3.75" customHeight="1">
      <c r="A23" s="11"/>
      <c r="B23" s="74"/>
      <c r="C23" s="74"/>
      <c r="D23" s="74"/>
      <c r="E23" s="77"/>
      <c r="F23" s="90"/>
    </row>
    <row r="24" spans="1:6" s="75" customFormat="1" ht="21" customHeight="1">
      <c r="A24" s="204" t="s">
        <v>176</v>
      </c>
      <c r="B24" s="204"/>
      <c r="C24" s="204"/>
      <c r="D24" s="204"/>
      <c r="E24" s="77"/>
      <c r="F24" s="56"/>
    </row>
    <row r="25" spans="1:6" s="75" customFormat="1" ht="11.25" customHeight="1">
      <c r="A25" s="11"/>
      <c r="B25" s="74"/>
      <c r="C25" s="74"/>
      <c r="D25" s="74"/>
      <c r="E25" s="77"/>
      <c r="F25" s="90"/>
    </row>
    <row r="26" spans="1:6" s="5" customFormat="1" ht="11.25" customHeight="1">
      <c r="A26" s="4"/>
      <c r="B26" s="4"/>
      <c r="C26" s="74"/>
      <c r="D26" s="4"/>
      <c r="E26" s="8"/>
      <c r="F26" s="90"/>
    </row>
    <row r="27" spans="1:6" s="75" customFormat="1" ht="11.25" customHeight="1">
      <c r="A27" s="74"/>
      <c r="B27" s="74"/>
      <c r="C27" s="74"/>
      <c r="D27" s="74"/>
      <c r="E27" s="77"/>
      <c r="F27" s="90"/>
    </row>
    <row r="28" spans="1:6" s="5" customFormat="1" ht="11.25" customHeight="1">
      <c r="A28" s="4"/>
      <c r="B28" s="4"/>
      <c r="C28" s="74"/>
      <c r="D28" s="4"/>
      <c r="E28" s="8"/>
      <c r="F28" s="90"/>
    </row>
    <row r="29" spans="1:6" s="5" customFormat="1" ht="11.25" customHeight="1">
      <c r="A29" s="4"/>
      <c r="B29" s="4"/>
      <c r="C29" s="74"/>
      <c r="D29" s="4"/>
      <c r="E29" s="8"/>
      <c r="F29" s="90"/>
    </row>
    <row r="30" spans="1:6" s="5" customFormat="1" ht="11.25" customHeight="1">
      <c r="A30" s="4"/>
      <c r="B30" s="4"/>
      <c r="C30" s="74"/>
      <c r="D30" s="4"/>
      <c r="E30" s="8"/>
      <c r="F30" s="90"/>
    </row>
    <row r="31" spans="1:6" s="5" customFormat="1" ht="11.25" customHeight="1">
      <c r="A31" s="4"/>
      <c r="B31" s="4"/>
      <c r="C31" s="74"/>
      <c r="D31" s="4"/>
      <c r="E31" s="8"/>
      <c r="F31" s="90"/>
    </row>
    <row r="32" spans="1:6" s="5" customFormat="1" ht="11.25" customHeight="1">
      <c r="A32" s="4"/>
      <c r="B32" s="4"/>
      <c r="C32" s="74"/>
      <c r="D32" s="4"/>
      <c r="E32" s="8"/>
      <c r="F32" s="90"/>
    </row>
    <row r="33" spans="1:6" s="5" customFormat="1" ht="9.75" customHeight="1">
      <c r="A33" s="4"/>
      <c r="B33" s="4"/>
      <c r="C33" s="74"/>
      <c r="D33" s="4"/>
      <c r="E33" s="8"/>
      <c r="F33" s="90"/>
    </row>
    <row r="34" spans="1:6" s="75" customFormat="1" ht="3.75" customHeight="1">
      <c r="A34" s="82"/>
      <c r="B34" s="82"/>
      <c r="C34" s="87"/>
      <c r="D34" s="82"/>
      <c r="E34" s="82"/>
      <c r="F34" s="90"/>
    </row>
    <row r="35" spans="1:6" s="75" customFormat="1" ht="21" customHeight="1">
      <c r="A35" s="205" t="s">
        <v>177</v>
      </c>
      <c r="B35" s="205"/>
      <c r="C35" s="205"/>
      <c r="D35" s="205"/>
      <c r="E35" s="82"/>
      <c r="F35" s="56"/>
    </row>
    <row r="36" spans="1:6" s="5" customFormat="1" ht="11.25" customHeight="1">
      <c r="A36" s="6"/>
      <c r="B36" s="4"/>
      <c r="C36" s="74"/>
      <c r="D36" s="4"/>
      <c r="F36" s="90"/>
    </row>
    <row r="37" spans="1:6" s="75" customFormat="1" ht="11.25" customHeight="1">
      <c r="A37" s="6"/>
      <c r="B37" s="74"/>
      <c r="C37" s="74"/>
      <c r="D37" s="74"/>
      <c r="F37" s="90"/>
    </row>
    <row r="38" spans="1:6" s="75" customFormat="1" ht="11.25" customHeight="1">
      <c r="A38" s="6"/>
      <c r="B38" s="74"/>
      <c r="C38" s="74"/>
      <c r="D38" s="74"/>
      <c r="F38" s="90"/>
    </row>
    <row r="39" spans="1:6" s="5" customFormat="1" ht="11.25" customHeight="1">
      <c r="A39" s="6"/>
      <c r="B39" s="4"/>
      <c r="C39" s="74"/>
      <c r="D39" s="4"/>
      <c r="F39" s="90"/>
    </row>
    <row r="40" spans="1:6" s="5" customFormat="1" ht="11.25" customHeight="1">
      <c r="A40" s="6"/>
      <c r="B40" s="4"/>
      <c r="C40" s="74"/>
      <c r="D40" s="4"/>
      <c r="F40" s="90"/>
    </row>
    <row r="41" spans="1:6" s="5" customFormat="1" ht="11.25" customHeight="1">
      <c r="A41" s="6"/>
      <c r="B41" s="4"/>
      <c r="C41" s="74"/>
      <c r="D41" s="4"/>
      <c r="E41" s="8"/>
      <c r="F41" s="90"/>
    </row>
    <row r="42" spans="1:6" s="5" customFormat="1" ht="11.25" customHeight="1">
      <c r="C42" s="75"/>
      <c r="E42" s="8"/>
      <c r="F42" s="90"/>
    </row>
    <row r="43" spans="1:6" s="75" customFormat="1" ht="11.25" customHeight="1">
      <c r="E43" s="77"/>
      <c r="F43" s="90"/>
    </row>
    <row r="44" spans="1:6" s="5" customFormat="1" ht="7.5" customHeight="1">
      <c r="B44" s="4"/>
      <c r="C44" s="74"/>
      <c r="D44" s="4"/>
      <c r="E44" s="8"/>
      <c r="F44" s="56"/>
    </row>
    <row r="45" spans="1:6" s="5" customFormat="1" ht="9.75" customHeight="1">
      <c r="A45" s="199" t="s">
        <v>173</v>
      </c>
      <c r="B45" s="199"/>
      <c r="C45" s="199"/>
      <c r="D45" s="199"/>
      <c r="E45" s="54"/>
      <c r="F45" s="90"/>
    </row>
    <row r="46" spans="1:6" s="5" customFormat="1" ht="15" customHeight="1">
      <c r="A46" s="187"/>
      <c r="C46" s="75"/>
      <c r="D46" s="125"/>
      <c r="E46" s="8"/>
      <c r="F46" s="90"/>
    </row>
  </sheetData>
  <mergeCells count="7">
    <mergeCell ref="A45:D45"/>
    <mergeCell ref="A1:D1"/>
    <mergeCell ref="A2:D2"/>
    <mergeCell ref="A13:D13"/>
    <mergeCell ref="A35:D35"/>
    <mergeCell ref="A24:D24"/>
    <mergeCell ref="A11:D11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showGridLines="0" zoomScale="140" zoomScaleNormal="140" zoomScaleSheetLayoutView="140" zoomScalePageLayoutView="150" workbookViewId="0">
      <selection sqref="A1:C1"/>
    </sheetView>
  </sheetViews>
  <sheetFormatPr defaultColWidth="9.140625" defaultRowHeight="11.25"/>
  <cols>
    <col min="1" max="1" width="24.28515625" style="2" customWidth="1"/>
    <col min="2" max="3" width="8.5703125" style="2" customWidth="1"/>
    <col min="4" max="4" width="4.140625" style="73" customWidth="1"/>
    <col min="5" max="5" width="17.140625" style="73" customWidth="1"/>
    <col min="6" max="16384" width="9.140625" style="73"/>
  </cols>
  <sheetData>
    <row r="1" spans="1:5" s="3" customFormat="1" ht="24" customHeight="1">
      <c r="A1" s="202" t="s">
        <v>47</v>
      </c>
      <c r="B1" s="203"/>
      <c r="C1" s="203"/>
      <c r="D1" s="52"/>
      <c r="E1" s="181" t="s">
        <v>97</v>
      </c>
    </row>
    <row r="2" spans="1:5" s="2" customFormat="1" ht="30" customHeight="1">
      <c r="A2" s="201" t="s">
        <v>178</v>
      </c>
      <c r="B2" s="201"/>
      <c r="C2" s="201"/>
      <c r="D2" s="30"/>
      <c r="E2" s="181" t="s">
        <v>77</v>
      </c>
    </row>
    <row r="3" spans="1:5" s="76" customFormat="1" ht="11.25" customHeight="1">
      <c r="A3" s="24"/>
      <c r="C3" s="33" t="s">
        <v>24</v>
      </c>
      <c r="D3" s="78"/>
      <c r="E3" s="181" t="s">
        <v>98</v>
      </c>
    </row>
    <row r="4" spans="1:5" s="76" customFormat="1" ht="21" customHeight="1">
      <c r="A4" s="122"/>
      <c r="B4" s="121" t="s">
        <v>120</v>
      </c>
      <c r="C4" s="188" t="s">
        <v>121</v>
      </c>
      <c r="D4" s="78"/>
    </row>
    <row r="5" spans="1:5" s="77" customFormat="1" ht="11.25" customHeight="1">
      <c r="A5" s="24" t="s">
        <v>76</v>
      </c>
      <c r="B5" s="103">
        <v>75.819507434410696</v>
      </c>
      <c r="C5" s="100">
        <v>8.2151673460014916</v>
      </c>
      <c r="D5" s="79"/>
      <c r="E5" s="79"/>
    </row>
    <row r="6" spans="1:5" s="77" customFormat="1" ht="11.25" customHeight="1">
      <c r="A6" s="78" t="s">
        <v>102</v>
      </c>
      <c r="B6" s="104">
        <v>82.843894899536323</v>
      </c>
      <c r="C6" s="101">
        <v>4.0443070582174139</v>
      </c>
      <c r="D6" s="79"/>
      <c r="E6" s="79"/>
    </row>
    <row r="7" spans="1:5" s="77" customFormat="1" ht="12" customHeight="1">
      <c r="A7" s="78" t="s">
        <v>103</v>
      </c>
      <c r="B7" s="104">
        <v>75.770653514180026</v>
      </c>
      <c r="C7" s="101">
        <v>1.9728729963008631</v>
      </c>
      <c r="E7" s="79"/>
    </row>
    <row r="8" spans="1:5" s="77" customFormat="1" ht="12" customHeight="1">
      <c r="A8" s="78" t="s">
        <v>104</v>
      </c>
      <c r="B8" s="104">
        <v>68.061246495579041</v>
      </c>
      <c r="C8" s="101">
        <v>12.745309467328013</v>
      </c>
      <c r="E8" s="79"/>
    </row>
    <row r="9" spans="1:5" s="77" customFormat="1" ht="11.25" customHeight="1">
      <c r="A9" s="78" t="s">
        <v>105</v>
      </c>
      <c r="B9" s="104">
        <v>81.784037558685455</v>
      </c>
      <c r="C9" s="101">
        <v>6.854460093896714</v>
      </c>
      <c r="E9" s="79"/>
    </row>
    <row r="10" spans="1:5" s="77" customFormat="1" ht="11.25" customHeight="1">
      <c r="A10" s="99" t="s">
        <v>106</v>
      </c>
      <c r="B10" s="105">
        <v>76.211170127152741</v>
      </c>
      <c r="C10" s="102">
        <v>9.3030741992596173</v>
      </c>
      <c r="E10" s="79"/>
    </row>
    <row r="11" spans="1:5" s="75" customFormat="1" ht="11.25" customHeight="1">
      <c r="A11" s="194" t="s">
        <v>173</v>
      </c>
      <c r="B11" s="74"/>
      <c r="C11" s="74"/>
      <c r="D11" s="77"/>
    </row>
    <row r="12" spans="1:5" s="75" customFormat="1" ht="3.75" customHeight="1">
      <c r="A12" s="119"/>
      <c r="D12" s="77"/>
    </row>
    <row r="13" spans="1:5" s="75" customFormat="1" ht="11.25" customHeight="1">
      <c r="A13" s="196"/>
      <c r="B13" s="196"/>
      <c r="C13" s="196"/>
      <c r="D13" s="77"/>
      <c r="E13" s="93"/>
    </row>
    <row r="14" spans="1:5" s="75" customFormat="1" ht="11.25" customHeight="1">
      <c r="A14" s="10"/>
      <c r="B14" s="74"/>
      <c r="C14" s="74"/>
    </row>
    <row r="15" spans="1:5" s="75" customFormat="1" ht="11.25" customHeight="1">
      <c r="A15" s="10"/>
      <c r="B15" s="74"/>
      <c r="C15" s="74"/>
      <c r="D15" s="77"/>
    </row>
    <row r="16" spans="1:5" s="75" customFormat="1" ht="11.25" customHeight="1">
      <c r="A16" s="10"/>
      <c r="B16" s="74"/>
      <c r="C16" s="74"/>
      <c r="D16" s="77"/>
    </row>
    <row r="17" spans="1:4" s="75" customFormat="1" ht="11.25" customHeight="1">
      <c r="A17" s="74"/>
      <c r="B17" s="74"/>
      <c r="C17" s="74"/>
      <c r="D17" s="77"/>
    </row>
    <row r="18" spans="1:4" s="75" customFormat="1" ht="11.25" customHeight="1">
      <c r="A18" s="74"/>
      <c r="B18" s="74"/>
      <c r="C18" s="74"/>
      <c r="D18" s="77"/>
    </row>
    <row r="19" spans="1:4" s="75" customFormat="1" ht="11.25" customHeight="1">
      <c r="A19" s="74"/>
      <c r="B19" s="74"/>
      <c r="C19" s="74"/>
      <c r="D19" s="77"/>
    </row>
    <row r="20" spans="1:4" s="75" customFormat="1" ht="11.25" customHeight="1">
      <c r="D20" s="77"/>
    </row>
    <row r="21" spans="1:4" s="75" customFormat="1" ht="11.25" customHeight="1">
      <c r="A21" s="74"/>
      <c r="B21" s="74"/>
      <c r="C21" s="74"/>
      <c r="D21" s="77"/>
    </row>
    <row r="22" spans="1:4" s="75" customFormat="1" ht="11.25" customHeight="1">
      <c r="A22" s="74"/>
      <c r="B22" s="74"/>
      <c r="C22" s="74"/>
      <c r="D22" s="77"/>
    </row>
    <row r="23" spans="1:4" s="75" customFormat="1" ht="11.25" customHeight="1">
      <c r="D23" s="77"/>
    </row>
    <row r="24" spans="1:4" s="75" customFormat="1" ht="11.25" customHeight="1">
      <c r="D24" s="77"/>
    </row>
    <row r="25" spans="1:4" s="75" customFormat="1" ht="3.75" customHeight="1">
      <c r="A25" s="118"/>
      <c r="B25" s="118"/>
      <c r="C25" s="33"/>
      <c r="D25" s="77"/>
    </row>
    <row r="26" spans="1:4" s="75" customFormat="1" ht="10.5" customHeight="1">
      <c r="A26" s="199" t="s">
        <v>173</v>
      </c>
      <c r="B26" s="199"/>
      <c r="C26" s="199"/>
      <c r="D26" s="77"/>
    </row>
    <row r="27" spans="1:4" s="75" customFormat="1" ht="24.75" customHeight="1">
      <c r="A27" s="209" t="s">
        <v>179</v>
      </c>
      <c r="B27" s="209"/>
      <c r="C27" s="209"/>
      <c r="D27" s="77"/>
    </row>
    <row r="28" spans="1:4" s="75" customFormat="1" ht="3.75" customHeight="1">
      <c r="A28" s="78"/>
      <c r="B28" s="101"/>
      <c r="C28" s="12"/>
      <c r="D28" s="77"/>
    </row>
    <row r="29" spans="1:4" s="75" customFormat="1" ht="21" customHeight="1">
      <c r="A29" s="205" t="s">
        <v>181</v>
      </c>
      <c r="B29" s="205"/>
      <c r="C29" s="205"/>
      <c r="D29" s="77"/>
    </row>
    <row r="30" spans="1:4" s="75" customFormat="1" ht="12" customHeight="1">
      <c r="A30" s="78"/>
      <c r="B30" s="101"/>
      <c r="C30" s="12"/>
      <c r="D30" s="77"/>
    </row>
    <row r="31" spans="1:4" s="75" customFormat="1" ht="12" customHeight="1">
      <c r="A31" s="88"/>
      <c r="B31" s="101"/>
      <c r="C31" s="12"/>
      <c r="D31" s="77"/>
    </row>
    <row r="32" spans="1:4" s="75" customFormat="1" ht="12" customHeight="1">
      <c r="A32" s="208"/>
      <c r="B32" s="208"/>
      <c r="C32" s="208"/>
      <c r="D32" s="77"/>
    </row>
    <row r="33" spans="1:5" s="75" customFormat="1" ht="12" customHeight="1">
      <c r="A33" s="74"/>
      <c r="B33" s="74"/>
      <c r="C33" s="74"/>
      <c r="D33" s="77"/>
    </row>
    <row r="34" spans="1:5" s="75" customFormat="1" ht="12" customHeight="1">
      <c r="A34" s="204"/>
      <c r="B34" s="204"/>
      <c r="C34" s="204"/>
      <c r="D34" s="77"/>
      <c r="E34" s="84"/>
    </row>
    <row r="35" spans="1:5" s="75" customFormat="1" ht="12" customHeight="1">
      <c r="A35" s="6"/>
      <c r="B35" s="74"/>
      <c r="C35" s="74"/>
    </row>
    <row r="36" spans="1:5" s="75" customFormat="1" ht="12" customHeight="1">
      <c r="A36" s="6"/>
      <c r="B36" s="74"/>
      <c r="C36" s="74"/>
    </row>
    <row r="37" spans="1:5" s="75" customFormat="1" ht="12" customHeight="1">
      <c r="A37" s="6"/>
      <c r="B37" s="74"/>
      <c r="C37" s="74"/>
    </row>
    <row r="38" spans="1:5" s="75" customFormat="1" ht="12" customHeight="1">
      <c r="A38" s="6"/>
      <c r="B38" s="74"/>
      <c r="C38" s="74"/>
      <c r="D38" s="77"/>
    </row>
    <row r="39" spans="1:5" s="75" customFormat="1" ht="12" customHeight="1">
      <c r="A39" s="6"/>
      <c r="B39" s="74"/>
      <c r="C39" s="74"/>
      <c r="D39" s="77"/>
    </row>
    <row r="40" spans="1:5" s="75" customFormat="1" ht="10.5" customHeight="1">
      <c r="D40" s="77"/>
    </row>
    <row r="41" spans="1:5" s="75" customFormat="1" ht="11.25" customHeight="1">
      <c r="A41" s="199" t="s">
        <v>173</v>
      </c>
      <c r="B41" s="199"/>
      <c r="C41" s="199"/>
      <c r="D41" s="77"/>
    </row>
    <row r="42" spans="1:5" s="75" customFormat="1" ht="21" customHeight="1">
      <c r="A42" s="207" t="s">
        <v>180</v>
      </c>
      <c r="B42" s="207"/>
      <c r="C42" s="207"/>
      <c r="D42" s="77"/>
    </row>
    <row r="43" spans="1:5" s="75" customFormat="1" ht="15" customHeight="1">
      <c r="A43" s="119"/>
      <c r="B43" s="2"/>
      <c r="C43" s="125"/>
      <c r="D43" s="77"/>
    </row>
  </sheetData>
  <mergeCells count="9">
    <mergeCell ref="A42:C42"/>
    <mergeCell ref="A29:C29"/>
    <mergeCell ref="A32:C32"/>
    <mergeCell ref="A1:C1"/>
    <mergeCell ref="A2:C2"/>
    <mergeCell ref="A26:C26"/>
    <mergeCell ref="A34:C34"/>
    <mergeCell ref="A41:C41"/>
    <mergeCell ref="A27:C27"/>
  </mergeCells>
  <hyperlinks>
    <hyperlink ref="E3" location="'Source data'!A1" display="Figures source data"/>
    <hyperlink ref="E2" location="Methodology!A1" display="Methodology"/>
    <hyperlink ref="E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" style="2" customWidth="1"/>
    <col min="2" max="2" width="8.85546875" style="2" customWidth="1"/>
    <col min="3" max="4" width="8.28515625" style="2" customWidth="1"/>
    <col min="5" max="5" width="2.85546875" style="73" customWidth="1"/>
    <col min="6" max="6" width="17.140625" style="73" customWidth="1"/>
    <col min="7" max="16384" width="9.140625" style="73"/>
  </cols>
  <sheetData>
    <row r="1" spans="1:6" s="3" customFormat="1" ht="24" customHeight="1">
      <c r="A1" s="202" t="s">
        <v>47</v>
      </c>
      <c r="B1" s="203"/>
      <c r="C1" s="203"/>
      <c r="D1" s="203"/>
      <c r="E1" s="52"/>
      <c r="F1" s="181" t="s">
        <v>97</v>
      </c>
    </row>
    <row r="2" spans="1:6" s="2" customFormat="1" ht="30" customHeight="1">
      <c r="A2" s="201"/>
      <c r="B2" s="201"/>
      <c r="C2" s="201"/>
      <c r="D2" s="201"/>
      <c r="E2" s="30"/>
      <c r="F2" s="181" t="s">
        <v>77</v>
      </c>
    </row>
    <row r="3" spans="1:6" s="76" customFormat="1" ht="10.5" customHeight="1">
      <c r="A3" s="24"/>
      <c r="D3" s="33" t="s">
        <v>24</v>
      </c>
      <c r="E3" s="78"/>
      <c r="F3" s="181" t="s">
        <v>98</v>
      </c>
    </row>
    <row r="4" spans="1:6" s="77" customFormat="1" ht="30" customHeight="1">
      <c r="A4" s="44"/>
      <c r="B4" s="184" t="s">
        <v>126</v>
      </c>
      <c r="C4" s="184" t="s">
        <v>127</v>
      </c>
      <c r="D4" s="183" t="s">
        <v>128</v>
      </c>
      <c r="E4" s="79"/>
      <c r="F4" s="91"/>
    </row>
    <row r="5" spans="1:6" s="77" customFormat="1" ht="10.5" customHeight="1">
      <c r="A5" s="24" t="s">
        <v>76</v>
      </c>
      <c r="B5" s="95">
        <v>70.153280900166479</v>
      </c>
      <c r="C5" s="95">
        <v>31.293415236236299</v>
      </c>
      <c r="D5" s="47">
        <v>35.21442103450255</v>
      </c>
      <c r="E5" s="79"/>
      <c r="F5" s="91"/>
    </row>
    <row r="6" spans="1:6" s="77" customFormat="1" ht="18" customHeight="1">
      <c r="A6" s="186" t="s">
        <v>118</v>
      </c>
      <c r="B6" s="96">
        <v>81.968057702215361</v>
      </c>
      <c r="C6" s="96">
        <v>53.683668212261729</v>
      </c>
      <c r="D6" s="45">
        <v>64.090674909840288</v>
      </c>
      <c r="E6" s="79"/>
      <c r="F6" s="117"/>
    </row>
    <row r="7" spans="1:6" s="77" customFormat="1" ht="17.25" customHeight="1">
      <c r="A7" s="186" t="s">
        <v>119</v>
      </c>
      <c r="B7" s="96">
        <v>75.215782983970399</v>
      </c>
      <c r="C7" s="96">
        <v>38.101109741060419</v>
      </c>
      <c r="D7" s="45">
        <v>58.261405672009872</v>
      </c>
      <c r="F7" s="90"/>
    </row>
    <row r="8" spans="1:6" s="77" customFormat="1" ht="10.5" customHeight="1">
      <c r="A8" s="78" t="s">
        <v>104</v>
      </c>
      <c r="B8" s="96">
        <v>60.146646538710371</v>
      </c>
      <c r="C8" s="96">
        <v>14.405865861548413</v>
      </c>
      <c r="D8" s="45">
        <v>4.7660125080871252</v>
      </c>
      <c r="F8" s="90"/>
    </row>
    <row r="9" spans="1:6" s="77" customFormat="1" ht="10.5" customHeight="1">
      <c r="A9" s="78" t="s">
        <v>105</v>
      </c>
      <c r="B9" s="96">
        <v>80.093896713615024</v>
      </c>
      <c r="C9" s="96">
        <v>33.896713615023472</v>
      </c>
      <c r="D9" s="45">
        <v>58.779342723004689</v>
      </c>
      <c r="F9" s="90"/>
    </row>
    <row r="10" spans="1:6" s="77" customFormat="1" ht="10.5" customHeight="1">
      <c r="A10" s="49" t="s">
        <v>106</v>
      </c>
      <c r="B10" s="97">
        <v>67.213906325446644</v>
      </c>
      <c r="C10" s="97">
        <v>27.683888620634157</v>
      </c>
      <c r="D10" s="50">
        <v>29.840656687590535</v>
      </c>
      <c r="F10" s="90"/>
    </row>
    <row r="11" spans="1:6" s="75" customFormat="1" ht="10.5" customHeight="1">
      <c r="A11" s="206" t="s">
        <v>107</v>
      </c>
      <c r="B11" s="206"/>
      <c r="C11" s="206"/>
      <c r="D11" s="206"/>
      <c r="E11" s="77"/>
      <c r="F11" s="90"/>
    </row>
    <row r="12" spans="1:6" s="75" customFormat="1" ht="3.75" customHeight="1">
      <c r="A12" s="109"/>
      <c r="E12" s="77"/>
      <c r="F12" s="90"/>
    </row>
    <row r="13" spans="1:6" s="75" customFormat="1" ht="21.75" customHeight="1">
      <c r="A13" s="204" t="s">
        <v>182</v>
      </c>
      <c r="B13" s="204"/>
      <c r="C13" s="204"/>
      <c r="D13" s="204"/>
      <c r="E13" s="77"/>
      <c r="F13" s="90"/>
    </row>
    <row r="14" spans="1:6" s="75" customFormat="1" ht="10.5" customHeight="1">
      <c r="A14" s="123"/>
      <c r="E14" s="77"/>
      <c r="F14" s="90"/>
    </row>
    <row r="15" spans="1:6" s="75" customFormat="1" ht="10.5" customHeight="1">
      <c r="A15" s="123"/>
      <c r="E15" s="77"/>
      <c r="F15" s="90"/>
    </row>
    <row r="16" spans="1:6" s="75" customFormat="1" ht="10.5" customHeight="1">
      <c r="A16" s="123"/>
      <c r="E16" s="77"/>
      <c r="F16" s="90"/>
    </row>
    <row r="17" spans="1:6" s="75" customFormat="1" ht="10.5" customHeight="1">
      <c r="A17" s="123"/>
      <c r="E17" s="77"/>
      <c r="F17" s="90"/>
    </row>
    <row r="18" spans="1:6" s="75" customFormat="1" ht="10.5" customHeight="1">
      <c r="A18" s="123"/>
      <c r="E18" s="77"/>
      <c r="F18" s="90"/>
    </row>
    <row r="19" spans="1:6" s="75" customFormat="1" ht="10.5" customHeight="1">
      <c r="A19" s="123"/>
      <c r="E19" s="77"/>
      <c r="F19" s="90"/>
    </row>
    <row r="20" spans="1:6" s="75" customFormat="1" ht="10.5" customHeight="1">
      <c r="A20" s="123"/>
      <c r="E20" s="77"/>
      <c r="F20" s="90"/>
    </row>
    <row r="21" spans="1:6" s="75" customFormat="1" ht="10.5" customHeight="1">
      <c r="A21" s="123"/>
      <c r="E21" s="77"/>
      <c r="F21" s="90"/>
    </row>
    <row r="22" spans="1:6" s="75" customFormat="1" ht="10.5" customHeight="1">
      <c r="A22" s="123"/>
      <c r="E22" s="77"/>
      <c r="F22" s="90"/>
    </row>
    <row r="23" spans="1:6" s="75" customFormat="1" ht="10.5" customHeight="1">
      <c r="A23" s="123"/>
      <c r="E23" s="77"/>
      <c r="F23" s="90"/>
    </row>
    <row r="24" spans="1:6" s="75" customFormat="1" ht="11.25" customHeight="1">
      <c r="A24" s="199" t="s">
        <v>107</v>
      </c>
      <c r="B24" s="199"/>
      <c r="C24" s="199"/>
      <c r="D24" s="199"/>
      <c r="E24" s="77"/>
      <c r="F24" s="90"/>
    </row>
    <row r="25" spans="1:6" s="75" customFormat="1" ht="2.25" customHeight="1">
      <c r="A25" s="123"/>
      <c r="E25" s="77"/>
      <c r="F25" s="90"/>
    </row>
    <row r="26" spans="1:6" s="75" customFormat="1" ht="21.75" customHeight="1">
      <c r="A26" s="205" t="s">
        <v>183</v>
      </c>
      <c r="B26" s="205"/>
      <c r="C26" s="205"/>
      <c r="D26" s="205"/>
      <c r="E26" s="77"/>
      <c r="F26" s="90"/>
    </row>
    <row r="27" spans="1:6" s="75" customFormat="1" ht="12.75" customHeight="1">
      <c r="A27" s="120"/>
      <c r="B27" s="120"/>
      <c r="C27" s="120"/>
      <c r="D27" s="120"/>
      <c r="E27" s="77"/>
      <c r="F27" s="90"/>
    </row>
    <row r="28" spans="1:6" s="75" customFormat="1" ht="12.75" customHeight="1">
      <c r="A28" s="108"/>
      <c r="B28" s="108"/>
      <c r="C28" s="108"/>
      <c r="D28" s="108"/>
      <c r="E28" s="77"/>
      <c r="F28" s="90"/>
    </row>
    <row r="29" spans="1:6" s="75" customFormat="1" ht="12.75" customHeight="1">
      <c r="A29" s="120"/>
      <c r="B29" s="120"/>
      <c r="C29" s="120"/>
      <c r="D29" s="120"/>
      <c r="E29" s="77"/>
      <c r="F29" s="90"/>
    </row>
    <row r="30" spans="1:6" s="75" customFormat="1" ht="12.75" customHeight="1">
      <c r="A30" s="108"/>
      <c r="B30" s="108"/>
      <c r="C30" s="108"/>
      <c r="D30" s="108"/>
      <c r="E30" s="77"/>
      <c r="F30" s="90"/>
    </row>
    <row r="31" spans="1:6" s="75" customFormat="1" ht="12.75" customHeight="1">
      <c r="A31" s="108"/>
      <c r="B31" s="108"/>
      <c r="C31" s="108"/>
      <c r="D31" s="108"/>
      <c r="E31" s="77"/>
      <c r="F31" s="90"/>
    </row>
    <row r="32" spans="1:6" s="75" customFormat="1" ht="12.75" customHeight="1">
      <c r="A32" s="108"/>
      <c r="B32" s="108"/>
      <c r="C32" s="108"/>
      <c r="D32" s="108"/>
      <c r="E32" s="77"/>
      <c r="F32" s="90"/>
    </row>
    <row r="33" spans="1:6" s="75" customFormat="1" ht="12.75" customHeight="1">
      <c r="A33" s="108"/>
      <c r="B33" s="108"/>
      <c r="C33" s="108"/>
      <c r="D33" s="108"/>
      <c r="E33" s="77"/>
      <c r="F33" s="90"/>
    </row>
    <row r="34" spans="1:6" s="75" customFormat="1" ht="12.75" customHeight="1">
      <c r="A34" s="109"/>
      <c r="B34" s="74"/>
      <c r="C34" s="74"/>
      <c r="D34" s="74"/>
      <c r="E34" s="77"/>
      <c r="F34" s="90"/>
    </row>
    <row r="35" spans="1:6" s="75" customFormat="1" ht="12.75" customHeight="1">
      <c r="A35" s="74"/>
      <c r="B35" s="74"/>
      <c r="C35" s="74"/>
      <c r="D35" s="74"/>
      <c r="E35" s="77"/>
      <c r="F35" s="90"/>
    </row>
    <row r="36" spans="1:6" s="75" customFormat="1" ht="12.75" customHeight="1">
      <c r="A36" s="74"/>
      <c r="B36" s="74"/>
      <c r="C36" s="74"/>
      <c r="D36" s="74"/>
      <c r="E36" s="77"/>
      <c r="F36" s="90"/>
    </row>
    <row r="37" spans="1:6" s="75" customFormat="1" ht="12.75" customHeight="1">
      <c r="A37" s="74"/>
      <c r="B37" s="74"/>
      <c r="C37" s="74"/>
      <c r="D37" s="74"/>
      <c r="E37" s="77"/>
      <c r="F37" s="90"/>
    </row>
    <row r="38" spans="1:6" s="75" customFormat="1" ht="12.75" customHeight="1">
      <c r="A38" s="74"/>
      <c r="B38" s="74"/>
      <c r="C38" s="74"/>
      <c r="D38" s="74"/>
      <c r="E38" s="77"/>
      <c r="F38" s="90"/>
    </row>
    <row r="39" spans="1:6" s="75" customFormat="1" ht="12.75" customHeight="1">
      <c r="A39" s="74"/>
      <c r="B39" s="74"/>
      <c r="C39" s="74"/>
      <c r="D39" s="74"/>
      <c r="E39" s="77"/>
      <c r="F39" s="90"/>
    </row>
    <row r="40" spans="1:6" s="75" customFormat="1" ht="11.25" customHeight="1">
      <c r="A40" s="189" t="s">
        <v>129</v>
      </c>
      <c r="B40" s="107"/>
      <c r="C40" s="107"/>
      <c r="D40" s="107"/>
      <c r="E40" s="77"/>
      <c r="F40" s="90"/>
    </row>
    <row r="41" spans="1:6" s="75" customFormat="1" ht="12" customHeight="1">
      <c r="A41" s="210" t="s">
        <v>107</v>
      </c>
      <c r="B41" s="210"/>
      <c r="C41" s="210"/>
      <c r="D41" s="210"/>
      <c r="E41" s="107"/>
      <c r="F41" s="90"/>
    </row>
    <row r="42" spans="1:6" s="75" customFormat="1" ht="15" customHeight="1">
      <c r="A42" s="187"/>
      <c r="D42" s="125"/>
      <c r="E42" s="77"/>
      <c r="F42" s="90"/>
    </row>
    <row r="43" spans="1:6" s="75" customFormat="1" ht="10.5" customHeight="1">
      <c r="E43" s="77"/>
      <c r="F43" s="90"/>
    </row>
    <row r="44" spans="1:6">
      <c r="F44" s="90"/>
    </row>
    <row r="45" spans="1:6">
      <c r="F45" s="90"/>
    </row>
    <row r="46" spans="1:6">
      <c r="F46" s="90"/>
    </row>
    <row r="47" spans="1:6">
      <c r="F47" s="90"/>
    </row>
    <row r="48" spans="1:6">
      <c r="F48" s="94"/>
    </row>
    <row r="49" spans="6:6">
      <c r="F49" s="94"/>
    </row>
    <row r="50" spans="6:6">
      <c r="F50" s="94"/>
    </row>
    <row r="51" spans="6:6">
      <c r="F51" s="94"/>
    </row>
    <row r="52" spans="6:6">
      <c r="F52" s="94"/>
    </row>
    <row r="53" spans="6:6">
      <c r="F53" s="94"/>
    </row>
  </sheetData>
  <mergeCells count="7">
    <mergeCell ref="A41:D41"/>
    <mergeCell ref="A1:D1"/>
    <mergeCell ref="A2:D2"/>
    <mergeCell ref="A11:D11"/>
    <mergeCell ref="A26:D26"/>
    <mergeCell ref="A13:D13"/>
    <mergeCell ref="A24:D24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1" customWidth="1"/>
    <col min="7" max="16384" width="9.140625" style="60"/>
  </cols>
  <sheetData>
    <row r="1" spans="1:6" s="29" customFormat="1" ht="24" customHeight="1">
      <c r="A1" s="197" t="s">
        <v>47</v>
      </c>
      <c r="B1" s="198"/>
      <c r="C1" s="198"/>
      <c r="D1" s="198"/>
      <c r="E1" s="3"/>
      <c r="F1" s="181" t="s">
        <v>97</v>
      </c>
    </row>
    <row r="2" spans="1:6" s="30" customFormat="1" ht="30" customHeight="1">
      <c r="A2" s="201" t="s">
        <v>149</v>
      </c>
      <c r="B2" s="201"/>
      <c r="C2" s="201"/>
      <c r="D2" s="201"/>
      <c r="E2" s="55"/>
      <c r="F2" s="181" t="s">
        <v>77</v>
      </c>
    </row>
    <row r="3" spans="1:6" s="78" customFormat="1" ht="10.5" customHeight="1">
      <c r="A3" s="24"/>
      <c r="B3" s="7"/>
      <c r="C3" s="7"/>
      <c r="D3" s="33" t="s">
        <v>28</v>
      </c>
      <c r="E3" s="7"/>
      <c r="F3" s="181" t="s">
        <v>98</v>
      </c>
    </row>
    <row r="4" spans="1:6" s="79" customFormat="1" ht="10.5" customHeight="1">
      <c r="A4" s="106"/>
      <c r="B4" s="46">
        <v>2015</v>
      </c>
      <c r="C4" s="129">
        <v>2018</v>
      </c>
      <c r="D4" s="46">
        <v>2019</v>
      </c>
      <c r="E4" s="8"/>
      <c r="F4" s="89"/>
    </row>
    <row r="5" spans="1:6" s="79" customFormat="1" ht="10.5" customHeight="1">
      <c r="A5" s="190" t="s">
        <v>138</v>
      </c>
      <c r="B5" s="47">
        <v>37.3497262568807</v>
      </c>
      <c r="C5" s="130">
        <v>51.584189888433599</v>
      </c>
      <c r="D5" s="47">
        <v>52.6380670536727</v>
      </c>
      <c r="E5" s="8"/>
      <c r="F5" s="110"/>
    </row>
    <row r="6" spans="1:6" s="79" customFormat="1" ht="10.5" customHeight="1">
      <c r="A6" s="191" t="s">
        <v>139</v>
      </c>
      <c r="B6" s="45">
        <v>39.867946867865662</v>
      </c>
      <c r="C6" s="131">
        <v>55.080740712489032</v>
      </c>
      <c r="D6" s="45">
        <v>56.459038223688907</v>
      </c>
      <c r="E6" s="8"/>
      <c r="F6" s="58"/>
    </row>
    <row r="7" spans="1:6" s="79" customFormat="1" ht="10.5" customHeight="1">
      <c r="A7" s="133" t="s">
        <v>140</v>
      </c>
      <c r="B7" s="128"/>
      <c r="C7" s="131"/>
      <c r="D7" s="45"/>
      <c r="E7" s="8"/>
      <c r="F7" s="58"/>
    </row>
    <row r="8" spans="1:6" s="79" customFormat="1" ht="10.5" customHeight="1">
      <c r="A8" s="9" t="s">
        <v>141</v>
      </c>
      <c r="B8" s="45">
        <v>26.350200389694002</v>
      </c>
      <c r="C8" s="131">
        <v>39.176736127317916</v>
      </c>
      <c r="D8" s="45">
        <v>41.846499988651068</v>
      </c>
      <c r="E8" s="8"/>
      <c r="F8" s="58"/>
    </row>
    <row r="9" spans="1:6" s="79" customFormat="1" ht="10.5" customHeight="1">
      <c r="A9" s="76" t="s">
        <v>142</v>
      </c>
      <c r="B9" s="45">
        <v>47.851148170255797</v>
      </c>
      <c r="C9" s="131">
        <v>63.369729721781397</v>
      </c>
      <c r="D9" s="45">
        <v>62.677948056918744</v>
      </c>
      <c r="E9" s="8"/>
      <c r="F9" s="112"/>
    </row>
    <row r="10" spans="1:6" s="79" customFormat="1" ht="10.5" customHeight="1">
      <c r="A10" s="133" t="s">
        <v>143</v>
      </c>
      <c r="B10" s="45"/>
      <c r="C10" s="131"/>
      <c r="D10" s="45"/>
      <c r="E10" s="8"/>
      <c r="F10" s="111"/>
    </row>
    <row r="11" spans="1:6" s="79" customFormat="1" ht="10.5" customHeight="1">
      <c r="A11" s="113" t="s">
        <v>42</v>
      </c>
      <c r="B11" s="45">
        <v>22.876708531969147</v>
      </c>
      <c r="C11" s="131">
        <v>47.238607481369257</v>
      </c>
      <c r="D11" s="45">
        <v>43.18632989726563</v>
      </c>
      <c r="E11" s="8"/>
      <c r="F11" s="111"/>
    </row>
    <row r="12" spans="1:6" s="79" customFormat="1" ht="10.5" customHeight="1">
      <c r="A12" s="113" t="s">
        <v>43</v>
      </c>
      <c r="B12" s="45">
        <v>45.738663256920447</v>
      </c>
      <c r="C12" s="131">
        <v>63.632644579799738</v>
      </c>
      <c r="D12" s="45">
        <v>64.349228952537374</v>
      </c>
      <c r="E12" s="8"/>
      <c r="F12" s="111"/>
    </row>
    <row r="13" spans="1:6" s="79" customFormat="1" ht="10.5" customHeight="1">
      <c r="A13" s="113" t="s">
        <v>44</v>
      </c>
      <c r="B13" s="45">
        <v>48.122494804038006</v>
      </c>
      <c r="C13" s="131">
        <v>62.774846124346453</v>
      </c>
      <c r="D13" s="45">
        <v>63.24502687015957</v>
      </c>
      <c r="E13" s="8"/>
      <c r="F13" s="111"/>
    </row>
    <row r="14" spans="1:6" s="79" customFormat="1" ht="10.5" customHeight="1">
      <c r="A14" s="113" t="s">
        <v>45</v>
      </c>
      <c r="B14" s="45">
        <v>47.450156524014595</v>
      </c>
      <c r="C14" s="131">
        <v>62.733117126779369</v>
      </c>
      <c r="D14" s="45">
        <v>63.767157712537923</v>
      </c>
      <c r="E14" s="8"/>
      <c r="F14" s="111"/>
    </row>
    <row r="15" spans="1:6" s="79" customFormat="1" ht="10.5" customHeight="1">
      <c r="A15" s="113" t="s">
        <v>46</v>
      </c>
      <c r="B15" s="45">
        <v>40.928960596154525</v>
      </c>
      <c r="C15" s="131">
        <v>52.349925147983733</v>
      </c>
      <c r="D15" s="45">
        <v>56.866085356309249</v>
      </c>
      <c r="E15" s="8"/>
      <c r="F15" s="111"/>
    </row>
    <row r="16" spans="1:6" s="79" customFormat="1" ht="10.5" customHeight="1">
      <c r="A16" s="113" t="s">
        <v>25</v>
      </c>
      <c r="B16" s="45">
        <v>18.12038336289746</v>
      </c>
      <c r="C16" s="131">
        <v>26.926674074133288</v>
      </c>
      <c r="D16" s="45">
        <v>29.238549135509274</v>
      </c>
      <c r="E16" s="57"/>
      <c r="F16" s="111"/>
    </row>
    <row r="17" spans="1:6" s="79" customFormat="1" ht="10.5" customHeight="1">
      <c r="A17" s="192" t="s">
        <v>144</v>
      </c>
      <c r="B17" s="45"/>
      <c r="C17" s="131"/>
      <c r="D17" s="45"/>
      <c r="E17" s="8"/>
      <c r="F17" s="111"/>
    </row>
    <row r="18" spans="1:6" s="79" customFormat="1" ht="10.5" customHeight="1">
      <c r="A18" s="113" t="s">
        <v>145</v>
      </c>
      <c r="B18" s="45">
        <v>20.042197205541704</v>
      </c>
      <c r="C18" s="131">
        <v>34.762245373969833</v>
      </c>
      <c r="D18" s="45">
        <v>38.629712415890864</v>
      </c>
      <c r="E18" s="8"/>
      <c r="F18" s="111"/>
    </row>
    <row r="19" spans="1:6" s="79" customFormat="1" ht="10.5" customHeight="1">
      <c r="A19" s="113" t="s">
        <v>163</v>
      </c>
      <c r="B19" s="45">
        <v>34.77162090193324</v>
      </c>
      <c r="C19" s="131">
        <v>49.857919759399948</v>
      </c>
      <c r="D19" s="45">
        <v>50.996243356067275</v>
      </c>
      <c r="E19" s="8"/>
      <c r="F19" s="110"/>
    </row>
    <row r="20" spans="1:6" s="79" customFormat="1" ht="10.5" customHeight="1">
      <c r="A20" s="113" t="s">
        <v>146</v>
      </c>
      <c r="B20" s="45">
        <v>54.759223616659</v>
      </c>
      <c r="C20" s="131">
        <v>67.346999026207513</v>
      </c>
      <c r="D20" s="45">
        <v>68.348214990872435</v>
      </c>
      <c r="E20" s="8"/>
      <c r="F20" s="111"/>
    </row>
    <row r="21" spans="1:6" s="79" customFormat="1" ht="10.5" customHeight="1">
      <c r="A21" s="193" t="s">
        <v>147</v>
      </c>
      <c r="B21" s="50">
        <v>59.157265060552952</v>
      </c>
      <c r="C21" s="132">
        <v>74.485300581855356</v>
      </c>
      <c r="D21" s="50">
        <v>75.735320000406759</v>
      </c>
      <c r="E21" s="8"/>
      <c r="F21" s="111"/>
    </row>
    <row r="22" spans="1:6" s="79" customFormat="1" ht="10.5" customHeight="1">
      <c r="A22" s="27" t="s">
        <v>148</v>
      </c>
      <c r="B22" s="7"/>
      <c r="C22" s="7"/>
      <c r="D22" s="7"/>
      <c r="E22" s="8"/>
      <c r="F22" s="111"/>
    </row>
    <row r="23" spans="1:6" s="79" customFormat="1" ht="7.5" customHeight="1">
      <c r="A23" s="11"/>
      <c r="B23" s="7"/>
      <c r="C23" s="7"/>
      <c r="D23" s="7"/>
      <c r="E23" s="8"/>
      <c r="F23" s="111"/>
    </row>
    <row r="24" spans="1:6" s="79" customFormat="1" ht="21" customHeight="1">
      <c r="A24" s="204" t="s">
        <v>150</v>
      </c>
      <c r="B24" s="204"/>
      <c r="C24" s="204"/>
      <c r="D24" s="204"/>
      <c r="E24" s="58"/>
      <c r="F24" s="58"/>
    </row>
    <row r="25" spans="1:6" s="79" customFormat="1" ht="12" customHeight="1">
      <c r="A25" s="7"/>
      <c r="B25" s="7"/>
      <c r="C25" s="7"/>
      <c r="D25" s="7"/>
      <c r="E25" s="8"/>
      <c r="F25" s="110"/>
    </row>
    <row r="26" spans="1:6" s="79" customFormat="1" ht="12" customHeight="1">
      <c r="A26" s="7"/>
      <c r="B26" s="7"/>
      <c r="C26" s="7"/>
      <c r="D26" s="7"/>
      <c r="E26" s="8"/>
      <c r="F26" s="58"/>
    </row>
    <row r="27" spans="1:6" s="79" customFormat="1" ht="12" customHeight="1">
      <c r="A27" s="76"/>
      <c r="B27" s="76"/>
      <c r="C27" s="76"/>
      <c r="D27" s="76"/>
      <c r="E27" s="77"/>
      <c r="F27" s="58"/>
    </row>
    <row r="28" spans="1:6" s="79" customFormat="1" ht="12" customHeight="1">
      <c r="A28" s="7"/>
      <c r="B28" s="7"/>
      <c r="C28" s="7"/>
      <c r="D28" s="7"/>
      <c r="E28" s="8"/>
      <c r="F28" s="58"/>
    </row>
    <row r="29" spans="1:6" s="79" customFormat="1" ht="12" customHeight="1">
      <c r="A29" s="76"/>
      <c r="B29" s="76"/>
      <c r="C29" s="76"/>
      <c r="D29" s="76"/>
      <c r="E29" s="77"/>
      <c r="F29" s="58"/>
    </row>
    <row r="30" spans="1:6" s="79" customFormat="1" ht="12" customHeight="1">
      <c r="A30" s="76"/>
      <c r="B30" s="76"/>
      <c r="C30" s="76"/>
      <c r="D30" s="76"/>
      <c r="E30" s="77"/>
      <c r="F30" s="58"/>
    </row>
    <row r="31" spans="1:6" s="79" customFormat="1" ht="12" customHeight="1">
      <c r="A31" s="7"/>
      <c r="B31" s="7"/>
      <c r="C31" s="7"/>
      <c r="D31" s="7"/>
      <c r="E31" s="8"/>
      <c r="F31" s="58"/>
    </row>
    <row r="32" spans="1:6" s="79" customFormat="1" ht="5.25" customHeight="1">
      <c r="A32" s="7"/>
      <c r="B32" s="7"/>
      <c r="C32" s="7"/>
      <c r="D32" s="7"/>
      <c r="E32" s="8"/>
      <c r="F32" s="111"/>
    </row>
    <row r="33" spans="1:6" s="79" customFormat="1" ht="11.25" customHeight="1">
      <c r="A33" s="211"/>
      <c r="B33" s="211"/>
      <c r="C33" s="211"/>
      <c r="D33" s="211"/>
      <c r="E33" s="8"/>
      <c r="F33" s="111"/>
    </row>
    <row r="34" spans="1:6" s="79" customFormat="1" ht="7.5" customHeight="1">
      <c r="A34" s="8"/>
      <c r="B34" s="8"/>
      <c r="C34" s="8"/>
      <c r="D34" s="8"/>
      <c r="E34" s="8"/>
      <c r="F34" s="114"/>
    </row>
    <row r="35" spans="1:6" s="79" customFormat="1" ht="21" customHeight="1">
      <c r="A35" s="204" t="s">
        <v>151</v>
      </c>
      <c r="B35" s="204"/>
      <c r="C35" s="204"/>
      <c r="D35" s="204"/>
      <c r="E35" s="8"/>
      <c r="F35" s="114"/>
    </row>
    <row r="36" spans="1:6" s="79" customFormat="1" ht="12" customHeight="1">
      <c r="A36" s="80"/>
      <c r="B36" s="80"/>
      <c r="C36" s="80"/>
      <c r="D36" s="80"/>
      <c r="E36" s="77"/>
      <c r="F36" s="114"/>
    </row>
    <row r="37" spans="1:6" s="79" customFormat="1" ht="12" customHeight="1">
      <c r="A37" s="7"/>
      <c r="B37" s="7"/>
      <c r="C37" s="7"/>
      <c r="D37" s="7"/>
      <c r="E37" s="8"/>
      <c r="F37" s="98"/>
    </row>
    <row r="38" spans="1:6" s="79" customFormat="1" ht="12" customHeight="1">
      <c r="A38" s="76"/>
      <c r="B38" s="76"/>
      <c r="C38" s="76"/>
      <c r="D38" s="76"/>
      <c r="E38" s="77"/>
      <c r="F38" s="98"/>
    </row>
    <row r="39" spans="1:6" s="79" customFormat="1" ht="12" customHeight="1">
      <c r="A39" s="76"/>
      <c r="B39" s="76"/>
      <c r="C39" s="76"/>
      <c r="D39" s="76"/>
      <c r="E39" s="77"/>
      <c r="F39" s="98"/>
    </row>
    <row r="40" spans="1:6" s="79" customFormat="1" ht="12" customHeight="1">
      <c r="A40" s="76"/>
      <c r="B40" s="76"/>
      <c r="C40" s="76"/>
      <c r="D40" s="76"/>
      <c r="E40" s="77"/>
      <c r="F40" s="98"/>
    </row>
    <row r="41" spans="1:6" s="79" customFormat="1" ht="12" customHeight="1">
      <c r="A41" s="76"/>
      <c r="B41" s="76"/>
      <c r="C41" s="76"/>
      <c r="D41" s="76"/>
      <c r="E41" s="77"/>
      <c r="F41" s="98"/>
    </row>
    <row r="42" spans="1:6" s="79" customFormat="1" ht="12" customHeight="1">
      <c r="A42" s="7"/>
      <c r="B42" s="7"/>
      <c r="C42" s="7"/>
      <c r="D42" s="7"/>
      <c r="E42" s="8"/>
      <c r="F42" s="98"/>
    </row>
    <row r="43" spans="1:6" s="79" customFormat="1" ht="12" customHeight="1">
      <c r="A43" s="7"/>
      <c r="B43" s="7"/>
      <c r="C43" s="7"/>
      <c r="D43" s="7"/>
      <c r="E43" s="8"/>
      <c r="F43" s="98"/>
    </row>
    <row r="44" spans="1:6" s="79" customFormat="1" ht="12" customHeight="1">
      <c r="A44" s="7"/>
      <c r="B44" s="7"/>
      <c r="C44" s="7"/>
      <c r="D44" s="7"/>
      <c r="E44" s="8"/>
      <c r="F44" s="98"/>
    </row>
    <row r="45" spans="1:6" s="79" customFormat="1" ht="15" customHeight="1">
      <c r="A45" s="7"/>
      <c r="B45" s="7"/>
      <c r="C45" s="7"/>
      <c r="D45" s="7"/>
      <c r="E45" s="8"/>
      <c r="F45" s="98"/>
    </row>
    <row r="46" spans="1:6" s="79" customFormat="1" ht="15" customHeight="1">
      <c r="A46" s="8"/>
      <c r="B46" s="7"/>
      <c r="C46" s="7"/>
      <c r="D46" s="125" t="s">
        <v>48</v>
      </c>
      <c r="E46" s="8"/>
      <c r="F46" s="98"/>
    </row>
    <row r="47" spans="1:6" s="79" customFormat="1" ht="15.75" customHeight="1">
      <c r="A47" s="8"/>
      <c r="B47" s="8"/>
      <c r="C47" s="8"/>
      <c r="D47" s="8"/>
      <c r="E47" s="8"/>
      <c r="F47" s="98"/>
    </row>
    <row r="48" spans="1:6">
      <c r="F48" s="111"/>
    </row>
    <row r="49" spans="6:6">
      <c r="F49" s="111"/>
    </row>
    <row r="50" spans="6:6">
      <c r="F50" s="111"/>
    </row>
    <row r="51" spans="6:6">
      <c r="F51" s="111"/>
    </row>
    <row r="52" spans="6:6">
      <c r="F52" s="111"/>
    </row>
    <row r="53" spans="6:6">
      <c r="F53" s="111"/>
    </row>
    <row r="54" spans="6:6">
      <c r="F54" s="111"/>
    </row>
    <row r="55" spans="6:6">
      <c r="F55" s="111"/>
    </row>
    <row r="56" spans="6:6">
      <c r="F56" s="111"/>
    </row>
    <row r="57" spans="6:6">
      <c r="F57" s="111"/>
    </row>
    <row r="58" spans="6:6">
      <c r="F58" s="111"/>
    </row>
    <row r="59" spans="6:6">
      <c r="F59" s="111"/>
    </row>
    <row r="60" spans="6:6">
      <c r="F60" s="111"/>
    </row>
    <row r="61" spans="6:6">
      <c r="F61" s="111"/>
    </row>
    <row r="62" spans="6:6">
      <c r="F62" s="111"/>
    </row>
    <row r="63" spans="6:6">
      <c r="F63" s="111"/>
    </row>
    <row r="64" spans="6:6">
      <c r="F64" s="111"/>
    </row>
    <row r="65" spans="6:6">
      <c r="F65" s="111"/>
    </row>
    <row r="66" spans="6:6">
      <c r="F66" s="111"/>
    </row>
    <row r="67" spans="6:6" ht="12.75" customHeight="1">
      <c r="F67" s="111"/>
    </row>
    <row r="68" spans="6:6">
      <c r="F68" s="111"/>
    </row>
    <row r="69" spans="6:6">
      <c r="F69" s="111"/>
    </row>
    <row r="70" spans="6:6">
      <c r="F70" s="111"/>
    </row>
    <row r="71" spans="6:6">
      <c r="F71" s="111"/>
    </row>
    <row r="72" spans="6:6">
      <c r="F72" s="111"/>
    </row>
    <row r="73" spans="6:6">
      <c r="F73" s="111"/>
    </row>
    <row r="74" spans="6:6">
      <c r="F74" s="111"/>
    </row>
    <row r="75" spans="6:6">
      <c r="F75" s="111"/>
    </row>
    <row r="76" spans="6:6">
      <c r="F76" s="111"/>
    </row>
    <row r="77" spans="6:6">
      <c r="F77" s="111"/>
    </row>
    <row r="78" spans="6:6">
      <c r="F78" s="111"/>
    </row>
    <row r="79" spans="6:6">
      <c r="F79" s="111"/>
    </row>
    <row r="84" ht="12.75" customHeight="1"/>
    <row r="86" ht="13.5" customHeight="1"/>
  </sheetData>
  <mergeCells count="5">
    <mergeCell ref="A1:D1"/>
    <mergeCell ref="A2:D2"/>
    <mergeCell ref="A24:D24"/>
    <mergeCell ref="A35:D35"/>
    <mergeCell ref="A33:D33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5"/>
  <dimension ref="A1:Q84"/>
  <sheetViews>
    <sheetView workbookViewId="0"/>
  </sheetViews>
  <sheetFormatPr defaultColWidth="9.140625" defaultRowHeight="11.25"/>
  <cols>
    <col min="1" max="1" width="9.140625" style="17"/>
    <col min="2" max="8" width="10.85546875" style="17" customWidth="1"/>
    <col min="9" max="10" width="9.140625" style="17"/>
    <col min="11" max="17" width="12" style="17" customWidth="1"/>
    <col min="18" max="16384" width="9.140625" style="17"/>
  </cols>
  <sheetData>
    <row r="1" spans="1:17">
      <c r="A1" s="16" t="s">
        <v>5</v>
      </c>
      <c r="J1" s="16" t="s">
        <v>6</v>
      </c>
    </row>
    <row r="2" spans="1:17" ht="12" thickBot="1">
      <c r="J2" s="18"/>
    </row>
    <row r="3" spans="1:17" ht="14.25" thickBot="1">
      <c r="A3" s="19"/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20" t="s">
        <v>12</v>
      </c>
      <c r="H3" s="19" t="s">
        <v>13</v>
      </c>
      <c r="J3" s="19"/>
      <c r="K3" s="20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</row>
    <row r="4" spans="1:17" ht="14.25" thickBot="1">
      <c r="A4" s="21" t="s">
        <v>0</v>
      </c>
      <c r="B4" s="22">
        <v>47.8</v>
      </c>
      <c r="C4" s="22">
        <v>39.799999999999997</v>
      </c>
      <c r="D4" s="22">
        <v>15.1</v>
      </c>
      <c r="E4" s="22">
        <v>10.3</v>
      </c>
      <c r="F4" s="22">
        <v>9.6999999999999993</v>
      </c>
      <c r="G4" s="14">
        <v>6.3</v>
      </c>
      <c r="H4" s="22">
        <v>0.7</v>
      </c>
      <c r="J4" s="21" t="s">
        <v>0</v>
      </c>
      <c r="K4" s="14">
        <v>55.2</v>
      </c>
      <c r="L4" s="22">
        <v>38.799999999999997</v>
      </c>
      <c r="M4" s="22">
        <v>20.8</v>
      </c>
      <c r="N4" s="22">
        <v>20.3</v>
      </c>
      <c r="O4" s="22">
        <v>17.100000000000001</v>
      </c>
      <c r="P4" s="22">
        <v>11.5</v>
      </c>
      <c r="Q4" s="22">
        <v>6.8</v>
      </c>
    </row>
    <row r="5" spans="1:17" ht="14.25" thickBot="1">
      <c r="A5" s="21" t="s">
        <v>66</v>
      </c>
      <c r="B5" s="22">
        <v>74.7</v>
      </c>
      <c r="C5" s="22">
        <v>73.5</v>
      </c>
      <c r="D5" s="22">
        <v>2.5</v>
      </c>
      <c r="E5" s="22">
        <v>12.9</v>
      </c>
      <c r="F5" s="22">
        <v>12.9</v>
      </c>
      <c r="G5" s="14">
        <v>1.6</v>
      </c>
      <c r="H5" s="22">
        <v>0.9</v>
      </c>
      <c r="J5" s="21" t="s">
        <v>66</v>
      </c>
      <c r="K5" s="14">
        <v>76.900000000000006</v>
      </c>
      <c r="L5" s="22">
        <v>74.400000000000006</v>
      </c>
      <c r="M5" s="22">
        <v>24.9</v>
      </c>
      <c r="N5" s="22">
        <v>61.5</v>
      </c>
      <c r="O5" s="22">
        <v>9.8000000000000007</v>
      </c>
      <c r="P5" s="22">
        <v>42.9</v>
      </c>
      <c r="Q5" s="22">
        <v>4.4000000000000004</v>
      </c>
    </row>
    <row r="6" spans="1:17" ht="14.25" thickBot="1">
      <c r="A6" s="21" t="s">
        <v>56</v>
      </c>
      <c r="B6" s="22">
        <v>17</v>
      </c>
      <c r="C6" s="22">
        <v>5.3</v>
      </c>
      <c r="D6" s="22">
        <v>9.6999999999999993</v>
      </c>
      <c r="E6" s="22">
        <v>3.4</v>
      </c>
      <c r="F6" s="22">
        <v>5.8</v>
      </c>
      <c r="G6" s="14">
        <v>2.4</v>
      </c>
      <c r="H6" s="22">
        <v>1</v>
      </c>
      <c r="J6" s="21" t="s">
        <v>56</v>
      </c>
      <c r="K6" s="14">
        <v>23.8</v>
      </c>
      <c r="L6" s="22">
        <v>6.8</v>
      </c>
      <c r="M6" s="22">
        <v>11.2</v>
      </c>
      <c r="N6" s="22">
        <v>3.9</v>
      </c>
      <c r="O6" s="22">
        <v>7.3</v>
      </c>
      <c r="P6" s="22">
        <v>6.8</v>
      </c>
      <c r="Q6" s="22">
        <v>2.9</v>
      </c>
    </row>
    <row r="7" spans="1:17" ht="14.25" thickBot="1">
      <c r="A7" s="21" t="s">
        <v>52</v>
      </c>
      <c r="B7" s="22">
        <v>32.9</v>
      </c>
      <c r="C7" s="22">
        <v>24.7</v>
      </c>
      <c r="D7" s="22">
        <v>12.8</v>
      </c>
      <c r="E7" s="22">
        <v>5.6</v>
      </c>
      <c r="F7" s="22">
        <v>5.9</v>
      </c>
      <c r="G7" s="14">
        <v>0</v>
      </c>
      <c r="H7" s="22">
        <v>0.7</v>
      </c>
      <c r="J7" s="21" t="s">
        <v>52</v>
      </c>
      <c r="K7" s="14">
        <v>39.5</v>
      </c>
      <c r="L7" s="22">
        <v>24</v>
      </c>
      <c r="M7" s="22">
        <v>8.9</v>
      </c>
      <c r="N7" s="22">
        <v>7.9</v>
      </c>
      <c r="O7" s="22">
        <v>4.9000000000000004</v>
      </c>
      <c r="P7" s="22">
        <v>4.9000000000000004</v>
      </c>
      <c r="Q7" s="22">
        <v>1.6</v>
      </c>
    </row>
    <row r="8" spans="1:17" ht="14.25" thickBot="1">
      <c r="A8" s="21" t="s">
        <v>60</v>
      </c>
      <c r="B8" s="22">
        <v>98.1</v>
      </c>
      <c r="C8" s="22">
        <v>96.2</v>
      </c>
      <c r="D8" s="22">
        <v>47.9</v>
      </c>
      <c r="E8" s="22">
        <v>73.599999999999994</v>
      </c>
      <c r="F8" s="22">
        <v>74</v>
      </c>
      <c r="G8" s="14">
        <v>97.3</v>
      </c>
      <c r="H8" s="22">
        <v>1.9</v>
      </c>
      <c r="J8" s="21" t="s">
        <v>60</v>
      </c>
      <c r="K8" s="14">
        <v>87.8</v>
      </c>
      <c r="L8" s="22">
        <v>82.8</v>
      </c>
      <c r="M8" s="22">
        <v>62.1</v>
      </c>
      <c r="N8" s="22">
        <v>76.3</v>
      </c>
      <c r="O8" s="22">
        <v>63.6</v>
      </c>
      <c r="P8" s="22">
        <v>70.099999999999994</v>
      </c>
      <c r="Q8" s="22">
        <v>77.400000000000006</v>
      </c>
    </row>
    <row r="9" spans="1:17" ht="14.25" thickBot="1">
      <c r="A9" s="21" t="s">
        <v>73</v>
      </c>
      <c r="B9" s="22">
        <v>65.599999999999994</v>
      </c>
      <c r="C9" s="22">
        <v>63.2</v>
      </c>
      <c r="D9" s="22">
        <v>3.6</v>
      </c>
      <c r="E9" s="22">
        <v>4</v>
      </c>
      <c r="F9" s="22">
        <v>3.2</v>
      </c>
      <c r="G9" s="14">
        <v>0</v>
      </c>
      <c r="H9" s="22">
        <v>0</v>
      </c>
      <c r="J9" s="21" t="s">
        <v>73</v>
      </c>
      <c r="K9" s="14">
        <v>68.400000000000006</v>
      </c>
      <c r="L9" s="22">
        <v>67.599999999999994</v>
      </c>
      <c r="M9" s="22">
        <v>6.3</v>
      </c>
      <c r="N9" s="22">
        <v>3.6</v>
      </c>
      <c r="O9" s="22">
        <v>3.6</v>
      </c>
      <c r="P9" s="22">
        <v>8.3000000000000007</v>
      </c>
      <c r="Q9" s="22">
        <v>2</v>
      </c>
    </row>
    <row r="10" spans="1:17" ht="14.25" thickBot="1">
      <c r="A10" s="21" t="s">
        <v>59</v>
      </c>
      <c r="B10" s="22">
        <v>42.7</v>
      </c>
      <c r="C10" s="22">
        <v>39.299999999999997</v>
      </c>
      <c r="D10" s="22">
        <v>5.3</v>
      </c>
      <c r="E10" s="22">
        <v>1.3</v>
      </c>
      <c r="F10" s="22">
        <v>1.3</v>
      </c>
      <c r="G10" s="14">
        <v>0.7</v>
      </c>
      <c r="H10" s="22">
        <v>0</v>
      </c>
      <c r="J10" s="21" t="s">
        <v>59</v>
      </c>
      <c r="K10" s="14">
        <v>94</v>
      </c>
      <c r="L10" s="22">
        <v>52.7</v>
      </c>
      <c r="M10" s="22">
        <v>20.7</v>
      </c>
      <c r="N10" s="22">
        <v>32</v>
      </c>
      <c r="O10" s="22">
        <v>78</v>
      </c>
      <c r="P10" s="22">
        <v>10.7</v>
      </c>
      <c r="Q10" s="22">
        <v>10</v>
      </c>
    </row>
    <row r="11" spans="1:17" ht="14.25" thickBot="1">
      <c r="A11" s="21" t="s">
        <v>70</v>
      </c>
      <c r="B11" s="22">
        <v>7.3</v>
      </c>
      <c r="C11" s="22">
        <v>3.5</v>
      </c>
      <c r="D11" s="22">
        <v>2.5</v>
      </c>
      <c r="E11" s="22">
        <v>4.4000000000000004</v>
      </c>
      <c r="F11" s="22">
        <v>4.4000000000000004</v>
      </c>
      <c r="G11" s="14">
        <v>1.6</v>
      </c>
      <c r="H11" s="22">
        <v>1.9</v>
      </c>
      <c r="J11" s="21" t="s">
        <v>70</v>
      </c>
      <c r="K11" s="14">
        <v>12.1</v>
      </c>
      <c r="L11" s="22">
        <v>4.0999999999999996</v>
      </c>
      <c r="M11" s="22">
        <v>5.0999999999999996</v>
      </c>
      <c r="N11" s="22">
        <v>4.0999999999999996</v>
      </c>
      <c r="O11" s="22">
        <v>1.3</v>
      </c>
      <c r="P11" s="22">
        <v>3.2</v>
      </c>
      <c r="Q11" s="22">
        <v>2.2000000000000002</v>
      </c>
    </row>
    <row r="12" spans="1:17" ht="14.25" thickBot="1">
      <c r="A12" s="21" t="s">
        <v>65</v>
      </c>
      <c r="B12" s="22">
        <v>36.6</v>
      </c>
      <c r="C12" s="22">
        <v>29.8</v>
      </c>
      <c r="D12" s="22">
        <v>2.5</v>
      </c>
      <c r="E12" s="22">
        <v>12.6</v>
      </c>
      <c r="F12" s="22">
        <v>5.5</v>
      </c>
      <c r="G12" s="14">
        <v>3.1</v>
      </c>
      <c r="H12" s="22">
        <v>0.9</v>
      </c>
      <c r="J12" s="21" t="s">
        <v>65</v>
      </c>
      <c r="K12" s="14">
        <v>54.2</v>
      </c>
      <c r="L12" s="22">
        <v>30.5</v>
      </c>
      <c r="M12" s="22">
        <v>35.4</v>
      </c>
      <c r="N12" s="22">
        <v>24</v>
      </c>
      <c r="O12" s="22">
        <v>12.9</v>
      </c>
      <c r="P12" s="22">
        <v>16.899999999999999</v>
      </c>
      <c r="Q12" s="22">
        <v>3.7</v>
      </c>
    </row>
    <row r="13" spans="1:17" ht="14.25" thickBot="1">
      <c r="A13" s="21" t="s">
        <v>74</v>
      </c>
      <c r="B13" s="22">
        <v>47.7</v>
      </c>
      <c r="C13" s="22">
        <v>32.799999999999997</v>
      </c>
      <c r="D13" s="22">
        <v>26.2</v>
      </c>
      <c r="E13" s="22">
        <v>4.5999999999999996</v>
      </c>
      <c r="F13" s="22">
        <v>3.6</v>
      </c>
      <c r="G13" s="14">
        <v>1.3</v>
      </c>
      <c r="H13" s="22">
        <v>1.7</v>
      </c>
      <c r="J13" s="21" t="s">
        <v>74</v>
      </c>
      <c r="K13" s="14">
        <v>48.3</v>
      </c>
      <c r="L13" s="22">
        <v>31.5</v>
      </c>
      <c r="M13" s="22">
        <v>15.2</v>
      </c>
      <c r="N13" s="22">
        <v>9.6</v>
      </c>
      <c r="O13" s="22">
        <v>17.899999999999999</v>
      </c>
      <c r="P13" s="22">
        <v>13.9</v>
      </c>
      <c r="Q13" s="22">
        <v>1</v>
      </c>
    </row>
    <row r="14" spans="1:17" ht="14.25" thickBot="1">
      <c r="A14" s="21" t="s">
        <v>68</v>
      </c>
      <c r="B14" s="22">
        <v>46.7</v>
      </c>
      <c r="C14" s="22">
        <v>40.4</v>
      </c>
      <c r="D14" s="22">
        <v>15.1</v>
      </c>
      <c r="E14" s="22">
        <v>1.9</v>
      </c>
      <c r="F14" s="22">
        <v>4.4000000000000004</v>
      </c>
      <c r="G14" s="14">
        <v>0.5</v>
      </c>
      <c r="H14" s="22">
        <v>0.5</v>
      </c>
      <c r="J14" s="21" t="s">
        <v>68</v>
      </c>
      <c r="K14" s="14">
        <v>47.7</v>
      </c>
      <c r="L14" s="22">
        <v>39.9</v>
      </c>
      <c r="M14" s="22">
        <v>6.8</v>
      </c>
      <c r="N14" s="22">
        <v>22.9</v>
      </c>
      <c r="O14" s="22">
        <v>12.6</v>
      </c>
      <c r="P14" s="22">
        <v>2.9</v>
      </c>
      <c r="Q14" s="22">
        <v>0.5</v>
      </c>
    </row>
    <row r="15" spans="1:17" ht="14.25" thickBot="1">
      <c r="A15" s="21" t="s">
        <v>61</v>
      </c>
      <c r="B15" s="22">
        <v>15.9</v>
      </c>
      <c r="C15" s="22">
        <v>7.6</v>
      </c>
      <c r="D15" s="22">
        <v>1</v>
      </c>
      <c r="E15" s="22">
        <v>7.2</v>
      </c>
      <c r="F15" s="22">
        <v>2.8</v>
      </c>
      <c r="G15" s="14">
        <v>0.7</v>
      </c>
      <c r="H15" s="22">
        <v>0.3</v>
      </c>
      <c r="J15" s="21" t="s">
        <v>61</v>
      </c>
      <c r="K15" s="14">
        <v>47.2</v>
      </c>
      <c r="L15" s="22">
        <v>9.6999999999999993</v>
      </c>
      <c r="M15" s="22">
        <v>34.5</v>
      </c>
      <c r="N15" s="22">
        <v>13.8</v>
      </c>
      <c r="O15" s="22">
        <v>21</v>
      </c>
      <c r="P15" s="22">
        <v>3.4</v>
      </c>
      <c r="Q15" s="22">
        <v>0.7</v>
      </c>
    </row>
    <row r="16" spans="1:17" ht="14.25" thickBot="1">
      <c r="A16" s="21" t="s">
        <v>57</v>
      </c>
      <c r="B16" s="22">
        <v>16.7</v>
      </c>
      <c r="C16" s="22">
        <v>9.6999999999999993</v>
      </c>
      <c r="D16" s="22">
        <v>2.8</v>
      </c>
      <c r="E16" s="22">
        <v>2.8</v>
      </c>
      <c r="F16" s="22">
        <v>2.8</v>
      </c>
      <c r="G16" s="14">
        <v>0</v>
      </c>
      <c r="H16" s="22">
        <v>2.8</v>
      </c>
      <c r="J16" s="21" t="s">
        <v>57</v>
      </c>
      <c r="K16" s="14">
        <v>18.100000000000001</v>
      </c>
      <c r="L16" s="22">
        <v>6.9</v>
      </c>
      <c r="M16" s="22">
        <v>4.2</v>
      </c>
      <c r="N16" s="22">
        <v>5.6</v>
      </c>
      <c r="O16" s="22">
        <v>2.8</v>
      </c>
      <c r="P16" s="22">
        <v>6.9</v>
      </c>
      <c r="Q16" s="22">
        <v>1.4</v>
      </c>
    </row>
    <row r="17" spans="1:17" ht="14.25" thickBot="1">
      <c r="A17" s="21" t="s">
        <v>54</v>
      </c>
      <c r="B17" s="22">
        <v>1.1000000000000001</v>
      </c>
      <c r="C17" s="22">
        <v>1.1000000000000001</v>
      </c>
      <c r="D17" s="22">
        <v>0</v>
      </c>
      <c r="E17" s="22">
        <v>0</v>
      </c>
      <c r="F17" s="22">
        <v>0</v>
      </c>
      <c r="G17" s="14">
        <v>0</v>
      </c>
      <c r="H17" s="22">
        <v>0</v>
      </c>
      <c r="J17" s="21" t="s">
        <v>54</v>
      </c>
      <c r="K17" s="14">
        <v>16.399999999999999</v>
      </c>
      <c r="L17" s="22">
        <v>0.6</v>
      </c>
      <c r="M17" s="22">
        <v>0</v>
      </c>
      <c r="N17" s="22">
        <v>0</v>
      </c>
      <c r="O17" s="22">
        <v>5.0999999999999996</v>
      </c>
      <c r="P17" s="22">
        <v>0</v>
      </c>
      <c r="Q17" s="22">
        <v>0</v>
      </c>
    </row>
    <row r="18" spans="1:17" ht="14.25" thickBot="1">
      <c r="A18" s="21" t="s">
        <v>53</v>
      </c>
      <c r="B18" s="22">
        <v>27.4</v>
      </c>
      <c r="C18" s="22">
        <v>7.6</v>
      </c>
      <c r="D18" s="22">
        <v>20.5</v>
      </c>
      <c r="E18" s="22">
        <v>2.7</v>
      </c>
      <c r="F18" s="22">
        <v>9.5</v>
      </c>
      <c r="G18" s="14">
        <v>1.1000000000000001</v>
      </c>
      <c r="H18" s="22">
        <v>0.4</v>
      </c>
      <c r="J18" s="21" t="s">
        <v>53</v>
      </c>
      <c r="K18" s="14">
        <v>36.9</v>
      </c>
      <c r="L18" s="22">
        <v>8</v>
      </c>
      <c r="M18" s="22">
        <v>4.5999999999999996</v>
      </c>
      <c r="N18" s="22">
        <v>4.5999999999999996</v>
      </c>
      <c r="O18" s="22">
        <v>29.3</v>
      </c>
      <c r="P18" s="22">
        <v>3.8</v>
      </c>
      <c r="Q18" s="22">
        <v>2.2999999999999998</v>
      </c>
    </row>
    <row r="19" spans="1:17" ht="14.25" thickBot="1">
      <c r="A19" s="21" t="s">
        <v>71</v>
      </c>
      <c r="B19" s="22">
        <v>27.1</v>
      </c>
      <c r="C19" s="22">
        <v>27.1</v>
      </c>
      <c r="D19" s="22">
        <v>0</v>
      </c>
      <c r="E19" s="22">
        <v>0</v>
      </c>
      <c r="F19" s="22">
        <v>0</v>
      </c>
      <c r="G19" s="14">
        <v>0</v>
      </c>
      <c r="H19" s="22">
        <v>0</v>
      </c>
      <c r="J19" s="21" t="s">
        <v>71</v>
      </c>
      <c r="K19" s="14">
        <v>44.6</v>
      </c>
      <c r="L19" s="22">
        <v>38.200000000000003</v>
      </c>
      <c r="M19" s="22">
        <v>6.4</v>
      </c>
      <c r="N19" s="22">
        <v>11.2</v>
      </c>
      <c r="O19" s="22">
        <v>4.8</v>
      </c>
      <c r="P19" s="22">
        <v>6.4</v>
      </c>
      <c r="Q19" s="22">
        <v>0</v>
      </c>
    </row>
    <row r="20" spans="1:17" ht="14.25" thickBot="1">
      <c r="A20" s="21" t="s">
        <v>58</v>
      </c>
      <c r="B20" s="22">
        <v>15.1</v>
      </c>
      <c r="C20" s="22">
        <v>12.4</v>
      </c>
      <c r="D20" s="22">
        <v>4.8</v>
      </c>
      <c r="E20" s="22">
        <v>2.4</v>
      </c>
      <c r="F20" s="22">
        <v>0.8</v>
      </c>
      <c r="G20" s="14">
        <v>0.8</v>
      </c>
      <c r="H20" s="22">
        <v>0</v>
      </c>
      <c r="J20" s="21" t="s">
        <v>58</v>
      </c>
      <c r="K20" s="14">
        <v>25.1</v>
      </c>
      <c r="L20" s="22">
        <v>12.4</v>
      </c>
      <c r="M20" s="22">
        <v>9.6</v>
      </c>
      <c r="N20" s="22">
        <v>9.6</v>
      </c>
      <c r="O20" s="22">
        <v>3.6</v>
      </c>
      <c r="P20" s="22">
        <v>5.2</v>
      </c>
      <c r="Q20" s="22">
        <v>0</v>
      </c>
    </row>
    <row r="21" spans="1:17" ht="14.25" thickBot="1">
      <c r="A21" s="21" t="s">
        <v>1</v>
      </c>
      <c r="B21" s="22">
        <v>17.399999999999999</v>
      </c>
      <c r="C21" s="22">
        <v>10.9</v>
      </c>
      <c r="D21" s="22">
        <v>3.3</v>
      </c>
      <c r="E21" s="22">
        <v>6.5</v>
      </c>
      <c r="F21" s="22">
        <v>6.5</v>
      </c>
      <c r="G21" s="14">
        <v>0</v>
      </c>
      <c r="H21" s="22">
        <v>3.3</v>
      </c>
      <c r="J21" s="21" t="s">
        <v>1</v>
      </c>
      <c r="K21" s="14">
        <v>22.8</v>
      </c>
      <c r="L21" s="22">
        <v>9.8000000000000007</v>
      </c>
      <c r="M21" s="22">
        <v>9.8000000000000007</v>
      </c>
      <c r="N21" s="22">
        <v>13</v>
      </c>
      <c r="O21" s="22">
        <v>10.9</v>
      </c>
      <c r="P21" s="22">
        <v>6.5</v>
      </c>
      <c r="Q21" s="22">
        <v>3.3</v>
      </c>
    </row>
    <row r="22" spans="1:17" ht="14.25" thickBot="1">
      <c r="A22" s="21" t="s">
        <v>67</v>
      </c>
      <c r="B22" s="22">
        <v>90.8</v>
      </c>
      <c r="C22" s="22">
        <v>83.8</v>
      </c>
      <c r="D22" s="22">
        <v>45.4</v>
      </c>
      <c r="E22" s="22">
        <v>26</v>
      </c>
      <c r="F22" s="22">
        <v>27.5</v>
      </c>
      <c r="G22" s="14">
        <v>71</v>
      </c>
      <c r="H22" s="22">
        <v>4.7</v>
      </c>
      <c r="J22" s="21" t="s">
        <v>67</v>
      </c>
      <c r="K22" s="14">
        <v>90.8</v>
      </c>
      <c r="L22" s="22">
        <v>71.7</v>
      </c>
      <c r="M22" s="22">
        <v>59.3</v>
      </c>
      <c r="N22" s="22">
        <v>71.7</v>
      </c>
      <c r="O22" s="22">
        <v>7</v>
      </c>
      <c r="P22" s="22">
        <v>32.6</v>
      </c>
      <c r="Q22" s="22">
        <v>72.099999999999994</v>
      </c>
    </row>
    <row r="23" spans="1:17" ht="14.25" thickBot="1">
      <c r="A23" s="21" t="s">
        <v>63</v>
      </c>
      <c r="B23" s="22">
        <v>44.1</v>
      </c>
      <c r="C23" s="22">
        <v>37.1</v>
      </c>
      <c r="D23" s="22">
        <v>18.7</v>
      </c>
      <c r="E23" s="22">
        <v>12.4</v>
      </c>
      <c r="F23" s="22">
        <v>7.4</v>
      </c>
      <c r="G23" s="14">
        <v>2</v>
      </c>
      <c r="H23" s="22">
        <v>0.7</v>
      </c>
      <c r="J23" s="21" t="s">
        <v>63</v>
      </c>
      <c r="K23" s="14">
        <v>45.5</v>
      </c>
      <c r="L23" s="22">
        <v>25.8</v>
      </c>
      <c r="M23" s="22">
        <v>11</v>
      </c>
      <c r="N23" s="22">
        <v>31.1</v>
      </c>
      <c r="O23" s="22">
        <v>11.4</v>
      </c>
      <c r="P23" s="22">
        <v>20.399999999999999</v>
      </c>
      <c r="Q23" s="22">
        <v>5.4</v>
      </c>
    </row>
    <row r="24" spans="1:17" ht="14.25" thickBot="1">
      <c r="A24" s="21" t="s">
        <v>50</v>
      </c>
      <c r="B24" s="22">
        <v>29.3</v>
      </c>
      <c r="C24" s="22">
        <v>10</v>
      </c>
      <c r="D24" s="22">
        <v>22.5</v>
      </c>
      <c r="E24" s="22">
        <v>2.2999999999999998</v>
      </c>
      <c r="F24" s="22">
        <v>6.3</v>
      </c>
      <c r="G24" s="14">
        <v>0.3</v>
      </c>
      <c r="H24" s="22">
        <v>0</v>
      </c>
      <c r="J24" s="21" t="s">
        <v>50</v>
      </c>
      <c r="K24" s="14">
        <v>29.6</v>
      </c>
      <c r="L24" s="22">
        <v>10.5</v>
      </c>
      <c r="M24" s="22">
        <v>10.5</v>
      </c>
      <c r="N24" s="22">
        <v>6.6</v>
      </c>
      <c r="O24" s="22">
        <v>12.8</v>
      </c>
      <c r="P24" s="22">
        <v>6.3</v>
      </c>
      <c r="Q24" s="22">
        <v>3.7</v>
      </c>
    </row>
    <row r="25" spans="1:17" ht="14.25" thickBot="1">
      <c r="A25" s="21" t="s">
        <v>69</v>
      </c>
      <c r="B25" s="22">
        <v>13.4</v>
      </c>
      <c r="C25" s="22">
        <v>1.4</v>
      </c>
      <c r="D25" s="22">
        <v>5.3</v>
      </c>
      <c r="E25" s="22">
        <v>7.7</v>
      </c>
      <c r="F25" s="22">
        <v>6.3</v>
      </c>
      <c r="G25" s="14">
        <v>2.1</v>
      </c>
      <c r="H25" s="22">
        <v>0.4</v>
      </c>
      <c r="J25" s="21" t="s">
        <v>69</v>
      </c>
      <c r="K25" s="14">
        <v>46.8</v>
      </c>
      <c r="L25" s="22">
        <v>1.8</v>
      </c>
      <c r="M25" s="22">
        <v>21.1</v>
      </c>
      <c r="N25" s="22">
        <v>19</v>
      </c>
      <c r="O25" s="22">
        <v>18</v>
      </c>
      <c r="P25" s="22">
        <v>2.8</v>
      </c>
      <c r="Q25" s="22">
        <v>1.8</v>
      </c>
    </row>
    <row r="26" spans="1:17" ht="14.25" thickBot="1">
      <c r="A26" s="21" t="s">
        <v>55</v>
      </c>
      <c r="B26" s="22">
        <v>10.9</v>
      </c>
      <c r="C26" s="22">
        <v>4.3</v>
      </c>
      <c r="D26" s="22">
        <v>1.6</v>
      </c>
      <c r="E26" s="22">
        <v>2</v>
      </c>
      <c r="F26" s="22">
        <v>6.3</v>
      </c>
      <c r="G26" s="14">
        <v>0</v>
      </c>
      <c r="H26" s="22">
        <v>0</v>
      </c>
      <c r="J26" s="21" t="s">
        <v>55</v>
      </c>
      <c r="K26" s="14">
        <v>13.2</v>
      </c>
      <c r="L26" s="22">
        <v>2</v>
      </c>
      <c r="M26" s="22">
        <v>3.9</v>
      </c>
      <c r="N26" s="22">
        <v>0.3</v>
      </c>
      <c r="O26" s="22">
        <v>7.2</v>
      </c>
      <c r="P26" s="22">
        <v>0.7</v>
      </c>
      <c r="Q26" s="22">
        <v>1</v>
      </c>
    </row>
    <row r="27" spans="1:17" ht="14.25" thickBot="1">
      <c r="A27" s="21" t="s">
        <v>75</v>
      </c>
      <c r="B27" s="22">
        <v>23.3</v>
      </c>
      <c r="C27" s="22">
        <v>9.6999999999999993</v>
      </c>
      <c r="D27" s="22">
        <v>13.6</v>
      </c>
      <c r="E27" s="22">
        <v>0</v>
      </c>
      <c r="F27" s="22">
        <v>2.9</v>
      </c>
      <c r="G27" s="14">
        <v>1.9</v>
      </c>
      <c r="H27" s="22">
        <v>0</v>
      </c>
      <c r="J27" s="21" t="s">
        <v>75</v>
      </c>
      <c r="K27" s="14">
        <v>58.3</v>
      </c>
      <c r="L27" s="22">
        <v>20.399999999999999</v>
      </c>
      <c r="M27" s="22">
        <v>32</v>
      </c>
      <c r="N27" s="22">
        <v>8.6999999999999993</v>
      </c>
      <c r="O27" s="22">
        <v>14.6</v>
      </c>
      <c r="P27" s="22">
        <v>15.5</v>
      </c>
      <c r="Q27" s="22">
        <v>4.9000000000000004</v>
      </c>
    </row>
    <row r="28" spans="1:17" ht="14.25" thickBot="1">
      <c r="A28" s="21" t="s">
        <v>51</v>
      </c>
      <c r="B28" s="22">
        <v>8.4</v>
      </c>
      <c r="C28" s="22">
        <v>4.5999999999999996</v>
      </c>
      <c r="D28" s="22">
        <v>4.2</v>
      </c>
      <c r="E28" s="22">
        <v>1.1000000000000001</v>
      </c>
      <c r="F28" s="22">
        <v>1.5</v>
      </c>
      <c r="G28" s="14">
        <v>0.4</v>
      </c>
      <c r="H28" s="22">
        <v>0</v>
      </c>
      <c r="J28" s="21" t="s">
        <v>51</v>
      </c>
      <c r="K28" s="14">
        <v>15.3</v>
      </c>
      <c r="L28" s="22">
        <v>5.7</v>
      </c>
      <c r="M28" s="22">
        <v>5</v>
      </c>
      <c r="N28" s="22">
        <v>3.8</v>
      </c>
      <c r="O28" s="22">
        <v>3.4</v>
      </c>
      <c r="P28" s="22">
        <v>3.4</v>
      </c>
      <c r="Q28" s="22">
        <v>3.8</v>
      </c>
    </row>
    <row r="29" spans="1:17" ht="14.25" thickBot="1">
      <c r="A29" s="21" t="s">
        <v>49</v>
      </c>
      <c r="B29" s="22">
        <v>90.8</v>
      </c>
      <c r="C29" s="22">
        <v>90</v>
      </c>
      <c r="D29" s="22">
        <v>7.6</v>
      </c>
      <c r="E29" s="22">
        <v>54.8</v>
      </c>
      <c r="F29" s="22">
        <v>20.8</v>
      </c>
      <c r="G29" s="14">
        <v>0.4</v>
      </c>
      <c r="H29" s="22">
        <v>0.4</v>
      </c>
      <c r="J29" s="21" t="s">
        <v>49</v>
      </c>
      <c r="K29" s="14">
        <v>92.4</v>
      </c>
      <c r="L29" s="22">
        <v>89.2</v>
      </c>
      <c r="M29" s="22">
        <v>67.599999999999994</v>
      </c>
      <c r="N29" s="22">
        <v>73.2</v>
      </c>
      <c r="O29" s="22">
        <v>10.8</v>
      </c>
      <c r="P29" s="22">
        <v>63.6</v>
      </c>
      <c r="Q29" s="22">
        <v>3.2</v>
      </c>
    </row>
    <row r="30" spans="1:17" ht="14.25" thickBot="1">
      <c r="A30" s="21" t="s">
        <v>64</v>
      </c>
      <c r="B30" s="22">
        <v>89.1</v>
      </c>
      <c r="C30" s="22">
        <v>82.4</v>
      </c>
      <c r="D30" s="22">
        <v>8.1999999999999993</v>
      </c>
      <c r="E30" s="22">
        <v>13.1</v>
      </c>
      <c r="F30" s="22">
        <v>15.7</v>
      </c>
      <c r="G30" s="14">
        <v>80.900000000000006</v>
      </c>
      <c r="H30" s="22">
        <v>1.5</v>
      </c>
      <c r="J30" s="21" t="s">
        <v>64</v>
      </c>
      <c r="K30" s="14">
        <v>87.3</v>
      </c>
      <c r="L30" s="22">
        <v>68.5</v>
      </c>
      <c r="M30" s="22">
        <v>51.3</v>
      </c>
      <c r="N30" s="22">
        <v>43.8</v>
      </c>
      <c r="O30" s="22">
        <v>9.4</v>
      </c>
      <c r="P30" s="22">
        <v>29.2</v>
      </c>
      <c r="Q30" s="22">
        <v>67</v>
      </c>
    </row>
    <row r="31" spans="1:17" ht="14.25" thickBot="1">
      <c r="A31" s="21" t="s">
        <v>2</v>
      </c>
      <c r="B31" s="22">
        <v>90.7</v>
      </c>
      <c r="C31" s="22">
        <v>84.9</v>
      </c>
      <c r="D31" s="22">
        <v>43.2</v>
      </c>
      <c r="E31" s="22">
        <v>26.5</v>
      </c>
      <c r="F31" s="22">
        <v>31.5</v>
      </c>
      <c r="G31" s="14">
        <v>5.0999999999999996</v>
      </c>
      <c r="H31" s="22">
        <v>0.4</v>
      </c>
      <c r="J31" s="21" t="s">
        <v>2</v>
      </c>
      <c r="K31" s="14">
        <v>88.4</v>
      </c>
      <c r="L31" s="22">
        <v>77.099999999999994</v>
      </c>
      <c r="M31" s="22">
        <v>24.5</v>
      </c>
      <c r="N31" s="22">
        <v>50.6</v>
      </c>
      <c r="O31" s="22">
        <v>51</v>
      </c>
      <c r="P31" s="22">
        <v>7.4</v>
      </c>
      <c r="Q31" s="22">
        <v>5.0999999999999996</v>
      </c>
    </row>
    <row r="32" spans="1:17" ht="14.25" thickBot="1">
      <c r="A32" s="21" t="s">
        <v>3</v>
      </c>
      <c r="B32" s="22">
        <v>60.2</v>
      </c>
      <c r="C32" s="22">
        <v>52.4</v>
      </c>
      <c r="D32" s="22">
        <v>1</v>
      </c>
      <c r="E32" s="22">
        <v>17.5</v>
      </c>
      <c r="F32" s="22">
        <v>11.7</v>
      </c>
      <c r="G32" s="14">
        <v>18.399999999999999</v>
      </c>
      <c r="H32" s="22">
        <v>0</v>
      </c>
      <c r="J32" s="21" t="s">
        <v>3</v>
      </c>
      <c r="K32" s="14">
        <v>84.5</v>
      </c>
      <c r="L32" s="22">
        <v>68.900000000000006</v>
      </c>
      <c r="M32" s="22">
        <v>50.5</v>
      </c>
      <c r="N32" s="22">
        <v>46.6</v>
      </c>
      <c r="O32" s="22">
        <v>15.5</v>
      </c>
      <c r="P32" s="22">
        <v>9.6999999999999993</v>
      </c>
      <c r="Q32" s="22">
        <v>13.6</v>
      </c>
    </row>
    <row r="33" spans="1:17" ht="14.25" thickBot="1">
      <c r="A33" s="23" t="s">
        <v>4</v>
      </c>
      <c r="B33" s="13">
        <v>88.7</v>
      </c>
      <c r="C33" s="13">
        <v>88.2</v>
      </c>
      <c r="D33" s="13">
        <v>18.600000000000001</v>
      </c>
      <c r="E33" s="13">
        <v>34.799999999999997</v>
      </c>
      <c r="F33" s="13">
        <v>25.5</v>
      </c>
      <c r="G33" s="15">
        <v>2.9</v>
      </c>
      <c r="H33" s="13">
        <v>0.5</v>
      </c>
      <c r="J33" s="23" t="s">
        <v>4</v>
      </c>
      <c r="K33" s="15">
        <v>85.3</v>
      </c>
      <c r="L33" s="13">
        <v>78.900000000000006</v>
      </c>
      <c r="M33" s="13">
        <v>21.6</v>
      </c>
      <c r="N33" s="13">
        <v>74.5</v>
      </c>
      <c r="O33" s="13">
        <v>12.7</v>
      </c>
      <c r="P33" s="13">
        <v>43.6</v>
      </c>
      <c r="Q33" s="13">
        <v>3.4</v>
      </c>
    </row>
    <row r="34" spans="1:17">
      <c r="A34" s="18" t="s">
        <v>23</v>
      </c>
    </row>
    <row r="35" spans="1:17">
      <c r="A35" s="18"/>
    </row>
    <row r="36" spans="1:17" ht="14.25" thickBot="1">
      <c r="A36" s="21" t="s">
        <v>21</v>
      </c>
      <c r="B36" s="22">
        <v>48.2</v>
      </c>
      <c r="C36" s="22">
        <v>40.200000000000003</v>
      </c>
      <c r="D36" s="22">
        <v>15.1</v>
      </c>
      <c r="E36" s="22">
        <v>10.5</v>
      </c>
      <c r="F36" s="22">
        <v>9.8000000000000007</v>
      </c>
      <c r="G36" s="14">
        <v>6.3</v>
      </c>
      <c r="H36" s="22">
        <v>0.7</v>
      </c>
      <c r="J36" s="21" t="s">
        <v>21</v>
      </c>
      <c r="K36" s="14">
        <v>55.5</v>
      </c>
      <c r="L36" s="22">
        <v>39.200000000000003</v>
      </c>
      <c r="M36" s="22">
        <v>20.8</v>
      </c>
      <c r="N36" s="22">
        <v>20.9</v>
      </c>
      <c r="O36" s="22">
        <v>17.100000000000001</v>
      </c>
      <c r="P36" s="22">
        <v>11.8</v>
      </c>
      <c r="Q36" s="22">
        <v>6.8</v>
      </c>
    </row>
    <row r="37" spans="1:17" ht="14.25" thickBot="1">
      <c r="A37" s="23" t="s">
        <v>22</v>
      </c>
      <c r="B37" s="13">
        <v>21.7</v>
      </c>
      <c r="C37" s="13">
        <v>10</v>
      </c>
      <c r="D37" s="13">
        <v>12.4</v>
      </c>
      <c r="E37" s="13">
        <v>2.5</v>
      </c>
      <c r="F37" s="13">
        <v>5.2</v>
      </c>
      <c r="G37" s="15">
        <v>0.5</v>
      </c>
      <c r="H37" s="13">
        <v>0.2</v>
      </c>
      <c r="J37" s="23" t="s">
        <v>22</v>
      </c>
      <c r="K37" s="15">
        <v>26.8</v>
      </c>
      <c r="L37" s="13">
        <v>10.1</v>
      </c>
      <c r="M37" s="13">
        <v>8.6999999999999993</v>
      </c>
      <c r="N37" s="13">
        <v>5.5</v>
      </c>
      <c r="O37" s="13">
        <v>10.199999999999999</v>
      </c>
      <c r="P37" s="13">
        <v>4.8</v>
      </c>
      <c r="Q37" s="13">
        <v>2.5</v>
      </c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</sheetData>
  <phoneticPr fontId="22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4"/>
  <dimension ref="A1:C7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1" customWidth="1"/>
    <col min="3" max="3" width="17.140625" style="1" customWidth="1"/>
    <col min="4" max="16384" width="9.140625" style="1"/>
  </cols>
  <sheetData>
    <row r="1" spans="1:3" s="3" customFormat="1" ht="24" customHeight="1">
      <c r="A1" s="134" t="s">
        <v>47</v>
      </c>
      <c r="B1" s="52"/>
      <c r="C1" s="181" t="s">
        <v>97</v>
      </c>
    </row>
    <row r="2" spans="1:3" s="2" customFormat="1" ht="30" customHeight="1">
      <c r="A2" s="124" t="s">
        <v>164</v>
      </c>
      <c r="B2" s="30"/>
      <c r="C2" s="181" t="s">
        <v>77</v>
      </c>
    </row>
    <row r="3" spans="1:3" s="8" customFormat="1" ht="11.25" customHeight="1">
      <c r="A3" s="7"/>
      <c r="B3" s="48"/>
      <c r="C3" s="181" t="s">
        <v>98</v>
      </c>
    </row>
    <row r="4" spans="1:3" s="8" customFormat="1" ht="11.25" customHeight="1">
      <c r="A4" s="7"/>
      <c r="C4" s="72"/>
    </row>
    <row r="5" spans="1:3" s="8" customFormat="1" ht="11.25" customHeight="1">
      <c r="A5" s="9"/>
      <c r="C5" s="72"/>
    </row>
    <row r="6" spans="1:3" s="8" customFormat="1" ht="11.25" customHeight="1">
      <c r="A6" s="7"/>
      <c r="C6" s="72"/>
    </row>
    <row r="7" spans="1:3" s="8" customFormat="1" ht="11.25" customHeight="1">
      <c r="A7" s="7"/>
      <c r="C7" s="72"/>
    </row>
    <row r="8" spans="1:3" s="8" customFormat="1" ht="11.25" customHeight="1">
      <c r="A8" s="7"/>
      <c r="C8" s="72"/>
    </row>
    <row r="9" spans="1:3" s="8" customFormat="1" ht="11.25" customHeight="1">
      <c r="A9" s="7"/>
      <c r="C9" s="72"/>
    </row>
    <row r="10" spans="1:3" s="8" customFormat="1" ht="11.25" customHeight="1">
      <c r="A10" s="7"/>
      <c r="C10" s="72"/>
    </row>
    <row r="11" spans="1:3" s="8" customFormat="1" ht="11.25" customHeight="1">
      <c r="A11" s="7"/>
      <c r="C11" s="72"/>
    </row>
    <row r="12" spans="1:3" s="8" customFormat="1" ht="11.25" customHeight="1">
      <c r="A12" s="7"/>
      <c r="C12" s="72"/>
    </row>
    <row r="13" spans="1:3" s="8" customFormat="1" ht="11.25" customHeight="1">
      <c r="A13" s="7"/>
      <c r="C13" s="72"/>
    </row>
    <row r="14" spans="1:3" s="5" customFormat="1" ht="11.25" customHeight="1">
      <c r="A14" s="4"/>
      <c r="B14" s="8"/>
      <c r="C14" s="72"/>
    </row>
    <row r="15" spans="1:3" s="5" customFormat="1" ht="11.25" customHeight="1">
      <c r="A15" s="4"/>
      <c r="B15" s="8"/>
      <c r="C15" s="72"/>
    </row>
    <row r="16" spans="1:3" s="5" customFormat="1" ht="11.25" customHeight="1">
      <c r="A16" s="4"/>
      <c r="B16" s="8"/>
      <c r="C16" s="72"/>
    </row>
    <row r="17" spans="1:3" s="5" customFormat="1" ht="11.25" customHeight="1">
      <c r="A17" s="4"/>
      <c r="B17" s="8"/>
      <c r="C17" s="72"/>
    </row>
    <row r="18" spans="1:3" s="5" customFormat="1" ht="11.25" customHeight="1">
      <c r="A18" s="4"/>
      <c r="B18" s="8"/>
      <c r="C18" s="72"/>
    </row>
    <row r="19" spans="1:3" s="5" customFormat="1" ht="11.25" customHeight="1">
      <c r="A19" s="4"/>
      <c r="B19" s="8"/>
      <c r="C19" s="72"/>
    </row>
    <row r="20" spans="1:3" s="5" customFormat="1" ht="11.25" customHeight="1">
      <c r="A20" s="4"/>
      <c r="B20" s="8"/>
      <c r="C20" s="72"/>
    </row>
    <row r="21" spans="1:3" s="5" customFormat="1" ht="11.25" customHeight="1">
      <c r="A21" s="4"/>
      <c r="B21" s="8"/>
      <c r="C21" s="72"/>
    </row>
    <row r="22" spans="1:3" s="5" customFormat="1" ht="11.25" customHeight="1">
      <c r="A22" s="4"/>
      <c r="B22" s="8"/>
      <c r="C22" s="72"/>
    </row>
    <row r="23" spans="1:3" s="5" customFormat="1" ht="11.25" customHeight="1">
      <c r="A23" s="4"/>
      <c r="B23" s="8"/>
      <c r="C23" s="72"/>
    </row>
    <row r="24" spans="1:3" s="5" customFormat="1" ht="11.25" customHeight="1">
      <c r="A24" s="4"/>
      <c r="B24" s="8"/>
      <c r="C24" s="72"/>
    </row>
    <row r="25" spans="1:3" s="5" customFormat="1" ht="11.25" customHeight="1">
      <c r="A25" s="4"/>
      <c r="B25" s="8"/>
      <c r="C25" s="72"/>
    </row>
    <row r="26" spans="1:3" s="5" customFormat="1" ht="11.25" customHeight="1">
      <c r="A26" s="4"/>
      <c r="B26" s="8"/>
      <c r="C26" s="72"/>
    </row>
    <row r="27" spans="1:3" s="5" customFormat="1" ht="11.25" customHeight="1">
      <c r="A27" s="4"/>
      <c r="B27" s="8"/>
      <c r="C27" s="72"/>
    </row>
    <row r="28" spans="1:3" s="5" customFormat="1" ht="11.25" customHeight="1">
      <c r="A28" s="4"/>
      <c r="B28" s="8"/>
      <c r="C28" s="72"/>
    </row>
    <row r="29" spans="1:3" s="5" customFormat="1" ht="11.25" customHeight="1">
      <c r="A29" s="4"/>
      <c r="B29" s="8"/>
      <c r="C29" s="72"/>
    </row>
    <row r="30" spans="1:3" s="5" customFormat="1" ht="11.25" customHeight="1">
      <c r="A30" s="4"/>
      <c r="B30" s="8"/>
      <c r="C30" s="72"/>
    </row>
    <row r="31" spans="1:3" s="5" customFormat="1" ht="11.25" customHeight="1">
      <c r="A31" s="4"/>
      <c r="B31" s="8"/>
      <c r="C31" s="72"/>
    </row>
    <row r="32" spans="1:3" s="5" customFormat="1" ht="11.25" customHeight="1">
      <c r="A32" s="4"/>
      <c r="B32" s="8"/>
      <c r="C32" s="72"/>
    </row>
    <row r="33" spans="1:3" s="5" customFormat="1" ht="11.25" customHeight="1">
      <c r="A33" s="4"/>
      <c r="B33" s="8"/>
      <c r="C33" s="4"/>
    </row>
    <row r="34" spans="1:3" s="5" customFormat="1" ht="11.25" customHeight="1">
      <c r="A34" s="4"/>
      <c r="B34" s="8"/>
      <c r="C34" s="4"/>
    </row>
    <row r="35" spans="1:3" s="5" customFormat="1" ht="11.25" customHeight="1">
      <c r="A35" s="4"/>
      <c r="B35" s="8"/>
      <c r="C35" s="4"/>
    </row>
    <row r="36" spans="1:3" s="5" customFormat="1" ht="11.25" customHeight="1">
      <c r="A36" s="4"/>
      <c r="B36" s="8"/>
      <c r="C36" s="75"/>
    </row>
    <row r="37" spans="1:3" s="5" customFormat="1" ht="11.25" customHeight="1">
      <c r="A37" s="4"/>
      <c r="B37" s="8"/>
      <c r="C37" s="75"/>
    </row>
    <row r="38" spans="1:3" s="5" customFormat="1" ht="11.25" customHeight="1">
      <c r="A38" s="4"/>
      <c r="B38" s="8"/>
      <c r="C38" s="75"/>
    </row>
    <row r="39" spans="1:3" s="5" customFormat="1" ht="11.25" customHeight="1">
      <c r="A39" s="4"/>
      <c r="B39" s="8"/>
      <c r="C39" s="75"/>
    </row>
    <row r="40" spans="1:3" s="75" customFormat="1" ht="11.25" customHeight="1">
      <c r="A40" s="74"/>
      <c r="B40" s="77"/>
      <c r="C40" s="73"/>
    </row>
    <row r="41" spans="1:3" s="5" customFormat="1" ht="11.25" customHeight="1">
      <c r="A41" s="4"/>
      <c r="B41" s="8"/>
      <c r="C41" s="73"/>
    </row>
    <row r="42" spans="1:3" s="75" customFormat="1" ht="11.25" customHeight="1">
      <c r="A42" s="74"/>
      <c r="B42" s="77"/>
      <c r="C42" s="73"/>
    </row>
    <row r="43" spans="1:3" s="5" customFormat="1" ht="11.25" customHeight="1">
      <c r="A43" s="4"/>
      <c r="B43" s="8"/>
      <c r="C43" s="73"/>
    </row>
    <row r="44" spans="1:3" s="5" customFormat="1" ht="7.5" customHeight="1">
      <c r="A44" s="4"/>
      <c r="B44" s="8"/>
      <c r="C44" s="73"/>
    </row>
    <row r="45" spans="1:3" s="5" customFormat="1" ht="18.75" customHeight="1">
      <c r="A45" s="126"/>
      <c r="B45" s="8"/>
      <c r="C45" s="73"/>
    </row>
    <row r="46" spans="1:3" s="8" customFormat="1" ht="15" customHeight="1">
      <c r="A46" s="125" t="s">
        <v>165</v>
      </c>
      <c r="C46" s="73"/>
    </row>
    <row r="47" spans="1:3" s="8" customFormat="1" ht="9" customHeight="1">
      <c r="C47" s="73"/>
    </row>
    <row r="48" spans="1:3" ht="9.75" customHeight="1">
      <c r="C48" s="73"/>
    </row>
    <row r="49" spans="1:3" ht="9.75" customHeight="1">
      <c r="C49" s="73"/>
    </row>
    <row r="50" spans="1:3">
      <c r="A50" s="1"/>
      <c r="C50" s="73"/>
    </row>
    <row r="51" spans="1:3">
      <c r="A51" s="1"/>
      <c r="C51" s="73"/>
    </row>
    <row r="52" spans="1:3">
      <c r="A52" s="1"/>
      <c r="C52" s="73"/>
    </row>
    <row r="53" spans="1:3">
      <c r="A53" s="1"/>
      <c r="C53" s="73"/>
    </row>
    <row r="54" spans="1:3">
      <c r="A54" s="1"/>
      <c r="C54" s="73"/>
    </row>
    <row r="55" spans="1:3">
      <c r="A55" s="1"/>
      <c r="C55" s="73"/>
    </row>
    <row r="56" spans="1:3">
      <c r="A56" s="1"/>
      <c r="C56" s="73"/>
    </row>
    <row r="57" spans="1:3">
      <c r="A57" s="1"/>
      <c r="C57" s="73"/>
    </row>
    <row r="58" spans="1:3">
      <c r="A58" s="1"/>
      <c r="C58" s="73"/>
    </row>
    <row r="59" spans="1:3">
      <c r="A59" s="1"/>
      <c r="C59" s="73"/>
    </row>
    <row r="60" spans="1:3">
      <c r="A60" s="1"/>
      <c r="C60" s="73"/>
    </row>
    <row r="61" spans="1:3">
      <c r="A61" s="1"/>
      <c r="C61" s="73"/>
    </row>
    <row r="62" spans="1:3">
      <c r="A62" s="1"/>
      <c r="C62" s="73"/>
    </row>
    <row r="63" spans="1:3">
      <c r="A63" s="1"/>
      <c r="C63" s="73"/>
    </row>
    <row r="64" spans="1:3">
      <c r="A64" s="1"/>
      <c r="C64" s="73"/>
    </row>
    <row r="65" spans="1:3">
      <c r="A65" s="1"/>
      <c r="C65" s="73"/>
    </row>
    <row r="66" spans="1:3">
      <c r="A66" s="1"/>
      <c r="C66" s="73"/>
    </row>
    <row r="67" spans="1:3">
      <c r="A67" s="1"/>
      <c r="C67" s="73"/>
    </row>
    <row r="68" spans="1:3">
      <c r="A68" s="1"/>
      <c r="C68" s="73"/>
    </row>
    <row r="69" spans="1:3">
      <c r="A69" s="1"/>
      <c r="C69" s="73"/>
    </row>
    <row r="70" spans="1:3">
      <c r="A70" s="1"/>
      <c r="C70" s="73"/>
    </row>
    <row r="71" spans="1:3">
      <c r="A71" s="1"/>
      <c r="C71" s="73"/>
    </row>
    <row r="72" spans="1:3">
      <c r="A72" s="1"/>
      <c r="C72" s="73"/>
    </row>
    <row r="73" spans="1:3">
      <c r="A73" s="1"/>
      <c r="C73" s="73"/>
    </row>
    <row r="74" spans="1:3">
      <c r="A74" s="1"/>
      <c r="C74" s="73"/>
    </row>
    <row r="75" spans="1:3">
      <c r="A75" s="1"/>
      <c r="C75" s="73"/>
    </row>
    <row r="76" spans="1:3">
      <c r="A76" s="1"/>
    </row>
    <row r="77" spans="1:3">
      <c r="A77" s="1"/>
    </row>
    <row r="78" spans="1:3">
      <c r="A78" s="1"/>
    </row>
    <row r="79" spans="1:3">
      <c r="A79" s="1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60" customWidth="1"/>
    <col min="3" max="3" width="17.140625" style="60" customWidth="1"/>
    <col min="4" max="16384" width="9.140625" style="60"/>
  </cols>
  <sheetData>
    <row r="1" spans="1:3" s="29" customFormat="1" ht="24" customHeight="1">
      <c r="A1" s="134" t="s">
        <v>47</v>
      </c>
      <c r="B1" s="53"/>
      <c r="C1" s="181" t="s">
        <v>97</v>
      </c>
    </row>
    <row r="2" spans="1:3" s="30" customFormat="1" ht="28.5" customHeight="1">
      <c r="A2" s="124" t="s">
        <v>166</v>
      </c>
      <c r="B2" s="55"/>
      <c r="C2" s="181" t="s">
        <v>77</v>
      </c>
    </row>
    <row r="3" spans="1:3" s="79" customFormat="1" ht="11.25" customHeight="1">
      <c r="A3" s="7"/>
      <c r="B3" s="26"/>
      <c r="C3" s="181" t="s">
        <v>98</v>
      </c>
    </row>
    <row r="4" spans="1:3" s="79" customFormat="1" ht="11.25" customHeight="1">
      <c r="A4" s="7"/>
      <c r="B4" s="55"/>
      <c r="C4" s="55"/>
    </row>
    <row r="5" spans="1:3" s="79" customFormat="1" ht="11.25" customHeight="1">
      <c r="A5" s="59"/>
      <c r="B5" s="26"/>
      <c r="C5" s="26"/>
    </row>
    <row r="6" spans="1:3" s="79" customFormat="1" ht="11.25" customHeight="1">
      <c r="A6" s="7"/>
      <c r="B6" s="26"/>
      <c r="C6" s="26"/>
    </row>
    <row r="7" spans="1:3" s="79" customFormat="1" ht="11.25" customHeight="1">
      <c r="A7" s="7"/>
      <c r="B7" s="26"/>
      <c r="C7" s="26"/>
    </row>
    <row r="8" spans="1:3" s="79" customFormat="1" ht="11.25" customHeight="1">
      <c r="A8" s="7"/>
      <c r="B8" s="26"/>
      <c r="C8" s="26"/>
    </row>
    <row r="9" spans="1:3" s="79" customFormat="1" ht="11.25" customHeight="1">
      <c r="A9" s="7"/>
      <c r="B9" s="26"/>
      <c r="C9" s="26"/>
    </row>
    <row r="10" spans="1:3" s="79" customFormat="1" ht="11.25" customHeight="1">
      <c r="A10" s="7"/>
      <c r="B10" s="26"/>
      <c r="C10" s="26"/>
    </row>
    <row r="11" spans="1:3" s="79" customFormat="1" ht="11.25" customHeight="1">
      <c r="A11" s="7"/>
      <c r="B11" s="26"/>
      <c r="C11" s="26"/>
    </row>
    <row r="12" spans="1:3" s="79" customFormat="1" ht="11.25" customHeight="1">
      <c r="A12" s="7"/>
      <c r="B12" s="26"/>
      <c r="C12" s="127"/>
    </row>
    <row r="13" spans="1:3" s="79" customFormat="1" ht="11.25" customHeight="1">
      <c r="A13" s="7"/>
      <c r="B13" s="26"/>
      <c r="C13" s="26"/>
    </row>
    <row r="14" spans="1:3" s="79" customFormat="1" ht="11.25" customHeight="1">
      <c r="A14" s="7"/>
      <c r="B14" s="26"/>
      <c r="C14" s="26"/>
    </row>
    <row r="15" spans="1:3" s="79" customFormat="1" ht="11.25" customHeight="1">
      <c r="A15" s="7"/>
      <c r="B15" s="26"/>
      <c r="C15" s="26"/>
    </row>
    <row r="16" spans="1:3" s="79" customFormat="1" ht="11.25" customHeight="1">
      <c r="A16" s="7"/>
      <c r="B16" s="26"/>
      <c r="C16" s="26"/>
    </row>
    <row r="17" spans="1:3" s="79" customFormat="1" ht="11.25" customHeight="1">
      <c r="A17" s="7"/>
      <c r="B17" s="26"/>
      <c r="C17" s="26"/>
    </row>
    <row r="18" spans="1:3" s="79" customFormat="1" ht="11.25" customHeight="1">
      <c r="A18" s="7"/>
      <c r="B18" s="26"/>
      <c r="C18" s="26"/>
    </row>
    <row r="19" spans="1:3" s="79" customFormat="1" ht="11.25" customHeight="1">
      <c r="A19" s="7"/>
      <c r="B19" s="26"/>
      <c r="C19" s="26"/>
    </row>
    <row r="20" spans="1:3" s="79" customFormat="1" ht="11.25" customHeight="1">
      <c r="A20" s="7"/>
      <c r="B20" s="26"/>
      <c r="C20" s="26"/>
    </row>
    <row r="21" spans="1:3" s="79" customFormat="1" ht="11.25" customHeight="1">
      <c r="A21" s="7"/>
      <c r="B21" s="26"/>
      <c r="C21" s="26"/>
    </row>
    <row r="22" spans="1:3" s="79" customFormat="1" ht="11.25" customHeight="1">
      <c r="A22" s="7"/>
      <c r="B22" s="26"/>
      <c r="C22" s="26"/>
    </row>
    <row r="23" spans="1:3" s="79" customFormat="1" ht="3.75" customHeight="1">
      <c r="A23" s="7"/>
      <c r="B23" s="26"/>
      <c r="C23" s="26"/>
    </row>
    <row r="24" spans="1:3" s="79" customFormat="1" ht="21" customHeight="1">
      <c r="A24" s="124" t="s">
        <v>167</v>
      </c>
      <c r="B24" s="26"/>
      <c r="C24" s="26"/>
    </row>
    <row r="25" spans="1:3" s="79" customFormat="1" ht="11.25" customHeight="1">
      <c r="A25" s="7"/>
      <c r="B25" s="26"/>
      <c r="C25" s="26"/>
    </row>
    <row r="26" spans="1:3" s="79" customFormat="1" ht="11.25" customHeight="1">
      <c r="A26" s="7"/>
      <c r="B26" s="26"/>
      <c r="C26" s="26"/>
    </row>
    <row r="27" spans="1:3" s="79" customFormat="1" ht="11.25" customHeight="1">
      <c r="A27" s="7"/>
      <c r="B27" s="26"/>
      <c r="C27" s="26"/>
    </row>
    <row r="28" spans="1:3" s="79" customFormat="1" ht="11.25" customHeight="1">
      <c r="A28" s="7"/>
      <c r="B28" s="26"/>
      <c r="C28" s="26"/>
    </row>
    <row r="29" spans="1:3" s="79" customFormat="1" ht="11.25" customHeight="1">
      <c r="A29" s="7"/>
      <c r="B29" s="26"/>
      <c r="C29" s="26"/>
    </row>
    <row r="30" spans="1:3" s="79" customFormat="1" ht="11.25" customHeight="1">
      <c r="A30" s="7"/>
      <c r="B30" s="26"/>
      <c r="C30" s="26"/>
    </row>
    <row r="31" spans="1:3" s="79" customFormat="1" ht="11.25" customHeight="1">
      <c r="A31" s="7"/>
      <c r="B31" s="26"/>
      <c r="C31" s="26"/>
    </row>
    <row r="32" spans="1:3" s="79" customFormat="1" ht="11.25" customHeight="1">
      <c r="A32" s="7"/>
      <c r="B32" s="26"/>
      <c r="C32" s="26"/>
    </row>
    <row r="33" spans="1:3" s="79" customFormat="1" ht="11.25" customHeight="1">
      <c r="A33" s="7"/>
      <c r="B33" s="26"/>
      <c r="C33" s="26"/>
    </row>
    <row r="34" spans="1:3" s="79" customFormat="1" ht="11.25" customHeight="1">
      <c r="A34" s="7"/>
      <c r="B34" s="26"/>
      <c r="C34" s="26"/>
    </row>
    <row r="35" spans="1:3" s="79" customFormat="1" ht="11.25" customHeight="1">
      <c r="A35" s="7"/>
      <c r="B35" s="26"/>
      <c r="C35" s="26"/>
    </row>
    <row r="36" spans="1:3" s="79" customFormat="1" ht="11.25" customHeight="1">
      <c r="A36" s="7"/>
      <c r="B36" s="26"/>
      <c r="C36" s="26"/>
    </row>
    <row r="37" spans="1:3" s="79" customFormat="1" ht="11.25" customHeight="1">
      <c r="A37" s="7"/>
      <c r="B37" s="26"/>
      <c r="C37" s="26"/>
    </row>
    <row r="38" spans="1:3" s="79" customFormat="1" ht="11.25" customHeight="1">
      <c r="A38" s="7"/>
      <c r="B38" s="26"/>
      <c r="C38" s="26"/>
    </row>
    <row r="39" spans="1:3" s="79" customFormat="1" ht="11.25" customHeight="1">
      <c r="A39" s="7"/>
      <c r="B39" s="26"/>
      <c r="C39" s="26"/>
    </row>
    <row r="40" spans="1:3" s="79" customFormat="1" ht="11.25" customHeight="1">
      <c r="A40" s="7"/>
      <c r="B40" s="26"/>
      <c r="C40" s="26"/>
    </row>
    <row r="41" spans="1:3" s="79" customFormat="1" ht="12" customHeight="1">
      <c r="A41" s="28"/>
      <c r="B41" s="28"/>
      <c r="C41" s="28"/>
    </row>
    <row r="42" spans="1:3" s="79" customFormat="1" ht="12" customHeight="1">
      <c r="A42" s="78"/>
      <c r="B42" s="78"/>
      <c r="C42" s="78"/>
    </row>
    <row r="43" spans="1:3" s="79" customFormat="1" ht="12" customHeight="1">
      <c r="A43" s="78"/>
      <c r="B43" s="78"/>
      <c r="C43" s="78"/>
    </row>
    <row r="44" spans="1:3" s="79" customFormat="1" ht="12" customHeight="1">
      <c r="A44" s="78"/>
      <c r="B44" s="78"/>
      <c r="C44" s="78"/>
    </row>
    <row r="45" spans="1:3" s="79" customFormat="1" ht="8.25" customHeight="1">
      <c r="A45" s="85"/>
      <c r="B45" s="28"/>
      <c r="C45" s="28"/>
    </row>
    <row r="46" spans="1:3" s="79" customFormat="1" ht="15" customHeight="1">
      <c r="A46" s="125" t="s">
        <v>165</v>
      </c>
      <c r="B46" s="26"/>
      <c r="C46" s="26"/>
    </row>
    <row r="47" spans="1:3" ht="10.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03"/>
  <sheetViews>
    <sheetView workbookViewId="0"/>
  </sheetViews>
  <sheetFormatPr defaultRowHeight="12.75"/>
  <cols>
    <col min="1" max="1" width="42.85546875" customWidth="1"/>
    <col min="2" max="21" width="9.28515625" customWidth="1"/>
  </cols>
  <sheetData>
    <row r="1" spans="1:4">
      <c r="A1" s="213" t="s">
        <v>169</v>
      </c>
      <c r="B1" s="213"/>
      <c r="C1" s="213"/>
      <c r="D1" s="213"/>
    </row>
    <row r="2" spans="1:4">
      <c r="A2" s="135"/>
      <c r="B2" s="136" t="s">
        <v>27</v>
      </c>
      <c r="C2" s="136" t="s">
        <v>39</v>
      </c>
      <c r="D2" s="136" t="s">
        <v>40</v>
      </c>
    </row>
    <row r="3" spans="1:4">
      <c r="A3" s="92" t="s">
        <v>108</v>
      </c>
      <c r="B3" s="137">
        <v>0.7238827542348385</v>
      </c>
      <c r="C3" s="137">
        <v>0.88400000000000001</v>
      </c>
      <c r="D3" s="137">
        <v>0.95510649291004102</v>
      </c>
    </row>
    <row r="4" spans="1:4">
      <c r="A4" s="92" t="s">
        <v>109</v>
      </c>
      <c r="B4" s="137">
        <v>0.13077412268023356</v>
      </c>
      <c r="C4" s="137">
        <v>0.29299999999999998</v>
      </c>
      <c r="D4" s="137">
        <v>0.40404156380963302</v>
      </c>
    </row>
    <row r="5" spans="1:4" s="138" customFormat="1" ht="15" customHeight="1"/>
    <row r="6" spans="1:4">
      <c r="A6" s="213" t="s">
        <v>170</v>
      </c>
      <c r="B6" s="213"/>
      <c r="C6" s="213"/>
      <c r="D6" s="213"/>
    </row>
    <row r="7" spans="1:4">
      <c r="A7" s="92"/>
      <c r="B7" s="139" t="s">
        <v>27</v>
      </c>
      <c r="C7" s="139" t="s">
        <v>26</v>
      </c>
      <c r="D7" s="139" t="s">
        <v>37</v>
      </c>
    </row>
    <row r="8" spans="1:4" ht="22.5">
      <c r="A8" s="142" t="s">
        <v>110</v>
      </c>
      <c r="B8" s="141">
        <v>0.73088923556942276</v>
      </c>
      <c r="C8" s="141">
        <v>0.88606169781580713</v>
      </c>
      <c r="D8" s="141">
        <v>0.96934569809376614</v>
      </c>
    </row>
    <row r="9" spans="1:4" ht="22.5">
      <c r="A9" s="142" t="s">
        <v>111</v>
      </c>
      <c r="B9" s="141">
        <v>0.72553307818480051</v>
      </c>
      <c r="C9" s="141">
        <v>0.90473790322580649</v>
      </c>
      <c r="D9" s="141">
        <v>0.97965474722564738</v>
      </c>
    </row>
    <row r="10" spans="1:4">
      <c r="A10" s="140" t="s">
        <v>112</v>
      </c>
      <c r="B10" s="141">
        <v>0.70283417935702208</v>
      </c>
      <c r="C10" s="141">
        <v>0.85541525875866986</v>
      </c>
      <c r="D10" s="141">
        <v>0.95126159154625833</v>
      </c>
    </row>
    <row r="11" spans="1:4">
      <c r="A11" s="140" t="s">
        <v>113</v>
      </c>
      <c r="B11" s="141">
        <v>0.83105022831050235</v>
      </c>
      <c r="C11" s="141">
        <v>0.93776282590412108</v>
      </c>
      <c r="D11" s="141">
        <v>0.97276995305164315</v>
      </c>
    </row>
    <row r="12" spans="1:4">
      <c r="A12" s="140" t="s">
        <v>114</v>
      </c>
      <c r="B12" s="141">
        <v>0.71564062769443015</v>
      </c>
      <c r="C12" s="141">
        <v>0.89150141643059488</v>
      </c>
      <c r="D12" s="141">
        <v>0.93964268469338497</v>
      </c>
    </row>
    <row r="13" spans="1:4" s="138" customFormat="1" ht="15" customHeight="1"/>
    <row r="14" spans="1:4">
      <c r="A14" s="214" t="s">
        <v>171</v>
      </c>
    </row>
    <row r="15" spans="1:4">
      <c r="A15" s="92"/>
      <c r="B15" s="139" t="s">
        <v>27</v>
      </c>
      <c r="C15" s="139" t="s">
        <v>26</v>
      </c>
      <c r="D15" s="139" t="s">
        <v>37</v>
      </c>
    </row>
    <row r="16" spans="1:4" ht="22.5">
      <c r="A16" s="142" t="s">
        <v>110</v>
      </c>
      <c r="B16" s="141">
        <v>9.0483619344773794E-2</v>
      </c>
      <c r="C16" s="141">
        <v>0.27900000000000003</v>
      </c>
      <c r="D16" s="141">
        <v>0.41396187532199896</v>
      </c>
    </row>
    <row r="17" spans="1:4" ht="22.5">
      <c r="A17" s="142" t="s">
        <v>111</v>
      </c>
      <c r="B17" s="141">
        <v>0.16894477856752324</v>
      </c>
      <c r="C17" s="141">
        <v>0.44</v>
      </c>
      <c r="D17" s="141">
        <v>0.57398273736128236</v>
      </c>
    </row>
    <row r="18" spans="1:4">
      <c r="A18" s="140" t="s">
        <v>112</v>
      </c>
      <c r="B18" s="141">
        <v>6.7047377326565141E-2</v>
      </c>
      <c r="C18" s="141">
        <v>0.17299999999999999</v>
      </c>
      <c r="D18" s="141">
        <v>0.26072891956006039</v>
      </c>
    </row>
    <row r="19" spans="1:4">
      <c r="A19" s="140" t="s">
        <v>113</v>
      </c>
      <c r="B19" s="141">
        <v>0.19634703196347028</v>
      </c>
      <c r="C19" s="141">
        <v>0.46</v>
      </c>
      <c r="D19" s="141">
        <v>0.58403755868544605</v>
      </c>
    </row>
    <row r="20" spans="1:4">
      <c r="A20" s="140" t="s">
        <v>114</v>
      </c>
      <c r="B20" s="141">
        <v>0.18503190205207795</v>
      </c>
      <c r="C20" s="141">
        <v>0.32800000000000001</v>
      </c>
      <c r="D20" s="141">
        <v>0.42958313214228233</v>
      </c>
    </row>
    <row r="21" spans="1:4" s="138" customFormat="1" ht="15" customHeight="1"/>
    <row r="22" spans="1:4">
      <c r="A22" s="215" t="s">
        <v>175</v>
      </c>
      <c r="B22" s="215"/>
      <c r="C22" s="215"/>
      <c r="D22" s="215"/>
    </row>
    <row r="23" spans="1:4">
      <c r="A23" s="92"/>
      <c r="B23" s="139" t="s">
        <v>27</v>
      </c>
      <c r="C23" s="139" t="s">
        <v>26</v>
      </c>
      <c r="D23" s="139" t="s">
        <v>37</v>
      </c>
    </row>
    <row r="24" spans="1:4">
      <c r="A24" s="73" t="s">
        <v>76</v>
      </c>
      <c r="B24" s="143">
        <v>4.8389894201306599E-2</v>
      </c>
      <c r="C24" s="143">
        <v>9.0900133024584912E-2</v>
      </c>
      <c r="D24" s="143">
        <v>0.14754004248234687</v>
      </c>
    </row>
    <row r="25" spans="1:4">
      <c r="A25" s="73"/>
      <c r="B25" s="143"/>
      <c r="C25" s="144"/>
      <c r="D25" s="144"/>
    </row>
    <row r="26" spans="1:4" ht="22.5">
      <c r="A26" s="142" t="s">
        <v>110</v>
      </c>
      <c r="B26" s="143">
        <v>4.3161726469058796E-2</v>
      </c>
      <c r="C26" s="141">
        <v>0.10988516099977483</v>
      </c>
      <c r="D26" s="141">
        <v>0.21947449768160746</v>
      </c>
    </row>
    <row r="27" spans="1:4" ht="22.5">
      <c r="A27" s="142" t="s">
        <v>111</v>
      </c>
      <c r="B27" s="143">
        <v>5.5768179332968799E-2</v>
      </c>
      <c r="C27" s="141">
        <v>0.13558467741935484</v>
      </c>
      <c r="D27" s="141">
        <v>0.23057953144266338</v>
      </c>
    </row>
    <row r="28" spans="1:4">
      <c r="A28" s="140" t="s">
        <v>112</v>
      </c>
      <c r="B28" s="143">
        <v>2.2842639593908597E-2</v>
      </c>
      <c r="C28" s="141">
        <v>4.4638093544371336E-2</v>
      </c>
      <c r="D28" s="141">
        <v>6.1677808928186327E-2</v>
      </c>
    </row>
    <row r="29" spans="1:4">
      <c r="A29" s="140" t="s">
        <v>113</v>
      </c>
      <c r="B29" s="143">
        <v>5.29680365296804E-2</v>
      </c>
      <c r="C29" s="141">
        <v>0.14970563498738435</v>
      </c>
      <c r="D29" s="141">
        <v>0.27230046948356806</v>
      </c>
    </row>
    <row r="30" spans="1:4">
      <c r="A30" s="140" t="s">
        <v>114</v>
      </c>
      <c r="B30" s="143">
        <v>6.9494740472495306E-2</v>
      </c>
      <c r="C30" s="141">
        <v>9.3342776203965999E-2</v>
      </c>
      <c r="D30" s="141">
        <v>0.12361178174794783</v>
      </c>
    </row>
    <row r="31" spans="1:4" s="138" customFormat="1" ht="15" customHeight="1"/>
    <row r="32" spans="1:4">
      <c r="A32" s="215" t="s">
        <v>176</v>
      </c>
      <c r="B32" s="215"/>
      <c r="C32" s="215"/>
      <c r="D32" s="215"/>
    </row>
    <row r="33" spans="1:4">
      <c r="A33" s="92"/>
      <c r="B33" s="139" t="s">
        <v>27</v>
      </c>
      <c r="C33" s="139" t="s">
        <v>26</v>
      </c>
      <c r="D33" s="139" t="s">
        <v>37</v>
      </c>
    </row>
    <row r="34" spans="1:4">
      <c r="A34" s="73" t="s">
        <v>76</v>
      </c>
      <c r="B34" s="145">
        <v>5.2899346707521527E-2</v>
      </c>
      <c r="C34" s="144">
        <v>0.10819332906340801</v>
      </c>
      <c r="D34" s="144">
        <v>0.12859521212469144</v>
      </c>
    </row>
    <row r="35" spans="1:4">
      <c r="A35" s="147"/>
      <c r="B35" s="145"/>
      <c r="C35" s="144"/>
      <c r="D35" s="144"/>
    </row>
    <row r="36" spans="1:4" ht="22.5">
      <c r="A36" s="142" t="s">
        <v>110</v>
      </c>
      <c r="B36" s="145">
        <v>3.3541341653666144E-2</v>
      </c>
      <c r="C36" s="141">
        <v>9.2999999999999999E-2</v>
      </c>
      <c r="D36" s="146">
        <v>0.14116434827408553</v>
      </c>
    </row>
    <row r="37" spans="1:4" ht="22.5">
      <c r="A37" s="142" t="s">
        <v>111</v>
      </c>
      <c r="B37" s="145">
        <v>7.3264078731547291E-2</v>
      </c>
      <c r="C37" s="141">
        <v>0.185</v>
      </c>
      <c r="D37" s="146">
        <v>0.24537607891491986</v>
      </c>
    </row>
    <row r="38" spans="1:4">
      <c r="A38" s="140" t="s">
        <v>112</v>
      </c>
      <c r="B38" s="145">
        <v>1.988155668358714E-2</v>
      </c>
      <c r="C38" s="141">
        <v>4.3999999999999997E-2</v>
      </c>
      <c r="D38" s="146">
        <v>4.6797498382574944E-2</v>
      </c>
    </row>
    <row r="39" spans="1:4">
      <c r="A39" s="140" t="s">
        <v>113</v>
      </c>
      <c r="B39" s="145">
        <v>0.10228310502283106</v>
      </c>
      <c r="C39" s="141">
        <v>0.23200000000000001</v>
      </c>
      <c r="D39" s="146">
        <v>0.26854460093896715</v>
      </c>
    </row>
    <row r="40" spans="1:4">
      <c r="A40" s="140" t="s">
        <v>114</v>
      </c>
      <c r="B40" s="145">
        <v>7.6909812036558028E-2</v>
      </c>
      <c r="C40" s="141">
        <v>0.127</v>
      </c>
      <c r="D40" s="146">
        <v>0.12731369708675358</v>
      </c>
    </row>
    <row r="41" spans="1:4" s="138" customFormat="1" ht="15" customHeight="1"/>
    <row r="42" spans="1:4">
      <c r="A42" s="216" t="s">
        <v>177</v>
      </c>
      <c r="B42" s="216"/>
      <c r="C42" s="216"/>
      <c r="D42" s="216"/>
    </row>
    <row r="43" spans="1:4">
      <c r="A43" s="140"/>
      <c r="B43" s="139" t="s">
        <v>29</v>
      </c>
      <c r="C43" s="139" t="s">
        <v>35</v>
      </c>
      <c r="D43" s="139" t="s">
        <v>37</v>
      </c>
    </row>
    <row r="44" spans="1:4">
      <c r="A44" s="73" t="s">
        <v>76</v>
      </c>
      <c r="B44" s="145">
        <v>8.8505304821065375E-2</v>
      </c>
      <c r="C44" s="145">
        <f>18.3146561195342/100</f>
        <v>0.18314656119534198</v>
      </c>
      <c r="D44" s="145">
        <v>0.2443883116137551</v>
      </c>
    </row>
    <row r="45" spans="1:4">
      <c r="A45" s="147"/>
      <c r="B45" s="145"/>
      <c r="C45" s="145"/>
      <c r="D45" s="145"/>
    </row>
    <row r="46" spans="1:4" ht="22.5">
      <c r="A46" s="142" t="s">
        <v>110</v>
      </c>
      <c r="B46" s="146">
        <v>0.14549029245514869</v>
      </c>
      <c r="C46" s="145">
        <f>29.1894579811039/100</f>
        <v>0.291894579811039</v>
      </c>
      <c r="D46" s="145">
        <v>0.3825347758887172</v>
      </c>
    </row>
    <row r="47" spans="1:4" ht="22.5">
      <c r="A47" s="142" t="s">
        <v>111</v>
      </c>
      <c r="B47" s="146">
        <v>0.13400335008375208</v>
      </c>
      <c r="C47" s="146">
        <f>27.9631760644419/100</f>
        <v>0.27963176064441897</v>
      </c>
      <c r="D47" s="145">
        <v>0.41245376078914914</v>
      </c>
    </row>
    <row r="48" spans="1:4">
      <c r="A48" s="140" t="s">
        <v>112</v>
      </c>
      <c r="B48" s="146">
        <v>1.4279967819790828E-2</v>
      </c>
      <c r="C48" s="146">
        <f>4.35222672064777/100</f>
        <v>4.3522267206477699E-2</v>
      </c>
      <c r="D48" s="146">
        <v>6.512831572137158E-2</v>
      </c>
    </row>
    <row r="49" spans="1:4">
      <c r="A49" s="140" t="s">
        <v>113</v>
      </c>
      <c r="B49" s="146">
        <v>0.21731123388581952</v>
      </c>
      <c r="C49" s="146">
        <f>39.7222222222222/100</f>
        <v>0.39722222222222198</v>
      </c>
      <c r="D49" s="146">
        <v>0.4629107981220657</v>
      </c>
    </row>
    <row r="50" spans="1:4">
      <c r="A50" s="140" t="s">
        <v>114</v>
      </c>
      <c r="B50" s="146">
        <v>7.5083692013390727E-2</v>
      </c>
      <c r="C50" s="146">
        <f>16.0336239103362/100</f>
        <v>0.160336239103362</v>
      </c>
      <c r="D50" s="146">
        <v>0.21052631578947367</v>
      </c>
    </row>
    <row r="51" spans="1:4" s="138" customFormat="1" ht="15" customHeight="1"/>
    <row r="52" spans="1:4">
      <c r="A52" s="217" t="s">
        <v>203</v>
      </c>
    </row>
    <row r="53" spans="1:4">
      <c r="A53" s="73"/>
      <c r="B53" s="30" t="s">
        <v>123</v>
      </c>
      <c r="C53" s="30" t="s">
        <v>122</v>
      </c>
    </row>
    <row r="54" spans="1:4">
      <c r="A54" s="73" t="s">
        <v>76</v>
      </c>
      <c r="B54" s="148">
        <v>0.75819507434410693</v>
      </c>
      <c r="C54" s="148">
        <v>8.215167346001491E-2</v>
      </c>
    </row>
    <row r="55" spans="1:4">
      <c r="A55" s="147"/>
      <c r="B55" s="149"/>
      <c r="C55" s="149"/>
    </row>
    <row r="56" spans="1:4" ht="22.5">
      <c r="A56" s="142" t="s">
        <v>110</v>
      </c>
      <c r="B56" s="149">
        <v>0.82843894899536319</v>
      </c>
      <c r="C56" s="149">
        <v>4.044307058217414E-2</v>
      </c>
    </row>
    <row r="57" spans="1:4" ht="22.5">
      <c r="A57" s="142" t="s">
        <v>111</v>
      </c>
      <c r="B57" s="149">
        <v>0.75770653514180031</v>
      </c>
      <c r="C57" s="149">
        <v>1.9728729963008632E-2</v>
      </c>
    </row>
    <row r="58" spans="1:4">
      <c r="A58" s="140" t="s">
        <v>112</v>
      </c>
      <c r="B58" s="149">
        <v>0.68061246495579042</v>
      </c>
      <c r="C58" s="149">
        <v>0.12745309467328014</v>
      </c>
    </row>
    <row r="59" spans="1:4">
      <c r="A59" s="140" t="s">
        <v>113</v>
      </c>
      <c r="B59" s="149">
        <v>0.81784037558685452</v>
      </c>
      <c r="C59" s="149">
        <v>6.8544600938967137E-2</v>
      </c>
    </row>
    <row r="60" spans="1:4">
      <c r="A60" s="140" t="s">
        <v>114</v>
      </c>
      <c r="B60" s="149">
        <v>0.76211170127152739</v>
      </c>
      <c r="C60" s="149">
        <v>9.3030741992596172E-2</v>
      </c>
    </row>
    <row r="61" spans="1:4" s="138" customFormat="1" ht="15" customHeight="1"/>
    <row r="62" spans="1:4">
      <c r="A62" s="216" t="s">
        <v>181</v>
      </c>
      <c r="B62" s="216"/>
      <c r="C62" s="216"/>
    </row>
    <row r="63" spans="1:4">
      <c r="A63" s="2"/>
      <c r="B63" s="30" t="s">
        <v>124</v>
      </c>
      <c r="C63" s="30" t="s">
        <v>125</v>
      </c>
    </row>
    <row r="64" spans="1:4">
      <c r="A64" s="73" t="s">
        <v>76</v>
      </c>
      <c r="B64" s="150">
        <v>0.89230150984557088</v>
      </c>
      <c r="C64" s="151">
        <v>0.21625810896147887</v>
      </c>
    </row>
    <row r="65" spans="1:4">
      <c r="A65" s="147"/>
      <c r="B65" s="145"/>
      <c r="C65" s="145"/>
    </row>
    <row r="66" spans="1:4" ht="22.5">
      <c r="A66" s="142" t="s">
        <v>110</v>
      </c>
      <c r="B66" s="152">
        <v>0.94100978876867591</v>
      </c>
      <c r="C66" s="145">
        <v>0.15301391035548687</v>
      </c>
    </row>
    <row r="67" spans="1:4" ht="22.5">
      <c r="A67" s="142" t="s">
        <v>111</v>
      </c>
      <c r="B67" s="152">
        <v>0.96855733662145505</v>
      </c>
      <c r="C67" s="151">
        <v>0.23057953144266338</v>
      </c>
    </row>
    <row r="68" spans="1:4">
      <c r="A68" s="140" t="s">
        <v>112</v>
      </c>
      <c r="B68" s="152">
        <v>0.85701962475738624</v>
      </c>
      <c r="C68" s="151">
        <v>0.30386025447487602</v>
      </c>
    </row>
    <row r="69" spans="1:4">
      <c r="A69" s="140" t="s">
        <v>113</v>
      </c>
      <c r="B69" s="152">
        <v>0.91643192488262915</v>
      </c>
      <c r="C69" s="151">
        <v>0.16713615023474179</v>
      </c>
    </row>
    <row r="70" spans="1:4">
      <c r="A70" s="140" t="s">
        <v>114</v>
      </c>
      <c r="B70" s="152">
        <v>0.86415580234991152</v>
      </c>
      <c r="C70" s="151">
        <v>0.19507484307098019</v>
      </c>
    </row>
    <row r="71" spans="1:4" s="138" customFormat="1" ht="15" customHeight="1"/>
    <row r="72" spans="1:4">
      <c r="A72" s="215" t="s">
        <v>182</v>
      </c>
      <c r="B72" s="215"/>
      <c r="C72" s="215"/>
      <c r="D72" s="215"/>
    </row>
    <row r="73" spans="1:4" ht="33.75">
      <c r="A73" s="92"/>
      <c r="B73" s="142" t="s">
        <v>130</v>
      </c>
      <c r="C73" s="142" t="s">
        <v>131</v>
      </c>
      <c r="D73" s="142" t="s">
        <v>132</v>
      </c>
    </row>
    <row r="74" spans="1:4">
      <c r="A74" s="142" t="s">
        <v>133</v>
      </c>
      <c r="B74" s="146">
        <v>0.53683668212261726</v>
      </c>
      <c r="C74" s="146">
        <v>0.64090674909840284</v>
      </c>
      <c r="D74" s="146">
        <v>0.81968057702215358</v>
      </c>
    </row>
    <row r="75" spans="1:4">
      <c r="A75" s="142" t="s">
        <v>134</v>
      </c>
      <c r="B75" s="146">
        <v>0.38101109741060418</v>
      </c>
      <c r="C75" s="146">
        <v>0.58261405672009869</v>
      </c>
      <c r="D75" s="146">
        <v>0.75215782983970403</v>
      </c>
    </row>
    <row r="76" spans="1:4">
      <c r="A76" s="140" t="s">
        <v>112</v>
      </c>
      <c r="B76" s="146">
        <v>0.14405865861548414</v>
      </c>
      <c r="C76" s="146">
        <v>4.7660125080871252E-2</v>
      </c>
      <c r="D76" s="146">
        <v>0.60146646538710369</v>
      </c>
    </row>
    <row r="77" spans="1:4">
      <c r="A77" s="140" t="s">
        <v>113</v>
      </c>
      <c r="B77" s="146">
        <v>0.33896713615023472</v>
      </c>
      <c r="C77" s="146">
        <v>0.58779342723004691</v>
      </c>
      <c r="D77" s="146">
        <v>0.8009389671361502</v>
      </c>
    </row>
    <row r="78" spans="1:4">
      <c r="A78" s="140" t="s">
        <v>114</v>
      </c>
      <c r="B78" s="146">
        <v>0.27683888620634156</v>
      </c>
      <c r="C78" s="146">
        <v>0.29840656687590533</v>
      </c>
      <c r="D78" s="146">
        <v>0.67213906325446648</v>
      </c>
    </row>
    <row r="79" spans="1:4" s="138" customFormat="1" ht="15" customHeight="1"/>
    <row r="80" spans="1:4">
      <c r="A80" s="216" t="s">
        <v>183</v>
      </c>
      <c r="B80" s="216"/>
      <c r="C80" s="216"/>
      <c r="D80" s="216"/>
    </row>
    <row r="81" spans="1:4" ht="45">
      <c r="A81" s="92"/>
      <c r="B81" s="153" t="s">
        <v>135</v>
      </c>
      <c r="C81" s="153" t="s">
        <v>136</v>
      </c>
      <c r="D81" s="153" t="s">
        <v>137</v>
      </c>
    </row>
    <row r="82" spans="1:4">
      <c r="A82" s="140" t="s">
        <v>112</v>
      </c>
      <c r="B82" s="154">
        <v>9.1869743368557272E-2</v>
      </c>
      <c r="C82" s="154">
        <v>0.34656027604054346</v>
      </c>
      <c r="D82" s="154">
        <v>0.30148803105456112</v>
      </c>
    </row>
    <row r="83" spans="1:4">
      <c r="A83" s="140" t="s">
        <v>114</v>
      </c>
      <c r="B83" s="154">
        <v>0.23048446805086109</v>
      </c>
      <c r="C83" s="154">
        <v>0.31675519072911634</v>
      </c>
      <c r="D83" s="154">
        <v>0.54096249798808949</v>
      </c>
    </row>
    <row r="84" spans="1:4">
      <c r="A84" s="142" t="s">
        <v>134</v>
      </c>
      <c r="B84" s="154">
        <v>0.36498150431565968</v>
      </c>
      <c r="C84" s="154">
        <v>0.55980271270036996</v>
      </c>
      <c r="D84" s="154">
        <v>0.56411837237977802</v>
      </c>
    </row>
    <row r="85" spans="1:4">
      <c r="A85" s="142" t="s">
        <v>133</v>
      </c>
      <c r="B85" s="154">
        <v>0.4013395157135497</v>
      </c>
      <c r="C85" s="154">
        <v>0.5783101494075219</v>
      </c>
      <c r="D85" s="154">
        <v>0.65790829469345691</v>
      </c>
    </row>
    <row r="86" spans="1:4">
      <c r="A86" s="140" t="s">
        <v>113</v>
      </c>
      <c r="B86" s="154">
        <v>0.43098591549295778</v>
      </c>
      <c r="C86" s="154">
        <v>0.60187793427230052</v>
      </c>
      <c r="D86" s="154">
        <v>0.69765258215962445</v>
      </c>
    </row>
    <row r="87" spans="1:4">
      <c r="A87" s="73"/>
      <c r="B87" s="73"/>
      <c r="C87" s="73"/>
      <c r="D87" s="73"/>
    </row>
    <row r="88" spans="1:4">
      <c r="A88" s="155" t="s">
        <v>76</v>
      </c>
      <c r="B88" s="156">
        <v>0.25644411275044493</v>
      </c>
      <c r="C88" s="156">
        <v>0.42304380274412989</v>
      </c>
      <c r="D88" s="156">
        <v>0.51501234284402087</v>
      </c>
    </row>
    <row r="89" spans="1:4" s="138" customFormat="1" ht="15" customHeight="1"/>
    <row r="90" spans="1:4">
      <c r="A90" s="215" t="s">
        <v>150</v>
      </c>
      <c r="B90" s="215"/>
      <c r="C90" s="215"/>
      <c r="D90" s="215"/>
    </row>
    <row r="91" spans="1:4">
      <c r="A91" s="157"/>
      <c r="B91" s="158" t="s">
        <v>38</v>
      </c>
      <c r="C91" s="158" t="s">
        <v>34</v>
      </c>
      <c r="D91" s="158" t="s">
        <v>41</v>
      </c>
    </row>
    <row r="92" spans="1:4">
      <c r="A92" s="159" t="s">
        <v>152</v>
      </c>
      <c r="B92" s="160">
        <v>0.186816242968709</v>
      </c>
      <c r="C92" s="160">
        <v>0.41799999999999998</v>
      </c>
      <c r="D92" s="160">
        <v>0.52638067053672699</v>
      </c>
    </row>
    <row r="93" spans="1:4">
      <c r="A93" s="157" t="s">
        <v>153</v>
      </c>
      <c r="B93" s="161">
        <v>0.11564562017393999</v>
      </c>
      <c r="C93" s="161">
        <v>0.32500000000000001</v>
      </c>
      <c r="D93" s="161">
        <v>0.4184649998865107</v>
      </c>
    </row>
    <row r="94" spans="1:4">
      <c r="A94" s="157" t="s">
        <v>154</v>
      </c>
      <c r="B94" s="161">
        <v>0.25437085871885801</v>
      </c>
      <c r="C94" s="162">
        <v>0.50700000000000001</v>
      </c>
      <c r="D94" s="162">
        <v>0.62677948056918742</v>
      </c>
    </row>
    <row r="95" spans="1:4" s="138" customFormat="1" ht="15" customHeight="1"/>
    <row r="96" spans="1:4">
      <c r="A96" s="215" t="s">
        <v>151</v>
      </c>
      <c r="B96" s="215"/>
      <c r="C96" s="215"/>
      <c r="D96" s="215"/>
    </row>
    <row r="97" spans="1:3">
      <c r="A97" s="157"/>
      <c r="B97" s="157" t="s">
        <v>161</v>
      </c>
      <c r="C97" s="157" t="s">
        <v>162</v>
      </c>
    </row>
    <row r="98" spans="1:3">
      <c r="A98" s="163" t="s">
        <v>76</v>
      </c>
      <c r="B98" s="164">
        <v>0.52638067053672699</v>
      </c>
      <c r="C98" s="164">
        <v>0.65092195921652507</v>
      </c>
    </row>
    <row r="99" spans="1:3">
      <c r="A99" s="163"/>
      <c r="B99" s="164"/>
      <c r="C99" s="164"/>
    </row>
    <row r="100" spans="1:3">
      <c r="A100" s="157" t="s">
        <v>153</v>
      </c>
      <c r="B100" s="162">
        <v>0.4184649998865107</v>
      </c>
      <c r="C100" s="162">
        <v>0.50060387464071499</v>
      </c>
    </row>
    <row r="101" spans="1:3">
      <c r="A101" s="157" t="s">
        <v>154</v>
      </c>
      <c r="B101" s="162">
        <v>0.62677948056918742</v>
      </c>
      <c r="C101" s="162">
        <v>0.800161356540668</v>
      </c>
    </row>
    <row r="102" spans="1:3">
      <c r="A102" s="157"/>
      <c r="B102" s="166"/>
      <c r="C102" s="162"/>
    </row>
    <row r="103" spans="1:3" ht="22.5">
      <c r="A103" s="165" t="s">
        <v>155</v>
      </c>
      <c r="B103" s="162">
        <v>0.3032134780545569</v>
      </c>
      <c r="C103" s="162">
        <v>0.30743890492661657</v>
      </c>
    </row>
    <row r="104" spans="1:3" ht="22.5">
      <c r="A104" s="165" t="s">
        <v>156</v>
      </c>
      <c r="B104" s="162">
        <v>0.58421462960244208</v>
      </c>
      <c r="C104" s="162">
        <v>0.59704222218773118</v>
      </c>
    </row>
    <row r="105" spans="1:3" ht="22.5">
      <c r="A105" s="165" t="s">
        <v>157</v>
      </c>
      <c r="B105" s="162">
        <v>0.47575037589589286</v>
      </c>
      <c r="C105" s="162">
        <v>0.49464667992531092</v>
      </c>
    </row>
    <row r="106" spans="1:3" ht="22.5">
      <c r="A106" s="165" t="s">
        <v>158</v>
      </c>
      <c r="B106" s="162">
        <v>0.78690180659061881</v>
      </c>
      <c r="C106" s="162">
        <v>0.81696133446244179</v>
      </c>
    </row>
    <row r="107" spans="1:3" ht="22.5">
      <c r="A107" s="165" t="s">
        <v>159</v>
      </c>
      <c r="B107" s="162">
        <v>0.37298561498850014</v>
      </c>
      <c r="C107" s="162">
        <v>0.60560698053171924</v>
      </c>
    </row>
    <row r="108" spans="1:3" ht="22.5">
      <c r="A108" s="167" t="s">
        <v>160</v>
      </c>
      <c r="B108" s="168">
        <v>0.4231880380362959</v>
      </c>
      <c r="C108" s="168">
        <v>0.84520405714811109</v>
      </c>
    </row>
    <row r="109" spans="1:3" s="138" customFormat="1" ht="15" customHeight="1"/>
    <row r="110" spans="1:3">
      <c r="A110" s="218" t="s">
        <v>164</v>
      </c>
    </row>
    <row r="111" spans="1:3">
      <c r="A111" s="169"/>
      <c r="B111" s="170" t="s">
        <v>41</v>
      </c>
      <c r="C111" s="170" t="s">
        <v>38</v>
      </c>
    </row>
    <row r="112" spans="1:3">
      <c r="A112" s="171" t="s">
        <v>56</v>
      </c>
      <c r="B112" s="172">
        <v>0.30385183999999998</v>
      </c>
      <c r="C112" s="172">
        <v>9.8003999999999994E-2</v>
      </c>
    </row>
    <row r="113" spans="1:3">
      <c r="A113" s="171" t="s">
        <v>55</v>
      </c>
      <c r="B113" s="172">
        <v>0.31200093000000001</v>
      </c>
      <c r="C113" s="172">
        <v>0.155192</v>
      </c>
    </row>
    <row r="114" spans="1:3">
      <c r="A114" s="171" t="s">
        <v>61</v>
      </c>
      <c r="B114" s="172">
        <v>0.34997479999999997</v>
      </c>
      <c r="C114" s="172">
        <v>0.20661599999999999</v>
      </c>
    </row>
    <row r="115" spans="1:3">
      <c r="A115" s="171" t="s">
        <v>50</v>
      </c>
      <c r="B115" s="172">
        <v>0.47399247</v>
      </c>
      <c r="C115" s="172">
        <v>0.22351199999999999</v>
      </c>
    </row>
    <row r="116" spans="1:3">
      <c r="A116" s="171" t="s">
        <v>54</v>
      </c>
      <c r="B116" s="172">
        <v>0.47893465000000002</v>
      </c>
      <c r="C116" s="172">
        <v>0.28704200000000002</v>
      </c>
    </row>
    <row r="117" spans="1:3">
      <c r="A117" s="171" t="s">
        <v>75</v>
      </c>
      <c r="B117" s="172">
        <v>0.48067530000000003</v>
      </c>
      <c r="C117" s="172">
        <v>0.32458999999999999</v>
      </c>
    </row>
    <row r="118" spans="1:3">
      <c r="A118" s="171" t="s">
        <v>66</v>
      </c>
      <c r="B118" s="172">
        <v>0.4874482</v>
      </c>
      <c r="C118" s="172">
        <v>0.328264</v>
      </c>
    </row>
    <row r="119" spans="1:3">
      <c r="A119" s="171" t="s">
        <v>69</v>
      </c>
      <c r="B119" s="172">
        <v>0.49411237000000002</v>
      </c>
      <c r="C119" s="172">
        <v>0.28318500000000002</v>
      </c>
    </row>
    <row r="120" spans="1:3">
      <c r="A120" s="171" t="s">
        <v>74</v>
      </c>
      <c r="B120" s="172">
        <v>0.49588813999999998</v>
      </c>
      <c r="C120" s="172">
        <v>0.37373699999999999</v>
      </c>
    </row>
    <row r="121" spans="1:3">
      <c r="A121" s="171" t="s">
        <v>70</v>
      </c>
      <c r="B121" s="172">
        <v>0.49862944999999997</v>
      </c>
      <c r="C121" s="172">
        <v>0.14924299999999999</v>
      </c>
    </row>
    <row r="122" spans="1:3">
      <c r="A122" s="171" t="s">
        <v>51</v>
      </c>
      <c r="B122" s="172">
        <v>0.52644944000000005</v>
      </c>
      <c r="C122" s="172">
        <v>0.29991299999999999</v>
      </c>
    </row>
    <row r="123" spans="1:3">
      <c r="A123" s="171" t="s">
        <v>63</v>
      </c>
      <c r="B123" s="172">
        <v>0.53243196000000004</v>
      </c>
      <c r="C123" s="172">
        <v>0.35745900000000003</v>
      </c>
    </row>
    <row r="124" spans="1:3">
      <c r="A124" s="173" t="s">
        <v>96</v>
      </c>
      <c r="B124" s="174">
        <v>0.54923440000000001</v>
      </c>
      <c r="C124" s="174">
        <v>0.32597900000000002</v>
      </c>
    </row>
    <row r="125" spans="1:3">
      <c r="A125" s="173" t="s">
        <v>95</v>
      </c>
      <c r="B125" s="174">
        <v>0.56459040000000005</v>
      </c>
      <c r="C125" s="174">
        <v>0.20084299999999999</v>
      </c>
    </row>
    <row r="126" spans="1:3">
      <c r="A126" s="171" t="s">
        <v>68</v>
      </c>
      <c r="B126" s="172">
        <v>0.56872993999999999</v>
      </c>
      <c r="C126" s="172">
        <v>0.23683299999999999</v>
      </c>
    </row>
    <row r="127" spans="1:3">
      <c r="A127" s="171" t="s">
        <v>71</v>
      </c>
      <c r="B127" s="172">
        <v>0.58171249999999997</v>
      </c>
      <c r="C127" s="172">
        <v>0.54058200000000001</v>
      </c>
    </row>
    <row r="128" spans="1:3">
      <c r="A128" s="171" t="s">
        <v>59</v>
      </c>
      <c r="B128" s="172">
        <v>0.59543692999999998</v>
      </c>
      <c r="C128" s="172">
        <v>0.32358799999999999</v>
      </c>
    </row>
    <row r="129" spans="1:3">
      <c r="A129" s="171" t="s">
        <v>65</v>
      </c>
      <c r="B129" s="172">
        <v>0.60125119999999999</v>
      </c>
      <c r="C129" s="172">
        <v>0.31382700000000002</v>
      </c>
    </row>
    <row r="130" spans="1:3">
      <c r="A130" s="171" t="s">
        <v>58</v>
      </c>
      <c r="B130" s="172">
        <v>0.60463560000000005</v>
      </c>
      <c r="C130" s="172">
        <v>0.352217</v>
      </c>
    </row>
    <row r="131" spans="1:3">
      <c r="A131" s="171" t="s">
        <v>53</v>
      </c>
      <c r="B131" s="172">
        <v>0.60634679999999996</v>
      </c>
      <c r="C131" s="172">
        <v>0.28593000000000002</v>
      </c>
    </row>
    <row r="132" spans="1:3">
      <c r="A132" s="171" t="s">
        <v>1</v>
      </c>
      <c r="B132" s="172">
        <v>0.62016439999999995</v>
      </c>
      <c r="C132" s="172">
        <v>0.30107699999999998</v>
      </c>
    </row>
    <row r="133" spans="1:3">
      <c r="A133" s="171" t="s">
        <v>64</v>
      </c>
      <c r="B133" s="172">
        <v>0.62240070000000003</v>
      </c>
      <c r="C133" s="172">
        <v>0.36013699999999998</v>
      </c>
    </row>
    <row r="134" spans="1:3">
      <c r="A134" s="171" t="s">
        <v>62</v>
      </c>
      <c r="B134" s="172">
        <v>0.62772329999999998</v>
      </c>
      <c r="C134" s="172">
        <v>0.25544499999999998</v>
      </c>
    </row>
    <row r="135" spans="1:3">
      <c r="A135" s="171" t="s">
        <v>73</v>
      </c>
      <c r="B135" s="172">
        <v>0.66493725999999997</v>
      </c>
      <c r="C135" s="172">
        <v>0.47596899999999998</v>
      </c>
    </row>
    <row r="136" spans="1:3">
      <c r="A136" s="171" t="s">
        <v>72</v>
      </c>
      <c r="B136" s="172">
        <v>0.66889489999999996</v>
      </c>
      <c r="C136" s="172">
        <v>0.34410099999999999</v>
      </c>
    </row>
    <row r="137" spans="1:3">
      <c r="A137" s="171" t="s">
        <v>60</v>
      </c>
      <c r="B137" s="172">
        <v>0.67363035999999998</v>
      </c>
      <c r="C137" s="172">
        <v>0.46313599999999999</v>
      </c>
    </row>
    <row r="138" spans="1:3">
      <c r="A138" s="171" t="s">
        <v>57</v>
      </c>
      <c r="B138" s="172">
        <v>0.68649035999999997</v>
      </c>
      <c r="C138" s="172">
        <v>0.16216</v>
      </c>
    </row>
    <row r="139" spans="1:3">
      <c r="A139" s="171" t="s">
        <v>67</v>
      </c>
      <c r="B139" s="172">
        <v>0.73972839999999995</v>
      </c>
      <c r="C139" s="172">
        <v>0.50025799999999998</v>
      </c>
    </row>
    <row r="140" spans="1:3">
      <c r="A140" s="171" t="s">
        <v>49</v>
      </c>
      <c r="B140" s="172">
        <v>0.76324499999999995</v>
      </c>
      <c r="C140" s="172">
        <v>0.56204399999999999</v>
      </c>
    </row>
    <row r="141" spans="1:3" s="138" customFormat="1" ht="15" customHeight="1"/>
    <row r="142" spans="1:3">
      <c r="A142" s="218" t="s">
        <v>166</v>
      </c>
    </row>
    <row r="143" spans="1:3">
      <c r="A143" s="175" t="s">
        <v>56</v>
      </c>
      <c r="B143" s="176">
        <v>0.22747376999999999</v>
      </c>
    </row>
    <row r="144" spans="1:3">
      <c r="A144" s="175" t="s">
        <v>55</v>
      </c>
      <c r="B144" s="176">
        <v>0.24437585000000001</v>
      </c>
    </row>
    <row r="145" spans="1:2">
      <c r="A145" s="175" t="s">
        <v>61</v>
      </c>
      <c r="B145" s="176">
        <v>0.31403900000000001</v>
      </c>
    </row>
    <row r="146" spans="1:2">
      <c r="A146" s="175" t="s">
        <v>54</v>
      </c>
      <c r="B146" s="176">
        <v>0.3748398</v>
      </c>
    </row>
    <row r="147" spans="1:2">
      <c r="A147" s="175" t="s">
        <v>50</v>
      </c>
      <c r="B147" s="176">
        <v>0.38340816</v>
      </c>
    </row>
    <row r="148" spans="1:2">
      <c r="A148" s="175" t="s">
        <v>75</v>
      </c>
      <c r="B148" s="176">
        <v>0.42824757000000002</v>
      </c>
    </row>
    <row r="149" spans="1:2">
      <c r="A149" s="175" t="s">
        <v>66</v>
      </c>
      <c r="B149" s="176">
        <v>0.43692463999999998</v>
      </c>
    </row>
    <row r="150" spans="1:2">
      <c r="A150" s="179" t="s">
        <v>95</v>
      </c>
      <c r="B150" s="178">
        <v>0.43783137</v>
      </c>
    </row>
    <row r="151" spans="1:2">
      <c r="A151" s="175" t="s">
        <v>74</v>
      </c>
      <c r="B151" s="176">
        <v>0.44043007000000001</v>
      </c>
    </row>
    <row r="152" spans="1:2">
      <c r="A152" s="175" t="s">
        <v>69</v>
      </c>
      <c r="B152" s="176">
        <v>0.45611024</v>
      </c>
    </row>
    <row r="153" spans="1:2">
      <c r="A153" s="175" t="s">
        <v>70</v>
      </c>
      <c r="B153" s="176">
        <v>0.46535676999999998</v>
      </c>
    </row>
    <row r="154" spans="1:2">
      <c r="A154" s="175" t="s">
        <v>51</v>
      </c>
      <c r="B154" s="176">
        <v>0.46788242000000002</v>
      </c>
    </row>
    <row r="155" spans="1:2">
      <c r="A155" s="175" t="s">
        <v>63</v>
      </c>
      <c r="B155" s="176">
        <v>0.47515815</v>
      </c>
    </row>
    <row r="156" spans="1:2">
      <c r="A156" s="177" t="s">
        <v>96</v>
      </c>
      <c r="B156" s="178">
        <v>0.48961537999999999</v>
      </c>
    </row>
    <row r="157" spans="1:2">
      <c r="A157" s="175" t="s">
        <v>68</v>
      </c>
      <c r="B157" s="176">
        <v>0.49268891999999997</v>
      </c>
    </row>
    <row r="158" spans="1:2">
      <c r="A158" s="175" t="s">
        <v>59</v>
      </c>
      <c r="B158" s="176">
        <v>0.51425295999999998</v>
      </c>
    </row>
    <row r="159" spans="1:2">
      <c r="A159" s="175" t="s">
        <v>53</v>
      </c>
      <c r="B159" s="176">
        <v>0.52240500000000001</v>
      </c>
    </row>
    <row r="160" spans="1:2">
      <c r="A160" s="175" t="s">
        <v>71</v>
      </c>
      <c r="B160" s="176">
        <v>0.53991840000000002</v>
      </c>
    </row>
    <row r="161" spans="1:2">
      <c r="A161" s="175" t="s">
        <v>65</v>
      </c>
      <c r="B161" s="176">
        <v>0.54723763000000003</v>
      </c>
    </row>
    <row r="162" spans="1:2">
      <c r="A162" s="175" t="s">
        <v>64</v>
      </c>
      <c r="B162" s="176">
        <v>0.55588409999999999</v>
      </c>
    </row>
    <row r="163" spans="1:2">
      <c r="A163" s="175" t="s">
        <v>58</v>
      </c>
      <c r="B163" s="176">
        <v>0.5559212</v>
      </c>
    </row>
    <row r="164" spans="1:2">
      <c r="A164" s="175" t="s">
        <v>1</v>
      </c>
      <c r="B164" s="176">
        <v>0.55763839999999998</v>
      </c>
    </row>
    <row r="165" spans="1:2">
      <c r="A165" s="175" t="s">
        <v>73</v>
      </c>
      <c r="B165" s="176">
        <v>0.58923393000000002</v>
      </c>
    </row>
    <row r="166" spans="1:2">
      <c r="A166" s="175" t="s">
        <v>60</v>
      </c>
      <c r="B166" s="176">
        <v>0.60634330000000003</v>
      </c>
    </row>
    <row r="167" spans="1:2">
      <c r="A167" s="175" t="s">
        <v>62</v>
      </c>
      <c r="B167" s="176">
        <v>0.61276750000000002</v>
      </c>
    </row>
    <row r="168" spans="1:2">
      <c r="A168" s="175" t="s">
        <v>72</v>
      </c>
      <c r="B168" s="176">
        <v>0.61604345000000005</v>
      </c>
    </row>
    <row r="169" spans="1:2">
      <c r="A169" s="175" t="s">
        <v>57</v>
      </c>
      <c r="B169" s="176">
        <v>0.64739729999999995</v>
      </c>
    </row>
    <row r="170" spans="1:2">
      <c r="A170" s="175" t="s">
        <v>49</v>
      </c>
      <c r="B170" s="176">
        <v>0.68476320000000002</v>
      </c>
    </row>
    <row r="171" spans="1:2">
      <c r="A171" s="175" t="s">
        <v>67</v>
      </c>
      <c r="B171" s="176">
        <v>0.70052075000000003</v>
      </c>
    </row>
    <row r="172" spans="1:2" s="138" customFormat="1" ht="15" customHeight="1"/>
    <row r="173" spans="1:2">
      <c r="A173" s="218" t="s">
        <v>167</v>
      </c>
    </row>
    <row r="174" spans="1:2">
      <c r="A174" s="175" t="s">
        <v>56</v>
      </c>
      <c r="B174" s="176">
        <v>0.37820542000000001</v>
      </c>
    </row>
    <row r="175" spans="1:2">
      <c r="A175" s="175" t="s">
        <v>55</v>
      </c>
      <c r="B175" s="176">
        <v>0.37871864</v>
      </c>
    </row>
    <row r="176" spans="1:2">
      <c r="A176" s="175" t="s">
        <v>61</v>
      </c>
      <c r="B176" s="176">
        <v>0.38524026</v>
      </c>
    </row>
    <row r="177" spans="1:2">
      <c r="A177" s="175" t="s">
        <v>69</v>
      </c>
      <c r="B177" s="176">
        <v>0.5287828</v>
      </c>
    </row>
    <row r="178" spans="1:2">
      <c r="A178" s="175" t="s">
        <v>70</v>
      </c>
      <c r="B178" s="176">
        <v>0.52960174999999998</v>
      </c>
    </row>
    <row r="179" spans="1:2">
      <c r="A179" s="175" t="s">
        <v>75</v>
      </c>
      <c r="B179" s="176">
        <v>0.5354333</v>
      </c>
    </row>
    <row r="180" spans="1:2">
      <c r="A180" s="175" t="s">
        <v>66</v>
      </c>
      <c r="B180" s="176">
        <v>0.53768872999999995</v>
      </c>
    </row>
    <row r="181" spans="1:2">
      <c r="A181" s="175" t="s">
        <v>74</v>
      </c>
      <c r="B181" s="176">
        <v>0.54808559999999995</v>
      </c>
    </row>
    <row r="182" spans="1:2">
      <c r="A182" s="175" t="s">
        <v>50</v>
      </c>
      <c r="B182" s="176">
        <v>0.5612568</v>
      </c>
    </row>
    <row r="183" spans="1:2">
      <c r="A183" s="175" t="s">
        <v>54</v>
      </c>
      <c r="B183" s="176">
        <v>0.57146529999999995</v>
      </c>
    </row>
    <row r="184" spans="1:2">
      <c r="A184" s="175" t="s">
        <v>51</v>
      </c>
      <c r="B184" s="176">
        <v>0.58387370000000005</v>
      </c>
    </row>
    <row r="185" spans="1:2">
      <c r="A185" s="175" t="s">
        <v>63</v>
      </c>
      <c r="B185" s="176">
        <v>0.58882283999999996</v>
      </c>
    </row>
    <row r="186" spans="1:2">
      <c r="A186" s="177" t="s">
        <v>96</v>
      </c>
      <c r="B186" s="178">
        <v>0.60755174999999995</v>
      </c>
    </row>
    <row r="187" spans="1:2">
      <c r="A187" s="175" t="s">
        <v>71</v>
      </c>
      <c r="B187" s="176">
        <v>0.62509084000000004</v>
      </c>
    </row>
    <row r="188" spans="1:2">
      <c r="A188" s="175" t="s">
        <v>62</v>
      </c>
      <c r="B188" s="176">
        <v>0.64191425000000002</v>
      </c>
    </row>
    <row r="189" spans="1:2">
      <c r="A189" s="175" t="s">
        <v>68</v>
      </c>
      <c r="B189" s="176">
        <v>0.64316355999999997</v>
      </c>
    </row>
    <row r="190" spans="1:2">
      <c r="A190" s="175" t="s">
        <v>58</v>
      </c>
      <c r="B190" s="176">
        <v>0.65063760000000004</v>
      </c>
    </row>
    <row r="191" spans="1:2">
      <c r="A191" s="175" t="s">
        <v>65</v>
      </c>
      <c r="B191" s="176">
        <v>0.65441084000000005</v>
      </c>
    </row>
    <row r="192" spans="1:2">
      <c r="A192" s="175" t="s">
        <v>59</v>
      </c>
      <c r="B192" s="176">
        <v>0.67176420000000003</v>
      </c>
    </row>
    <row r="193" spans="1:2">
      <c r="A193" s="175" t="s">
        <v>53</v>
      </c>
      <c r="B193" s="176">
        <v>0.68262560000000005</v>
      </c>
    </row>
    <row r="194" spans="1:2">
      <c r="A194" s="179" t="s">
        <v>95</v>
      </c>
      <c r="B194" s="178">
        <v>0.68554013999999996</v>
      </c>
    </row>
    <row r="195" spans="1:2">
      <c r="A195" s="175" t="s">
        <v>1</v>
      </c>
      <c r="B195" s="176">
        <v>0.68797964</v>
      </c>
    </row>
    <row r="196" spans="1:2">
      <c r="A196" s="175" t="s">
        <v>64</v>
      </c>
      <c r="B196" s="176">
        <v>0.69125539999999996</v>
      </c>
    </row>
    <row r="197" spans="1:2">
      <c r="A197" s="175" t="s">
        <v>72</v>
      </c>
      <c r="B197" s="176">
        <v>0.72110399999999997</v>
      </c>
    </row>
    <row r="198" spans="1:2">
      <c r="A198" s="175" t="s">
        <v>57</v>
      </c>
      <c r="B198" s="176">
        <v>0.7237017</v>
      </c>
    </row>
    <row r="199" spans="1:2">
      <c r="A199" s="175" t="s">
        <v>73</v>
      </c>
      <c r="B199" s="176">
        <v>0.74122969999999999</v>
      </c>
    </row>
    <row r="200" spans="1:2">
      <c r="A200" s="175" t="s">
        <v>60</v>
      </c>
      <c r="B200" s="176">
        <v>0.74151400000000001</v>
      </c>
    </row>
    <row r="201" spans="1:2">
      <c r="A201" s="175" t="s">
        <v>67</v>
      </c>
      <c r="B201" s="176">
        <v>0.77896582999999997</v>
      </c>
    </row>
    <row r="202" spans="1:2">
      <c r="A202" s="175" t="s">
        <v>49</v>
      </c>
      <c r="B202" s="176">
        <v>0.84199035</v>
      </c>
    </row>
    <row r="203" spans="1:2" s="138" customFormat="1" ht="15" customHeight="1"/>
  </sheetData>
  <pageMargins left="0.7" right="0.7" top="0.78740157499999996" bottom="0.78740157499999996" header="0.3" footer="0.3"/>
  <pageSetup paperSize="9" orientation="portrait" horizontalDpi="0" verticalDpi="0" r:id="rId1"/>
  <ignoredErrors>
    <ignoredError sqref="B2:D2 B23:D23 B15:D15 B7:D7 B33:D33 B43:D43 B91:D91 B111:C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Contents</vt:lpstr>
      <vt:lpstr>Methodology</vt:lpstr>
      <vt:lpstr>G1</vt:lpstr>
      <vt:lpstr>G2</vt:lpstr>
      <vt:lpstr>G3</vt:lpstr>
      <vt:lpstr>G4</vt:lpstr>
      <vt:lpstr>G5</vt:lpstr>
      <vt:lpstr>List3_100</vt:lpstr>
      <vt:lpstr>G6</vt:lpstr>
      <vt:lpstr>G7</vt:lpstr>
      <vt:lpstr>Source data</vt:lpstr>
      <vt:lpstr>'G1'!Oblast_tisku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List3_100!Oblast_tisku</vt:lpstr>
      <vt:lpstr>Methodology!OLE_LINK1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2020-04-16T12:33:22Z</cp:lastPrinted>
  <dcterms:created xsi:type="dcterms:W3CDTF">2008-02-19T13:06:29Z</dcterms:created>
  <dcterms:modified xsi:type="dcterms:W3CDTF">2020-04-19T10:37:32Z</dcterms:modified>
</cp:coreProperties>
</file>