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3.1.1" sheetId="24" r:id="rId3"/>
    <sheet name="3.1.2" sheetId="87" r:id="rId4"/>
    <sheet name="3.1.3" sheetId="25" r:id="rId5"/>
    <sheet name="3.1.4" sheetId="249" r:id="rId6"/>
    <sheet name="3.1.5" sheetId="91" r:id="rId7"/>
    <sheet name="3.1.6" sheetId="90" r:id="rId8"/>
    <sheet name="3.1.7" sheetId="92" r:id="rId9"/>
    <sheet name="3.1.8" sheetId="140" r:id="rId10"/>
    <sheet name="3.1.9" sheetId="93" r:id="rId11"/>
    <sheet name="3.1.10" sheetId="88" r:id="rId12"/>
    <sheet name="3.1.11" sheetId="89" r:id="rId13"/>
    <sheet name="3.1.12" sheetId="157" r:id="rId14"/>
    <sheet name="3.1.13" sheetId="158" r:id="rId15"/>
    <sheet name="3.1.14" sheetId="155" r:id="rId16"/>
    <sheet name="3.1.15" sheetId="159" r:id="rId17"/>
    <sheet name="3.1.16" sheetId="28" r:id="rId18"/>
    <sheet name="3.1.17" sheetId="100" r:id="rId19"/>
    <sheet name="3.1.18" sheetId="139" r:id="rId20"/>
    <sheet name="3.1.19" sheetId="101" r:id="rId21"/>
    <sheet name="3.1.20" sheetId="102" r:id="rId22"/>
    <sheet name="3.1.21" sheetId="103" r:id="rId23"/>
    <sheet name="3.1.22" sheetId="106" r:id="rId24"/>
    <sheet name="3.1.23" sheetId="105" r:id="rId25"/>
    <sheet name="3.1.24" sheetId="104" r:id="rId26"/>
    <sheet name="3.1.25" sheetId="327" r:id="rId27"/>
    <sheet name="3.1.26" sheetId="328" r:id="rId28"/>
    <sheet name="3.1.27" sheetId="141" r:id="rId29"/>
    <sheet name="3.1.28" sheetId="26" r:id="rId30"/>
    <sheet name="3.1.29" sheetId="94" r:id="rId31"/>
    <sheet name="3.1.30" sheetId="97" r:id="rId32"/>
    <sheet name="3.1.31" sheetId="98" r:id="rId33"/>
    <sheet name="3.1.32" sheetId="138" r:id="rId34"/>
  </sheets>
  <definedNames>
    <definedName name="_xlnm.Print_Area" localSheetId="13">'3.1.12'!$A$1:$O$25</definedName>
  </definedNames>
  <calcPr calcId="162913"/>
</workbook>
</file>

<file path=xl/calcChain.xml><?xml version="1.0" encoding="utf-8"?>
<calcChain xmlns="http://schemas.openxmlformats.org/spreadsheetml/2006/main">
  <c r="R17" i="28" l="1"/>
  <c r="P17" i="28"/>
  <c r="N17" i="28"/>
  <c r="L17" i="28"/>
  <c r="J17" i="28"/>
  <c r="H17" i="28"/>
  <c r="F17" i="28"/>
  <c r="U7" i="327" l="1"/>
  <c r="W21" i="328"/>
  <c r="U21" i="328"/>
  <c r="S21" i="328"/>
  <c r="Q21" i="328"/>
  <c r="O21" i="328"/>
  <c r="M21" i="328"/>
  <c r="K21" i="328"/>
  <c r="I21" i="328"/>
  <c r="G21" i="328"/>
  <c r="E21" i="328"/>
  <c r="W20" i="328"/>
  <c r="U20" i="328"/>
  <c r="S20" i="328"/>
  <c r="Q20" i="328"/>
  <c r="O20" i="328"/>
  <c r="M20" i="328"/>
  <c r="K20" i="328"/>
  <c r="I20" i="328"/>
  <c r="G20" i="328"/>
  <c r="E20" i="328"/>
  <c r="W19" i="328"/>
  <c r="U19" i="328"/>
  <c r="S19" i="328"/>
  <c r="Q19" i="328"/>
  <c r="O19" i="328"/>
  <c r="M19" i="328"/>
  <c r="K19" i="328"/>
  <c r="I19" i="328"/>
  <c r="G19" i="328"/>
  <c r="E19" i="328"/>
  <c r="W18" i="328"/>
  <c r="U18" i="328"/>
  <c r="S18" i="328"/>
  <c r="Q18" i="328"/>
  <c r="O18" i="328"/>
  <c r="M18" i="328"/>
  <c r="K18" i="328"/>
  <c r="I18" i="328"/>
  <c r="G18" i="328"/>
  <c r="E18" i="328"/>
  <c r="W17" i="328"/>
  <c r="U17" i="328"/>
  <c r="S17" i="328"/>
  <c r="Q17" i="328"/>
  <c r="O17" i="328"/>
  <c r="M17" i="328"/>
  <c r="K17" i="328"/>
  <c r="I17" i="328"/>
  <c r="G17" i="328"/>
  <c r="E17" i="328"/>
  <c r="W16" i="328"/>
  <c r="U16" i="328"/>
  <c r="S16" i="328"/>
  <c r="Q16" i="328"/>
  <c r="O16" i="328"/>
  <c r="M16" i="328"/>
  <c r="K16" i="328"/>
  <c r="I16" i="328"/>
  <c r="G16" i="328"/>
  <c r="E16" i="328"/>
  <c r="W15" i="328"/>
  <c r="U15" i="328"/>
  <c r="S15" i="328"/>
  <c r="Q15" i="328"/>
  <c r="O15" i="328"/>
  <c r="M15" i="328"/>
  <c r="K15" i="328"/>
  <c r="I15" i="328"/>
  <c r="G15" i="328"/>
  <c r="E15" i="328"/>
  <c r="W14" i="328"/>
  <c r="U14" i="328"/>
  <c r="S14" i="328"/>
  <c r="Q14" i="328"/>
  <c r="O14" i="328"/>
  <c r="M14" i="328"/>
  <c r="K14" i="328"/>
  <c r="I14" i="328"/>
  <c r="G14" i="328"/>
  <c r="E14" i="328"/>
  <c r="W13" i="328"/>
  <c r="U13" i="328"/>
  <c r="S13" i="328"/>
  <c r="Q13" i="328"/>
  <c r="O13" i="328"/>
  <c r="M13" i="328"/>
  <c r="K13" i="328"/>
  <c r="I13" i="328"/>
  <c r="G13" i="328"/>
  <c r="E13" i="328"/>
  <c r="W12" i="328"/>
  <c r="U12" i="328"/>
  <c r="S12" i="328"/>
  <c r="Q12" i="328"/>
  <c r="O12" i="328"/>
  <c r="M12" i="328"/>
  <c r="K12" i="328"/>
  <c r="I12" i="328"/>
  <c r="G12" i="328"/>
  <c r="E12" i="328"/>
  <c r="W11" i="328"/>
  <c r="U11" i="328"/>
  <c r="S11" i="328"/>
  <c r="Q11" i="328"/>
  <c r="O11" i="328"/>
  <c r="M11" i="328"/>
  <c r="K11" i="328"/>
  <c r="I11" i="328"/>
  <c r="G11" i="328"/>
  <c r="E11" i="328"/>
  <c r="W10" i="328"/>
  <c r="U10" i="328"/>
  <c r="S10" i="328"/>
  <c r="Q10" i="328"/>
  <c r="O10" i="328"/>
  <c r="M10" i="328"/>
  <c r="K10" i="328"/>
  <c r="I10" i="328"/>
  <c r="G10" i="328"/>
  <c r="E10" i="328"/>
  <c r="W9" i="328"/>
  <c r="U9" i="328"/>
  <c r="S9" i="328"/>
  <c r="Q9" i="328"/>
  <c r="O9" i="328"/>
  <c r="M9" i="328"/>
  <c r="K9" i="328"/>
  <c r="I9" i="328"/>
  <c r="G9" i="328"/>
  <c r="E9" i="328"/>
  <c r="W8" i="328"/>
  <c r="U8" i="328"/>
  <c r="S8" i="328"/>
  <c r="Q8" i="328"/>
  <c r="O8" i="328"/>
  <c r="M8" i="328"/>
  <c r="K8" i="328"/>
  <c r="I8" i="328"/>
  <c r="G8" i="328"/>
  <c r="E8" i="328"/>
  <c r="W7" i="328"/>
  <c r="U7" i="328"/>
  <c r="S7" i="328"/>
  <c r="Q7" i="328"/>
  <c r="O7" i="328"/>
  <c r="M7" i="328"/>
  <c r="K7" i="328"/>
  <c r="I7" i="328"/>
  <c r="G7" i="328"/>
  <c r="E7" i="328"/>
  <c r="W21" i="327"/>
  <c r="U21" i="327"/>
  <c r="S21" i="327"/>
  <c r="Q21" i="327"/>
  <c r="O21" i="327"/>
  <c r="M21" i="327"/>
  <c r="K21" i="327"/>
  <c r="I21" i="327"/>
  <c r="G21" i="327"/>
  <c r="E21" i="327"/>
  <c r="W20" i="327"/>
  <c r="U20" i="327"/>
  <c r="S20" i="327"/>
  <c r="Q20" i="327"/>
  <c r="O20" i="327"/>
  <c r="M20" i="327"/>
  <c r="K20" i="327"/>
  <c r="I20" i="327"/>
  <c r="G20" i="327"/>
  <c r="E20" i="327"/>
  <c r="W19" i="327"/>
  <c r="U19" i="327"/>
  <c r="S19" i="327"/>
  <c r="Q19" i="327"/>
  <c r="O19" i="327"/>
  <c r="M19" i="327"/>
  <c r="K19" i="327"/>
  <c r="I19" i="327"/>
  <c r="G19" i="327"/>
  <c r="E19" i="327"/>
  <c r="W18" i="327"/>
  <c r="U18" i="327"/>
  <c r="S18" i="327"/>
  <c r="Q18" i="327"/>
  <c r="O18" i="327"/>
  <c r="M18" i="327"/>
  <c r="K18" i="327"/>
  <c r="I18" i="327"/>
  <c r="G18" i="327"/>
  <c r="E18" i="327"/>
  <c r="W17" i="327"/>
  <c r="U17" i="327"/>
  <c r="S17" i="327"/>
  <c r="Q17" i="327"/>
  <c r="O17" i="327"/>
  <c r="M17" i="327"/>
  <c r="K17" i="327"/>
  <c r="I17" i="327"/>
  <c r="G17" i="327"/>
  <c r="E17" i="327"/>
  <c r="W16" i="327"/>
  <c r="U16" i="327"/>
  <c r="S16" i="327"/>
  <c r="Q16" i="327"/>
  <c r="O16" i="327"/>
  <c r="M16" i="327"/>
  <c r="K16" i="327"/>
  <c r="I16" i="327"/>
  <c r="G16" i="327"/>
  <c r="E16" i="327"/>
  <c r="W15" i="327"/>
  <c r="U15" i="327"/>
  <c r="S15" i="327"/>
  <c r="Q15" i="327"/>
  <c r="O15" i="327"/>
  <c r="M15" i="327"/>
  <c r="K15" i="327"/>
  <c r="I15" i="327"/>
  <c r="G15" i="327"/>
  <c r="E15" i="327"/>
  <c r="W14" i="327"/>
  <c r="U14" i="327"/>
  <c r="S14" i="327"/>
  <c r="Q14" i="327"/>
  <c r="O14" i="327"/>
  <c r="M14" i="327"/>
  <c r="K14" i="327"/>
  <c r="I14" i="327"/>
  <c r="G14" i="327"/>
  <c r="E14" i="327"/>
  <c r="W13" i="327"/>
  <c r="U13" i="327"/>
  <c r="S13" i="327"/>
  <c r="Q13" i="327"/>
  <c r="O13" i="327"/>
  <c r="M13" i="327"/>
  <c r="K13" i="327"/>
  <c r="I13" i="327"/>
  <c r="G13" i="327"/>
  <c r="E13" i="327"/>
  <c r="W12" i="327"/>
  <c r="U12" i="327"/>
  <c r="S12" i="327"/>
  <c r="Q12" i="327"/>
  <c r="O12" i="327"/>
  <c r="M12" i="327"/>
  <c r="K12" i="327"/>
  <c r="I12" i="327"/>
  <c r="G12" i="327"/>
  <c r="E12" i="327"/>
  <c r="W11" i="327"/>
  <c r="U11" i="327"/>
  <c r="S11" i="327"/>
  <c r="Q11" i="327"/>
  <c r="O11" i="327"/>
  <c r="M11" i="327"/>
  <c r="K11" i="327"/>
  <c r="I11" i="327"/>
  <c r="G11" i="327"/>
  <c r="E11" i="327"/>
  <c r="W10" i="327"/>
  <c r="U10" i="327"/>
  <c r="S10" i="327"/>
  <c r="Q10" i="327"/>
  <c r="O10" i="327"/>
  <c r="M10" i="327"/>
  <c r="K10" i="327"/>
  <c r="I10" i="327"/>
  <c r="G10" i="327"/>
  <c r="E10" i="327"/>
  <c r="W9" i="327"/>
  <c r="U9" i="327"/>
  <c r="S9" i="327"/>
  <c r="Q9" i="327"/>
  <c r="O9" i="327"/>
  <c r="M9" i="327"/>
  <c r="K9" i="327"/>
  <c r="I9" i="327"/>
  <c r="G9" i="327"/>
  <c r="E9" i="327"/>
  <c r="W8" i="327"/>
  <c r="U8" i="327"/>
  <c r="S8" i="327"/>
  <c r="Q8" i="327"/>
  <c r="O8" i="327"/>
  <c r="M8" i="327"/>
  <c r="K8" i="327"/>
  <c r="I8" i="327"/>
  <c r="G8" i="327"/>
  <c r="E8" i="327"/>
  <c r="W7" i="327"/>
  <c r="S7" i="327"/>
  <c r="Q7" i="327"/>
  <c r="O7" i="327"/>
  <c r="M7" i="327"/>
  <c r="K7" i="327"/>
  <c r="I7" i="327"/>
  <c r="G7" i="327"/>
  <c r="E7" i="327"/>
  <c r="E7" i="104"/>
  <c r="W21" i="104"/>
  <c r="W20" i="104"/>
  <c r="W19" i="104"/>
  <c r="W18" i="104"/>
  <c r="W17" i="104"/>
  <c r="W16" i="104"/>
  <c r="W15" i="104"/>
  <c r="W14" i="104"/>
  <c r="W13" i="104"/>
  <c r="W12" i="104"/>
  <c r="W11" i="104"/>
  <c r="W10" i="104"/>
  <c r="W9" i="104"/>
  <c r="W8" i="104"/>
  <c r="W7" i="104"/>
  <c r="U21" i="104"/>
  <c r="U20" i="104"/>
  <c r="U19" i="104"/>
  <c r="U18" i="104"/>
  <c r="U17" i="104"/>
  <c r="U16" i="104"/>
  <c r="U15" i="104"/>
  <c r="U14" i="104"/>
  <c r="U13" i="104"/>
  <c r="U12" i="104"/>
  <c r="U11" i="104"/>
  <c r="U10" i="104"/>
  <c r="U9" i="104"/>
  <c r="U8" i="104"/>
  <c r="U7" i="104"/>
  <c r="S21" i="104"/>
  <c r="S20" i="104"/>
  <c r="S19" i="104"/>
  <c r="S18" i="104"/>
  <c r="S17" i="104"/>
  <c r="S16" i="104"/>
  <c r="S15" i="104"/>
  <c r="S14" i="104"/>
  <c r="S13" i="104"/>
  <c r="S12" i="104"/>
  <c r="S11" i="104"/>
  <c r="S10" i="104"/>
  <c r="S9" i="104"/>
  <c r="S8" i="104"/>
  <c r="S7" i="104"/>
  <c r="Q7" i="104"/>
  <c r="Q21" i="104"/>
  <c r="Q20" i="104"/>
  <c r="Q19" i="104"/>
  <c r="Q18" i="104"/>
  <c r="Q17" i="104"/>
  <c r="Q16" i="104"/>
  <c r="Q15" i="104"/>
  <c r="Q14" i="104"/>
  <c r="Q13" i="104"/>
  <c r="Q12" i="104"/>
  <c r="Q11" i="104"/>
  <c r="Q10" i="104"/>
  <c r="Q9" i="104"/>
  <c r="Q8" i="104"/>
  <c r="O21" i="104"/>
  <c r="O20" i="104"/>
  <c r="O19" i="104"/>
  <c r="O18" i="104"/>
  <c r="O17" i="104"/>
  <c r="O16" i="104"/>
  <c r="O15" i="104"/>
  <c r="O14" i="104"/>
  <c r="O13" i="104"/>
  <c r="O12" i="104"/>
  <c r="O11" i="104"/>
  <c r="O10" i="104"/>
  <c r="O9" i="104"/>
  <c r="O8" i="104"/>
  <c r="O7" i="104"/>
  <c r="M21" i="104"/>
  <c r="M20" i="104"/>
  <c r="M19" i="104"/>
  <c r="M18" i="104"/>
  <c r="M17" i="104"/>
  <c r="M16" i="104"/>
  <c r="M15" i="104"/>
  <c r="M14" i="104"/>
  <c r="M13" i="104"/>
  <c r="M12" i="104"/>
  <c r="M11" i="104"/>
  <c r="M10" i="104"/>
  <c r="M9" i="104"/>
  <c r="M8" i="104"/>
  <c r="M7" i="104"/>
  <c r="K21" i="104"/>
  <c r="K20" i="104"/>
  <c r="K19" i="104"/>
  <c r="K18" i="104"/>
  <c r="K17" i="104"/>
  <c r="K16" i="104"/>
  <c r="K15" i="104"/>
  <c r="K14" i="104"/>
  <c r="K13" i="104"/>
  <c r="K12" i="104"/>
  <c r="K11" i="104"/>
  <c r="K10" i="104"/>
  <c r="K9" i="104"/>
  <c r="K8" i="104"/>
  <c r="K7" i="104"/>
  <c r="I7" i="104"/>
  <c r="I21" i="104"/>
  <c r="I20" i="104"/>
  <c r="I19" i="104"/>
  <c r="I18" i="104"/>
  <c r="I17" i="104"/>
  <c r="I16" i="104"/>
  <c r="I15" i="104"/>
  <c r="I14" i="104"/>
  <c r="I13" i="104"/>
  <c r="I12" i="104"/>
  <c r="I11" i="104"/>
  <c r="I10" i="104"/>
  <c r="I9" i="104"/>
  <c r="I8" i="104"/>
  <c r="G21" i="104"/>
  <c r="G20" i="104"/>
  <c r="G19" i="104"/>
  <c r="G18" i="104"/>
  <c r="G17" i="104"/>
  <c r="G16" i="104"/>
  <c r="G15" i="104"/>
  <c r="G14" i="104"/>
  <c r="G13" i="104"/>
  <c r="G12" i="104"/>
  <c r="G11" i="104"/>
  <c r="G10" i="104"/>
  <c r="G9" i="104"/>
  <c r="G8" i="104"/>
  <c r="G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S21" i="100" l="1"/>
  <c r="S20" i="100"/>
  <c r="S19" i="100"/>
  <c r="S18" i="100"/>
  <c r="S17" i="100"/>
  <c r="S16" i="100"/>
  <c r="S15" i="100"/>
  <c r="S14" i="100"/>
  <c r="S13" i="100"/>
  <c r="S12" i="100"/>
  <c r="S11" i="100"/>
  <c r="S10" i="100"/>
  <c r="S9" i="100"/>
  <c r="S8" i="100"/>
  <c r="S7" i="100"/>
  <c r="Q21" i="100"/>
  <c r="Q20" i="100"/>
  <c r="Q19" i="100"/>
  <c r="Q18" i="100"/>
  <c r="Q17" i="100"/>
  <c r="Q16" i="100"/>
  <c r="Q15" i="100"/>
  <c r="Q14" i="100"/>
  <c r="Q13" i="100"/>
  <c r="Q12" i="100"/>
  <c r="Q11" i="100"/>
  <c r="Q10" i="100"/>
  <c r="Q9" i="100"/>
  <c r="Q8" i="100"/>
  <c r="Q7" i="100"/>
  <c r="O21" i="100"/>
  <c r="O20" i="100"/>
  <c r="O19" i="100"/>
  <c r="O18" i="100"/>
  <c r="O17" i="100"/>
  <c r="O16" i="100"/>
  <c r="O15" i="100"/>
  <c r="O14" i="100"/>
  <c r="O13" i="100"/>
  <c r="O12" i="100"/>
  <c r="O11" i="100"/>
  <c r="O10" i="100"/>
  <c r="O9" i="100"/>
  <c r="O8" i="100"/>
  <c r="O7" i="100"/>
  <c r="M21" i="100"/>
  <c r="M20" i="100"/>
  <c r="M19" i="100"/>
  <c r="M18" i="100"/>
  <c r="M17" i="100"/>
  <c r="M16" i="100"/>
  <c r="M15" i="100"/>
  <c r="M14" i="100"/>
  <c r="M13" i="100"/>
  <c r="M12" i="100"/>
  <c r="M11" i="100"/>
  <c r="M10" i="100"/>
  <c r="M9" i="100"/>
  <c r="M8" i="100"/>
  <c r="M7" i="100"/>
  <c r="K8" i="100"/>
  <c r="I8" i="100"/>
  <c r="G9" i="100"/>
  <c r="E9" i="100"/>
  <c r="J21" i="105" l="1"/>
  <c r="J23" i="105" l="1"/>
  <c r="J22" i="105"/>
  <c r="J23" i="106"/>
  <c r="J22" i="106"/>
  <c r="I23" i="103"/>
  <c r="I22" i="103"/>
  <c r="K7" i="100" l="1"/>
  <c r="I21" i="100"/>
  <c r="I20" i="100"/>
  <c r="I19" i="100"/>
  <c r="I18" i="100"/>
  <c r="I17" i="100"/>
  <c r="I16" i="100"/>
  <c r="I15" i="100"/>
  <c r="I14" i="100"/>
  <c r="I13" i="100"/>
  <c r="I12" i="100"/>
  <c r="I11" i="100"/>
  <c r="I10" i="100"/>
  <c r="I9" i="100"/>
  <c r="I7" i="100"/>
  <c r="G21" i="100"/>
  <c r="G20" i="100"/>
  <c r="G19" i="100"/>
  <c r="G18" i="100"/>
  <c r="G17" i="100"/>
  <c r="G16" i="100"/>
  <c r="G15" i="100"/>
  <c r="G14" i="100"/>
  <c r="G13" i="100"/>
  <c r="G12" i="100"/>
  <c r="G11" i="100"/>
  <c r="G10" i="100"/>
  <c r="G8" i="100"/>
  <c r="G7" i="100"/>
  <c r="E8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7" i="100"/>
  <c r="M22" i="98" l="1"/>
  <c r="N23" i="105"/>
  <c r="K14" i="100" l="1"/>
  <c r="K9" i="100"/>
  <c r="K21" i="100"/>
  <c r="K20" i="100"/>
  <c r="K19" i="100"/>
  <c r="K18" i="100"/>
  <c r="K17" i="100"/>
  <c r="K16" i="100"/>
  <c r="K15" i="100"/>
  <c r="K13" i="100"/>
  <c r="K12" i="100"/>
  <c r="K11" i="100"/>
  <c r="K10" i="100"/>
  <c r="M5" i="93"/>
  <c r="N5" i="93"/>
  <c r="O5" i="93"/>
  <c r="P5" i="93"/>
  <c r="Q5" i="93"/>
  <c r="R5" i="93"/>
  <c r="E23" i="24" l="1"/>
  <c r="E22" i="24"/>
  <c r="E21" i="24"/>
  <c r="E20" i="24"/>
  <c r="E19" i="24"/>
  <c r="E18" i="24"/>
  <c r="V23" i="98" l="1"/>
  <c r="U23" i="98"/>
  <c r="T23" i="98"/>
  <c r="S23" i="98"/>
  <c r="R23" i="98"/>
  <c r="Q23" i="98"/>
  <c r="P23" i="98"/>
  <c r="O23" i="98"/>
  <c r="N23" i="98"/>
  <c r="M23" i="98"/>
  <c r="L23" i="98"/>
  <c r="K23" i="98"/>
  <c r="J23" i="98"/>
  <c r="I23" i="98"/>
  <c r="H23" i="98"/>
  <c r="G23" i="98"/>
  <c r="F23" i="98"/>
  <c r="E23" i="98"/>
  <c r="D23" i="98"/>
  <c r="C23" i="98"/>
  <c r="V22" i="98"/>
  <c r="U22" i="98"/>
  <c r="T22" i="98"/>
  <c r="S22" i="98"/>
  <c r="R22" i="98"/>
  <c r="Q22" i="98"/>
  <c r="P22" i="98"/>
  <c r="O22" i="98"/>
  <c r="N22" i="98"/>
  <c r="L22" i="98"/>
  <c r="K22" i="98"/>
  <c r="J22" i="98"/>
  <c r="I22" i="98"/>
  <c r="H22" i="98"/>
  <c r="G22" i="98"/>
  <c r="F22" i="98"/>
  <c r="E22" i="98"/>
  <c r="D22" i="98"/>
  <c r="C22" i="98"/>
  <c r="V21" i="98"/>
  <c r="U21" i="98"/>
  <c r="T21" i="98"/>
  <c r="S21" i="98"/>
  <c r="R21" i="98"/>
  <c r="Q21" i="98"/>
  <c r="P21" i="98"/>
  <c r="O21" i="98"/>
  <c r="N21" i="98"/>
  <c r="M21" i="98"/>
  <c r="L21" i="98"/>
  <c r="K21" i="98"/>
  <c r="J21" i="98"/>
  <c r="I21" i="98"/>
  <c r="H21" i="98"/>
  <c r="G21" i="98"/>
  <c r="F21" i="98"/>
  <c r="E21" i="98"/>
  <c r="D21" i="98"/>
  <c r="C21" i="98"/>
  <c r="V20" i="98"/>
  <c r="U20" i="98"/>
  <c r="T20" i="98"/>
  <c r="S20" i="98"/>
  <c r="R20" i="98"/>
  <c r="Q20" i="98"/>
  <c r="P20" i="98"/>
  <c r="O20" i="98"/>
  <c r="N20" i="98"/>
  <c r="M20" i="98"/>
  <c r="L20" i="98"/>
  <c r="K20" i="98"/>
  <c r="J20" i="98"/>
  <c r="I20" i="98"/>
  <c r="H20" i="98"/>
  <c r="G20" i="98"/>
  <c r="F20" i="98"/>
  <c r="E20" i="98"/>
  <c r="D20" i="98"/>
  <c r="C20" i="98"/>
  <c r="V19" i="98"/>
  <c r="U19" i="98"/>
  <c r="T19" i="98"/>
  <c r="S19" i="98"/>
  <c r="R19" i="98"/>
  <c r="Q19" i="98"/>
  <c r="P19" i="98"/>
  <c r="O19" i="98"/>
  <c r="N19" i="98"/>
  <c r="M19" i="98"/>
  <c r="L19" i="98"/>
  <c r="K19" i="98"/>
  <c r="J19" i="98"/>
  <c r="I19" i="98"/>
  <c r="H19" i="98"/>
  <c r="F19" i="98"/>
  <c r="E19" i="98"/>
  <c r="D19" i="98"/>
  <c r="C19" i="98"/>
  <c r="V18" i="98"/>
  <c r="U18" i="98"/>
  <c r="T18" i="98"/>
  <c r="S18" i="98"/>
  <c r="R18" i="98"/>
  <c r="Q18" i="98"/>
  <c r="P18" i="98"/>
  <c r="O18" i="98"/>
  <c r="N18" i="98"/>
  <c r="M18" i="98"/>
  <c r="L18" i="98"/>
  <c r="K18" i="98"/>
  <c r="J18" i="98"/>
  <c r="I18" i="98"/>
  <c r="H18" i="98"/>
  <c r="F18" i="98"/>
  <c r="E18" i="98"/>
  <c r="D18" i="98"/>
  <c r="C18" i="98"/>
  <c r="V23" i="97"/>
  <c r="U23" i="97"/>
  <c r="T23" i="97"/>
  <c r="S23" i="97"/>
  <c r="R23" i="97"/>
  <c r="Q23" i="97"/>
  <c r="P23" i="97"/>
  <c r="O23" i="97"/>
  <c r="N23" i="97"/>
  <c r="M23" i="97"/>
  <c r="L23" i="97"/>
  <c r="K23" i="97"/>
  <c r="J23" i="97"/>
  <c r="I23" i="97"/>
  <c r="H23" i="97"/>
  <c r="G23" i="97"/>
  <c r="F23" i="97"/>
  <c r="E23" i="97"/>
  <c r="D23" i="97"/>
  <c r="C23" i="97"/>
  <c r="V22" i="97"/>
  <c r="U22" i="97"/>
  <c r="T22" i="97"/>
  <c r="S22" i="97"/>
  <c r="R22" i="97"/>
  <c r="Q22" i="97"/>
  <c r="P22" i="97"/>
  <c r="O22" i="97"/>
  <c r="N22" i="97"/>
  <c r="M22" i="97"/>
  <c r="L22" i="97"/>
  <c r="K22" i="97"/>
  <c r="J22" i="97"/>
  <c r="I22" i="97"/>
  <c r="H22" i="97"/>
  <c r="G22" i="97"/>
  <c r="F22" i="97"/>
  <c r="E22" i="97"/>
  <c r="D22" i="97"/>
  <c r="C22" i="97"/>
  <c r="V21" i="97"/>
  <c r="U21" i="97"/>
  <c r="T21" i="97"/>
  <c r="S21" i="97"/>
  <c r="R21" i="97"/>
  <c r="Q21" i="97"/>
  <c r="P21" i="97"/>
  <c r="O21" i="97"/>
  <c r="N21" i="97"/>
  <c r="M21" i="97"/>
  <c r="L21" i="97"/>
  <c r="K21" i="97"/>
  <c r="J21" i="97"/>
  <c r="I21" i="97"/>
  <c r="H21" i="97"/>
  <c r="G21" i="97"/>
  <c r="F21" i="97"/>
  <c r="E21" i="97"/>
  <c r="D21" i="97"/>
  <c r="C21" i="97"/>
  <c r="V20" i="97"/>
  <c r="U20" i="97"/>
  <c r="T20" i="97"/>
  <c r="S20" i="97"/>
  <c r="R20" i="97"/>
  <c r="Q20" i="97"/>
  <c r="P20" i="97"/>
  <c r="O20" i="97"/>
  <c r="N20" i="97"/>
  <c r="M20" i="97"/>
  <c r="L20" i="97"/>
  <c r="K20" i="97"/>
  <c r="J20" i="97"/>
  <c r="I20" i="97"/>
  <c r="H20" i="97"/>
  <c r="G20" i="97"/>
  <c r="F20" i="97"/>
  <c r="E20" i="97"/>
  <c r="D20" i="97"/>
  <c r="C20" i="97"/>
  <c r="V19" i="97"/>
  <c r="U19" i="97"/>
  <c r="T19" i="97"/>
  <c r="S19" i="97"/>
  <c r="R19" i="97"/>
  <c r="Q19" i="97"/>
  <c r="P19" i="97"/>
  <c r="O19" i="97"/>
  <c r="N19" i="97"/>
  <c r="M19" i="97"/>
  <c r="L19" i="97"/>
  <c r="K19" i="97"/>
  <c r="J19" i="97"/>
  <c r="I19" i="97"/>
  <c r="H19" i="97"/>
  <c r="G19" i="97"/>
  <c r="F19" i="97"/>
  <c r="E19" i="97"/>
  <c r="D19" i="97"/>
  <c r="C19" i="97"/>
  <c r="V18" i="97"/>
  <c r="U18" i="97"/>
  <c r="T18" i="97"/>
  <c r="S18" i="97"/>
  <c r="R18" i="97"/>
  <c r="Q18" i="97"/>
  <c r="P18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V23" i="94"/>
  <c r="U23" i="94"/>
  <c r="T23" i="94"/>
  <c r="S23" i="94"/>
  <c r="R23" i="94"/>
  <c r="Q23" i="94"/>
  <c r="P23" i="94"/>
  <c r="O23" i="94"/>
  <c r="N23" i="94"/>
  <c r="M23" i="94"/>
  <c r="L23" i="94"/>
  <c r="K23" i="94"/>
  <c r="J23" i="94"/>
  <c r="I23" i="94"/>
  <c r="H23" i="94"/>
  <c r="G23" i="94"/>
  <c r="F23" i="94"/>
  <c r="E23" i="94"/>
  <c r="D23" i="94"/>
  <c r="C23" i="94"/>
  <c r="V22" i="94"/>
  <c r="U22" i="94"/>
  <c r="T22" i="94"/>
  <c r="S22" i="94"/>
  <c r="R22" i="94"/>
  <c r="Q22" i="94"/>
  <c r="P22" i="94"/>
  <c r="O22" i="94"/>
  <c r="N22" i="94"/>
  <c r="M22" i="94"/>
  <c r="L22" i="94"/>
  <c r="K22" i="94"/>
  <c r="J22" i="94"/>
  <c r="I22" i="94"/>
  <c r="H22" i="94"/>
  <c r="G22" i="94"/>
  <c r="F22" i="94"/>
  <c r="E22" i="94"/>
  <c r="D22" i="94"/>
  <c r="C22" i="94"/>
  <c r="V21" i="94"/>
  <c r="U21" i="94"/>
  <c r="T21" i="94"/>
  <c r="S21" i="94"/>
  <c r="R21" i="94"/>
  <c r="Q21" i="94"/>
  <c r="P21" i="94"/>
  <c r="O21" i="94"/>
  <c r="N21" i="94"/>
  <c r="M21" i="94"/>
  <c r="L21" i="94"/>
  <c r="K21" i="94"/>
  <c r="J21" i="94"/>
  <c r="I21" i="94"/>
  <c r="H21" i="94"/>
  <c r="G21" i="94"/>
  <c r="F21" i="94"/>
  <c r="E21" i="94"/>
  <c r="D21" i="94"/>
  <c r="C21" i="94"/>
  <c r="V20" i="94"/>
  <c r="U20" i="94"/>
  <c r="T20" i="94"/>
  <c r="S20" i="94"/>
  <c r="R20" i="94"/>
  <c r="Q20" i="94"/>
  <c r="P20" i="94"/>
  <c r="O20" i="94"/>
  <c r="N20" i="94"/>
  <c r="M20" i="94"/>
  <c r="L20" i="94"/>
  <c r="K20" i="94"/>
  <c r="J20" i="94"/>
  <c r="I20" i="94"/>
  <c r="H20" i="94"/>
  <c r="G20" i="94"/>
  <c r="F20" i="94"/>
  <c r="E20" i="94"/>
  <c r="D20" i="94"/>
  <c r="C20" i="94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F19" i="94"/>
  <c r="E19" i="94"/>
  <c r="D19" i="94"/>
  <c r="C19" i="94"/>
  <c r="V18" i="94"/>
  <c r="U18" i="94"/>
  <c r="T18" i="94"/>
  <c r="S18" i="94"/>
  <c r="R18" i="94"/>
  <c r="Q18" i="94"/>
  <c r="P18" i="94"/>
  <c r="O18" i="94"/>
  <c r="N18" i="94"/>
  <c r="M18" i="94"/>
  <c r="L18" i="94"/>
  <c r="K18" i="94"/>
  <c r="J18" i="94"/>
  <c r="I18" i="94"/>
  <c r="H18" i="94"/>
  <c r="G18" i="94"/>
  <c r="F18" i="94"/>
  <c r="E18" i="94"/>
  <c r="D18" i="94"/>
  <c r="C18" i="94"/>
  <c r="U23" i="26"/>
  <c r="T23" i="26"/>
  <c r="S23" i="26"/>
  <c r="R23" i="26"/>
  <c r="P23" i="26"/>
  <c r="O23" i="26"/>
  <c r="N23" i="26"/>
  <c r="M23" i="26"/>
  <c r="K23" i="26"/>
  <c r="J23" i="26"/>
  <c r="I23" i="26"/>
  <c r="H23" i="26"/>
  <c r="F23" i="26"/>
  <c r="E23" i="26"/>
  <c r="D23" i="26"/>
  <c r="C23" i="26"/>
  <c r="U22" i="26"/>
  <c r="T22" i="26"/>
  <c r="S22" i="26"/>
  <c r="R22" i="26"/>
  <c r="P22" i="26"/>
  <c r="O22" i="26"/>
  <c r="N22" i="26"/>
  <c r="M22" i="26"/>
  <c r="K22" i="26"/>
  <c r="J22" i="26"/>
  <c r="I22" i="26"/>
  <c r="H22" i="26"/>
  <c r="F22" i="26"/>
  <c r="E22" i="26"/>
  <c r="D22" i="26"/>
  <c r="C22" i="26"/>
  <c r="U21" i="26"/>
  <c r="T21" i="26"/>
  <c r="S21" i="26"/>
  <c r="R21" i="26"/>
  <c r="P21" i="26"/>
  <c r="O21" i="26"/>
  <c r="N21" i="26"/>
  <c r="M21" i="26"/>
  <c r="K21" i="26"/>
  <c r="J21" i="26"/>
  <c r="I21" i="26"/>
  <c r="H21" i="26"/>
  <c r="F21" i="26"/>
  <c r="E21" i="26"/>
  <c r="D21" i="26"/>
  <c r="C21" i="26"/>
  <c r="U20" i="26"/>
  <c r="T20" i="26"/>
  <c r="S20" i="26"/>
  <c r="R20" i="26"/>
  <c r="P20" i="26"/>
  <c r="O20" i="26"/>
  <c r="N20" i="26"/>
  <c r="M20" i="26"/>
  <c r="K20" i="26"/>
  <c r="J20" i="26"/>
  <c r="I20" i="26"/>
  <c r="H20" i="26"/>
  <c r="F20" i="26"/>
  <c r="E20" i="26"/>
  <c r="D20" i="26"/>
  <c r="C20" i="26"/>
  <c r="U19" i="26"/>
  <c r="T19" i="26"/>
  <c r="S19" i="26"/>
  <c r="R19" i="26"/>
  <c r="P19" i="26"/>
  <c r="O19" i="26"/>
  <c r="N19" i="26"/>
  <c r="M19" i="26"/>
  <c r="K19" i="26"/>
  <c r="J19" i="26"/>
  <c r="I19" i="26"/>
  <c r="H19" i="26"/>
  <c r="F19" i="26"/>
  <c r="E19" i="26"/>
  <c r="D19" i="26"/>
  <c r="C19" i="26"/>
  <c r="U18" i="26"/>
  <c r="T18" i="26"/>
  <c r="S18" i="26"/>
  <c r="R18" i="26"/>
  <c r="P18" i="26"/>
  <c r="O18" i="26"/>
  <c r="N18" i="26"/>
  <c r="M18" i="26"/>
  <c r="K18" i="26"/>
  <c r="J18" i="26"/>
  <c r="I18" i="26"/>
  <c r="H18" i="26"/>
  <c r="F18" i="26"/>
  <c r="E18" i="26"/>
  <c r="D18" i="26"/>
  <c r="C18" i="26"/>
  <c r="R19" i="141"/>
  <c r="Q19" i="141"/>
  <c r="P19" i="141"/>
  <c r="O19" i="141"/>
  <c r="N19" i="141"/>
  <c r="M19" i="141"/>
  <c r="R18" i="141"/>
  <c r="Q18" i="141"/>
  <c r="P18" i="141"/>
  <c r="O18" i="141"/>
  <c r="N18" i="141"/>
  <c r="M18" i="141"/>
  <c r="R17" i="141"/>
  <c r="Q17" i="141"/>
  <c r="P17" i="141"/>
  <c r="O17" i="141"/>
  <c r="N17" i="141"/>
  <c r="M17" i="141"/>
  <c r="R16" i="141"/>
  <c r="Q16" i="141"/>
  <c r="P16" i="141"/>
  <c r="O16" i="141"/>
  <c r="N16" i="141"/>
  <c r="M16" i="141"/>
  <c r="R15" i="141"/>
  <c r="Q15" i="141"/>
  <c r="P15" i="141"/>
  <c r="O15" i="141"/>
  <c r="N15" i="141"/>
  <c r="M15" i="141"/>
  <c r="R14" i="141"/>
  <c r="Q14" i="141"/>
  <c r="P14" i="141"/>
  <c r="O14" i="141"/>
  <c r="N14" i="141"/>
  <c r="M14" i="141"/>
  <c r="R13" i="141"/>
  <c r="Q13" i="141"/>
  <c r="P13" i="141"/>
  <c r="O13" i="141"/>
  <c r="N13" i="141"/>
  <c r="M13" i="141"/>
  <c r="R12" i="141"/>
  <c r="Q12" i="141"/>
  <c r="P12" i="141"/>
  <c r="O12" i="141"/>
  <c r="N12" i="141"/>
  <c r="M12" i="141"/>
  <c r="R11" i="141"/>
  <c r="Q11" i="141"/>
  <c r="P11" i="141"/>
  <c r="O11" i="141"/>
  <c r="N11" i="141"/>
  <c r="M11" i="141"/>
  <c r="R10" i="141"/>
  <c r="Q10" i="141"/>
  <c r="P10" i="141"/>
  <c r="O10" i="141"/>
  <c r="N10" i="141"/>
  <c r="M10" i="141"/>
  <c r="R9" i="141"/>
  <c r="Q9" i="141"/>
  <c r="P9" i="141"/>
  <c r="O9" i="141"/>
  <c r="N9" i="141"/>
  <c r="M9" i="141"/>
  <c r="R8" i="141"/>
  <c r="Q8" i="141"/>
  <c r="P8" i="141"/>
  <c r="O8" i="141"/>
  <c r="N8" i="141"/>
  <c r="M8" i="141"/>
  <c r="R7" i="141"/>
  <c r="Q7" i="141"/>
  <c r="P7" i="141"/>
  <c r="O7" i="141"/>
  <c r="N7" i="141"/>
  <c r="M7" i="141"/>
  <c r="R6" i="141"/>
  <c r="Q6" i="141"/>
  <c r="P6" i="141"/>
  <c r="O6" i="141"/>
  <c r="N6" i="141"/>
  <c r="M6" i="141"/>
  <c r="R5" i="141"/>
  <c r="Q5" i="141"/>
  <c r="P5" i="141"/>
  <c r="O5" i="141"/>
  <c r="N5" i="141"/>
  <c r="M5" i="141"/>
  <c r="X23" i="105"/>
  <c r="V23" i="105"/>
  <c r="T23" i="105"/>
  <c r="R23" i="105"/>
  <c r="P23" i="105"/>
  <c r="L23" i="105"/>
  <c r="H23" i="105"/>
  <c r="F23" i="105"/>
  <c r="C23" i="105"/>
  <c r="X22" i="105"/>
  <c r="V22" i="105"/>
  <c r="T22" i="105"/>
  <c r="R22" i="105"/>
  <c r="P22" i="105"/>
  <c r="N22" i="105"/>
  <c r="L22" i="105"/>
  <c r="H22" i="105"/>
  <c r="F22" i="105"/>
  <c r="C22" i="105"/>
  <c r="X21" i="105"/>
  <c r="V21" i="105"/>
  <c r="T21" i="105"/>
  <c r="R21" i="105"/>
  <c r="P21" i="105"/>
  <c r="N21" i="105"/>
  <c r="L21" i="105"/>
  <c r="H21" i="105"/>
  <c r="F21" i="105"/>
  <c r="C21" i="105"/>
  <c r="X20" i="105"/>
  <c r="V20" i="105"/>
  <c r="T20" i="105"/>
  <c r="R20" i="105"/>
  <c r="P20" i="105"/>
  <c r="N20" i="105"/>
  <c r="L20" i="105"/>
  <c r="J20" i="105"/>
  <c r="H20" i="105"/>
  <c r="F20" i="105"/>
  <c r="C20" i="105"/>
  <c r="X19" i="105"/>
  <c r="V19" i="105"/>
  <c r="T19" i="105"/>
  <c r="R19" i="105"/>
  <c r="P19" i="105"/>
  <c r="N19" i="105"/>
  <c r="L19" i="105"/>
  <c r="J19" i="105"/>
  <c r="H19" i="105"/>
  <c r="F19" i="105"/>
  <c r="C19" i="105"/>
  <c r="X18" i="105"/>
  <c r="V18" i="105"/>
  <c r="T18" i="105"/>
  <c r="R18" i="105"/>
  <c r="P18" i="105"/>
  <c r="N18" i="105"/>
  <c r="L18" i="105"/>
  <c r="J18" i="105"/>
  <c r="H18" i="105"/>
  <c r="F18" i="105"/>
  <c r="C18" i="105"/>
  <c r="X23" i="106"/>
  <c r="V23" i="106"/>
  <c r="T23" i="106"/>
  <c r="R23" i="106"/>
  <c r="P23" i="106"/>
  <c r="N23" i="106"/>
  <c r="L23" i="106"/>
  <c r="H23" i="106"/>
  <c r="F23" i="106"/>
  <c r="C23" i="106"/>
  <c r="X22" i="106"/>
  <c r="V22" i="106"/>
  <c r="T22" i="106"/>
  <c r="R22" i="106"/>
  <c r="P22" i="106"/>
  <c r="N22" i="106"/>
  <c r="L22" i="106"/>
  <c r="H22" i="106"/>
  <c r="F22" i="106"/>
  <c r="C22" i="106"/>
  <c r="X21" i="106"/>
  <c r="V21" i="106"/>
  <c r="T21" i="106"/>
  <c r="R21" i="106"/>
  <c r="P21" i="106"/>
  <c r="N21" i="106"/>
  <c r="L21" i="106"/>
  <c r="J21" i="106"/>
  <c r="H21" i="106"/>
  <c r="F21" i="106"/>
  <c r="C21" i="106"/>
  <c r="X20" i="106"/>
  <c r="V20" i="106"/>
  <c r="T20" i="106"/>
  <c r="R20" i="106"/>
  <c r="P20" i="106"/>
  <c r="N20" i="106"/>
  <c r="L20" i="106"/>
  <c r="J20" i="106"/>
  <c r="H20" i="106"/>
  <c r="F20" i="106"/>
  <c r="C20" i="106"/>
  <c r="X19" i="106"/>
  <c r="V19" i="106"/>
  <c r="T19" i="106"/>
  <c r="R19" i="106"/>
  <c r="P19" i="106"/>
  <c r="N19" i="106"/>
  <c r="L19" i="106"/>
  <c r="J19" i="106"/>
  <c r="H19" i="106"/>
  <c r="F19" i="106"/>
  <c r="C19" i="106"/>
  <c r="X18" i="106"/>
  <c r="V18" i="106"/>
  <c r="T18" i="106"/>
  <c r="R18" i="106"/>
  <c r="P18" i="106"/>
  <c r="N18" i="106"/>
  <c r="L18" i="106"/>
  <c r="J18" i="106"/>
  <c r="H18" i="106"/>
  <c r="F18" i="106"/>
  <c r="C18" i="106"/>
  <c r="W23" i="103"/>
  <c r="U23" i="103"/>
  <c r="S23" i="103"/>
  <c r="Q23" i="103"/>
  <c r="O23" i="103"/>
  <c r="M23" i="103"/>
  <c r="K23" i="103"/>
  <c r="G23" i="103"/>
  <c r="E23" i="103"/>
  <c r="C23" i="103"/>
  <c r="W22" i="103"/>
  <c r="U22" i="103"/>
  <c r="S22" i="103"/>
  <c r="Q22" i="103"/>
  <c r="O22" i="103"/>
  <c r="M22" i="103"/>
  <c r="K22" i="103"/>
  <c r="G22" i="103"/>
  <c r="E22" i="103"/>
  <c r="C22" i="103"/>
  <c r="W21" i="103"/>
  <c r="U21" i="103"/>
  <c r="S21" i="103"/>
  <c r="Q21" i="103"/>
  <c r="O21" i="103"/>
  <c r="M21" i="103"/>
  <c r="K21" i="103"/>
  <c r="I21" i="103"/>
  <c r="G21" i="103"/>
  <c r="E21" i="103"/>
  <c r="C21" i="103"/>
  <c r="W20" i="103"/>
  <c r="U20" i="103"/>
  <c r="S20" i="103"/>
  <c r="Q20" i="103"/>
  <c r="O20" i="103"/>
  <c r="M20" i="103"/>
  <c r="K20" i="103"/>
  <c r="I20" i="103"/>
  <c r="G20" i="103"/>
  <c r="E20" i="103"/>
  <c r="C20" i="103"/>
  <c r="W19" i="103"/>
  <c r="U19" i="103"/>
  <c r="S19" i="103"/>
  <c r="Q19" i="103"/>
  <c r="O19" i="103"/>
  <c r="M19" i="103"/>
  <c r="K19" i="103"/>
  <c r="I19" i="103"/>
  <c r="G19" i="103"/>
  <c r="E19" i="103"/>
  <c r="C19" i="103"/>
  <c r="W18" i="103"/>
  <c r="U18" i="103"/>
  <c r="S18" i="103"/>
  <c r="Q18" i="103"/>
  <c r="O18" i="103"/>
  <c r="M18" i="103"/>
  <c r="K18" i="103"/>
  <c r="I18" i="103"/>
  <c r="G18" i="103"/>
  <c r="E18" i="103"/>
  <c r="C18" i="103"/>
  <c r="P23" i="101"/>
  <c r="N23" i="101"/>
  <c r="M23" i="101"/>
  <c r="L23" i="101"/>
  <c r="J23" i="101"/>
  <c r="I23" i="101"/>
  <c r="H23" i="101"/>
  <c r="G23" i="101"/>
  <c r="E23" i="101"/>
  <c r="D23" i="101"/>
  <c r="C23" i="101"/>
  <c r="P22" i="101"/>
  <c r="N22" i="101"/>
  <c r="M22" i="101"/>
  <c r="L22" i="101"/>
  <c r="J22" i="101"/>
  <c r="I22" i="101"/>
  <c r="H22" i="101"/>
  <c r="G22" i="101"/>
  <c r="E22" i="101"/>
  <c r="D22" i="101"/>
  <c r="C22" i="101"/>
  <c r="P21" i="101"/>
  <c r="N21" i="101"/>
  <c r="M21" i="101"/>
  <c r="L21" i="101"/>
  <c r="J21" i="101"/>
  <c r="I21" i="101"/>
  <c r="H21" i="101"/>
  <c r="G21" i="101"/>
  <c r="E21" i="101"/>
  <c r="D21" i="101"/>
  <c r="C21" i="101"/>
  <c r="P20" i="101"/>
  <c r="N20" i="101"/>
  <c r="M20" i="101"/>
  <c r="L20" i="101"/>
  <c r="J20" i="101"/>
  <c r="I20" i="101"/>
  <c r="H20" i="101"/>
  <c r="G20" i="101"/>
  <c r="E20" i="101"/>
  <c r="D20" i="101"/>
  <c r="C20" i="101"/>
  <c r="P19" i="101"/>
  <c r="N19" i="101"/>
  <c r="M19" i="101"/>
  <c r="L19" i="101"/>
  <c r="J19" i="101"/>
  <c r="I19" i="101"/>
  <c r="H19" i="101"/>
  <c r="G19" i="101"/>
  <c r="E19" i="101"/>
  <c r="D19" i="101"/>
  <c r="C19" i="101"/>
  <c r="P18" i="101"/>
  <c r="N18" i="101"/>
  <c r="M18" i="101"/>
  <c r="L18" i="101"/>
  <c r="J18" i="101"/>
  <c r="I18" i="101"/>
  <c r="H18" i="101"/>
  <c r="G18" i="101"/>
  <c r="E18" i="101"/>
  <c r="D18" i="101"/>
  <c r="C18" i="101"/>
  <c r="R19" i="139"/>
  <c r="Q19" i="139"/>
  <c r="P19" i="139"/>
  <c r="O19" i="139"/>
  <c r="N19" i="139"/>
  <c r="M19" i="139"/>
  <c r="R18" i="139"/>
  <c r="Q18" i="139"/>
  <c r="P18" i="139"/>
  <c r="O18" i="139"/>
  <c r="N18" i="139"/>
  <c r="M18" i="139"/>
  <c r="R17" i="139"/>
  <c r="Q17" i="139"/>
  <c r="P17" i="139"/>
  <c r="O17" i="139"/>
  <c r="N17" i="139"/>
  <c r="M17" i="139"/>
  <c r="R16" i="139"/>
  <c r="Q16" i="139"/>
  <c r="P16" i="139"/>
  <c r="O16" i="139"/>
  <c r="N16" i="139"/>
  <c r="M16" i="139"/>
  <c r="R15" i="139"/>
  <c r="Q15" i="139"/>
  <c r="P15" i="139"/>
  <c r="O15" i="139"/>
  <c r="N15" i="139"/>
  <c r="M15" i="139"/>
  <c r="R14" i="139"/>
  <c r="Q14" i="139"/>
  <c r="P14" i="139"/>
  <c r="O14" i="139"/>
  <c r="N14" i="139"/>
  <c r="M14" i="139"/>
  <c r="R13" i="139"/>
  <c r="Q13" i="139"/>
  <c r="P13" i="139"/>
  <c r="O13" i="139"/>
  <c r="N13" i="139"/>
  <c r="M13" i="139"/>
  <c r="R12" i="139"/>
  <c r="Q12" i="139"/>
  <c r="P12" i="139"/>
  <c r="O12" i="139"/>
  <c r="N12" i="139"/>
  <c r="M12" i="139"/>
  <c r="R11" i="139"/>
  <c r="Q11" i="139"/>
  <c r="P11" i="139"/>
  <c r="O11" i="139"/>
  <c r="N11" i="139"/>
  <c r="M11" i="139"/>
  <c r="R10" i="139"/>
  <c r="Q10" i="139"/>
  <c r="P10" i="139"/>
  <c r="O10" i="139"/>
  <c r="N10" i="139"/>
  <c r="M10" i="139"/>
  <c r="R9" i="139"/>
  <c r="Q9" i="139"/>
  <c r="P9" i="139"/>
  <c r="O9" i="139"/>
  <c r="N9" i="139"/>
  <c r="M9" i="139"/>
  <c r="R8" i="139"/>
  <c r="Q8" i="139"/>
  <c r="P8" i="139"/>
  <c r="O8" i="139"/>
  <c r="N8" i="139"/>
  <c r="M8" i="139"/>
  <c r="R7" i="139"/>
  <c r="Q7" i="139"/>
  <c r="P7" i="139"/>
  <c r="O7" i="139"/>
  <c r="N7" i="139"/>
  <c r="M7" i="139"/>
  <c r="R6" i="139"/>
  <c r="Q6" i="139"/>
  <c r="P6" i="139"/>
  <c r="O6" i="139"/>
  <c r="N6" i="139"/>
  <c r="M6" i="139"/>
  <c r="R5" i="139"/>
  <c r="Q5" i="139"/>
  <c r="P5" i="139"/>
  <c r="O5" i="139"/>
  <c r="N5" i="139"/>
  <c r="M5" i="139"/>
  <c r="Q23" i="28"/>
  <c r="O23" i="28"/>
  <c r="M23" i="28"/>
  <c r="K23" i="28"/>
  <c r="I23" i="28"/>
  <c r="G23" i="28"/>
  <c r="E23" i="28"/>
  <c r="C23" i="28"/>
  <c r="Q22" i="28"/>
  <c r="O22" i="28"/>
  <c r="M22" i="28"/>
  <c r="K22" i="28"/>
  <c r="I22" i="28"/>
  <c r="G22" i="28"/>
  <c r="E22" i="28"/>
  <c r="C22" i="28"/>
  <c r="Q21" i="28"/>
  <c r="O21" i="28"/>
  <c r="M21" i="28"/>
  <c r="K21" i="28"/>
  <c r="I21" i="28"/>
  <c r="G21" i="28"/>
  <c r="E21" i="28"/>
  <c r="C21" i="28"/>
  <c r="Q20" i="28"/>
  <c r="O20" i="28"/>
  <c r="M20" i="28"/>
  <c r="K20" i="28"/>
  <c r="I20" i="28"/>
  <c r="G20" i="28"/>
  <c r="E20" i="28"/>
  <c r="C20" i="28"/>
  <c r="Q19" i="28"/>
  <c r="O19" i="28"/>
  <c r="M19" i="28"/>
  <c r="K19" i="28"/>
  <c r="I19" i="28"/>
  <c r="G19" i="28"/>
  <c r="E19" i="28"/>
  <c r="C19" i="28"/>
  <c r="Q18" i="28"/>
  <c r="O18" i="28"/>
  <c r="M18" i="28"/>
  <c r="K18" i="28"/>
  <c r="I18" i="28"/>
  <c r="G18" i="28"/>
  <c r="E18" i="28"/>
  <c r="C18" i="28"/>
  <c r="N23" i="157"/>
  <c r="L23" i="157"/>
  <c r="J23" i="157"/>
  <c r="H23" i="157"/>
  <c r="F23" i="157"/>
  <c r="D23" i="157"/>
  <c r="C23" i="157"/>
  <c r="N22" i="157"/>
  <c r="L22" i="157"/>
  <c r="J22" i="157"/>
  <c r="H22" i="157"/>
  <c r="F22" i="157"/>
  <c r="D22" i="157"/>
  <c r="C22" i="157"/>
  <c r="N21" i="157"/>
  <c r="L21" i="157"/>
  <c r="J21" i="157"/>
  <c r="H21" i="157"/>
  <c r="F21" i="157"/>
  <c r="D21" i="157"/>
  <c r="C21" i="157"/>
  <c r="N20" i="157"/>
  <c r="L20" i="157"/>
  <c r="J20" i="157"/>
  <c r="H20" i="157"/>
  <c r="F20" i="157"/>
  <c r="D20" i="157"/>
  <c r="C20" i="157"/>
  <c r="N19" i="157"/>
  <c r="L19" i="157"/>
  <c r="J19" i="157"/>
  <c r="H19" i="157"/>
  <c r="F19" i="157"/>
  <c r="D19" i="157"/>
  <c r="C19" i="157"/>
  <c r="N18" i="157"/>
  <c r="L18" i="157"/>
  <c r="J18" i="157"/>
  <c r="H18" i="157"/>
  <c r="F18" i="157"/>
  <c r="D18" i="157"/>
  <c r="C18" i="157"/>
  <c r="N23" i="88"/>
  <c r="L23" i="88"/>
  <c r="J23" i="88"/>
  <c r="H23" i="88"/>
  <c r="F23" i="88"/>
  <c r="D23" i="88"/>
  <c r="C23" i="88"/>
  <c r="N22" i="88"/>
  <c r="L22" i="88"/>
  <c r="J22" i="88"/>
  <c r="H22" i="88"/>
  <c r="F22" i="88"/>
  <c r="D22" i="88"/>
  <c r="C22" i="88"/>
  <c r="N21" i="88"/>
  <c r="L21" i="88"/>
  <c r="J21" i="88"/>
  <c r="H21" i="88"/>
  <c r="F21" i="88"/>
  <c r="D21" i="88"/>
  <c r="C21" i="88"/>
  <c r="N20" i="88"/>
  <c r="L20" i="88"/>
  <c r="J20" i="88"/>
  <c r="H20" i="88"/>
  <c r="F20" i="88"/>
  <c r="D20" i="88"/>
  <c r="C20" i="88"/>
  <c r="N19" i="88"/>
  <c r="L19" i="88"/>
  <c r="J19" i="88"/>
  <c r="H19" i="88"/>
  <c r="F19" i="88"/>
  <c r="D19" i="88"/>
  <c r="C19" i="88"/>
  <c r="N18" i="88"/>
  <c r="L18" i="88"/>
  <c r="J18" i="88"/>
  <c r="H18" i="88"/>
  <c r="F18" i="88"/>
  <c r="D18" i="88"/>
  <c r="C18" i="88"/>
  <c r="R19" i="93"/>
  <c r="Q19" i="93"/>
  <c r="P19" i="93"/>
  <c r="O19" i="93"/>
  <c r="N19" i="93"/>
  <c r="M19" i="93"/>
  <c r="R18" i="93"/>
  <c r="Q18" i="93"/>
  <c r="P18" i="93"/>
  <c r="O18" i="93"/>
  <c r="N18" i="93"/>
  <c r="M18" i="93"/>
  <c r="R17" i="93"/>
  <c r="Q17" i="93"/>
  <c r="P17" i="93"/>
  <c r="O17" i="93"/>
  <c r="N17" i="93"/>
  <c r="M17" i="93"/>
  <c r="R16" i="93"/>
  <c r="Q16" i="93"/>
  <c r="P16" i="93"/>
  <c r="O16" i="93"/>
  <c r="N16" i="93"/>
  <c r="M16" i="93"/>
  <c r="R15" i="93"/>
  <c r="Q15" i="93"/>
  <c r="P15" i="93"/>
  <c r="O15" i="93"/>
  <c r="N15" i="93"/>
  <c r="M15" i="93"/>
  <c r="R14" i="93"/>
  <c r="Q14" i="93"/>
  <c r="P14" i="93"/>
  <c r="O14" i="93"/>
  <c r="N14" i="93"/>
  <c r="M14" i="93"/>
  <c r="R13" i="93"/>
  <c r="Q13" i="93"/>
  <c r="P13" i="93"/>
  <c r="O13" i="93"/>
  <c r="N13" i="93"/>
  <c r="M13" i="93"/>
  <c r="R12" i="93"/>
  <c r="Q12" i="93"/>
  <c r="P12" i="93"/>
  <c r="O12" i="93"/>
  <c r="N12" i="93"/>
  <c r="M12" i="93"/>
  <c r="R11" i="93"/>
  <c r="Q11" i="93"/>
  <c r="P11" i="93"/>
  <c r="O11" i="93"/>
  <c r="N11" i="93"/>
  <c r="M11" i="93"/>
  <c r="R10" i="93"/>
  <c r="Q10" i="93"/>
  <c r="P10" i="93"/>
  <c r="O10" i="93"/>
  <c r="N10" i="93"/>
  <c r="M10" i="93"/>
  <c r="R9" i="93"/>
  <c r="Q9" i="93"/>
  <c r="P9" i="93"/>
  <c r="O9" i="93"/>
  <c r="N9" i="93"/>
  <c r="M9" i="93"/>
  <c r="R8" i="93"/>
  <c r="Q8" i="93"/>
  <c r="P8" i="93"/>
  <c r="O8" i="93"/>
  <c r="N8" i="93"/>
  <c r="M8" i="93"/>
  <c r="R7" i="93"/>
  <c r="Q7" i="93"/>
  <c r="P7" i="93"/>
  <c r="O7" i="93"/>
  <c r="N7" i="93"/>
  <c r="M7" i="93"/>
  <c r="R6" i="93"/>
  <c r="Q6" i="93"/>
  <c r="P6" i="93"/>
  <c r="O6" i="93"/>
  <c r="N6" i="93"/>
  <c r="M6" i="93"/>
  <c r="R19" i="140"/>
  <c r="Q19" i="140"/>
  <c r="P19" i="140"/>
  <c r="O19" i="140"/>
  <c r="N19" i="140"/>
  <c r="M19" i="140"/>
  <c r="R18" i="140"/>
  <c r="Q18" i="140"/>
  <c r="P18" i="140"/>
  <c r="O18" i="140"/>
  <c r="N18" i="140"/>
  <c r="M18" i="140"/>
  <c r="R17" i="140"/>
  <c r="Q17" i="140"/>
  <c r="P17" i="140"/>
  <c r="O17" i="140"/>
  <c r="N17" i="140"/>
  <c r="M17" i="140"/>
  <c r="R16" i="140"/>
  <c r="Q16" i="140"/>
  <c r="P16" i="140"/>
  <c r="O16" i="140"/>
  <c r="N16" i="140"/>
  <c r="M16" i="140"/>
  <c r="R15" i="140"/>
  <c r="Q15" i="140"/>
  <c r="P15" i="140"/>
  <c r="O15" i="140"/>
  <c r="N15" i="140"/>
  <c r="M15" i="140"/>
  <c r="R14" i="140"/>
  <c r="Q14" i="140"/>
  <c r="P14" i="140"/>
  <c r="O14" i="140"/>
  <c r="N14" i="140"/>
  <c r="M14" i="140"/>
  <c r="R13" i="140"/>
  <c r="Q13" i="140"/>
  <c r="P13" i="140"/>
  <c r="O13" i="140"/>
  <c r="N13" i="140"/>
  <c r="M13" i="140"/>
  <c r="R12" i="140"/>
  <c r="Q12" i="140"/>
  <c r="P12" i="140"/>
  <c r="O12" i="140"/>
  <c r="N12" i="140"/>
  <c r="M12" i="140"/>
  <c r="R11" i="140"/>
  <c r="Q11" i="140"/>
  <c r="P11" i="140"/>
  <c r="O11" i="140"/>
  <c r="N11" i="140"/>
  <c r="M11" i="140"/>
  <c r="R10" i="140"/>
  <c r="Q10" i="140"/>
  <c r="P10" i="140"/>
  <c r="O10" i="140"/>
  <c r="N10" i="140"/>
  <c r="M10" i="140"/>
  <c r="R9" i="140"/>
  <c r="Q9" i="140"/>
  <c r="P9" i="140"/>
  <c r="O9" i="140"/>
  <c r="N9" i="140"/>
  <c r="M9" i="140"/>
  <c r="R8" i="140"/>
  <c r="Q8" i="140"/>
  <c r="P8" i="140"/>
  <c r="O8" i="140"/>
  <c r="N8" i="140"/>
  <c r="M8" i="140"/>
  <c r="R7" i="140"/>
  <c r="Q7" i="140"/>
  <c r="P7" i="140"/>
  <c r="O7" i="140"/>
  <c r="N7" i="140"/>
  <c r="M7" i="140"/>
  <c r="R6" i="140"/>
  <c r="Q6" i="140"/>
  <c r="P6" i="140"/>
  <c r="O6" i="140"/>
  <c r="N6" i="140"/>
  <c r="M6" i="140"/>
  <c r="R5" i="140"/>
  <c r="Q5" i="140"/>
  <c r="P5" i="140"/>
  <c r="O5" i="140"/>
  <c r="N5" i="140"/>
  <c r="M5" i="140"/>
  <c r="R19" i="92"/>
  <c r="Q19" i="92"/>
  <c r="P19" i="92"/>
  <c r="O19" i="92"/>
  <c r="N19" i="92"/>
  <c r="M19" i="92"/>
  <c r="R18" i="92"/>
  <c r="Q18" i="92"/>
  <c r="P18" i="92"/>
  <c r="O18" i="92"/>
  <c r="N18" i="92"/>
  <c r="M18" i="92"/>
  <c r="R17" i="92"/>
  <c r="Q17" i="92"/>
  <c r="P17" i="92"/>
  <c r="O17" i="92"/>
  <c r="N17" i="92"/>
  <c r="M17" i="92"/>
  <c r="R16" i="92"/>
  <c r="Q16" i="92"/>
  <c r="P16" i="92"/>
  <c r="O16" i="92"/>
  <c r="N16" i="92"/>
  <c r="M16" i="92"/>
  <c r="R15" i="92"/>
  <c r="Q15" i="92"/>
  <c r="P15" i="92"/>
  <c r="O15" i="92"/>
  <c r="N15" i="92"/>
  <c r="M15" i="92"/>
  <c r="R14" i="92"/>
  <c r="Q14" i="92"/>
  <c r="P14" i="92"/>
  <c r="O14" i="92"/>
  <c r="N14" i="92"/>
  <c r="M14" i="92"/>
  <c r="R13" i="92"/>
  <c r="Q13" i="92"/>
  <c r="P13" i="92"/>
  <c r="O13" i="92"/>
  <c r="N13" i="92"/>
  <c r="M13" i="92"/>
  <c r="R12" i="92"/>
  <c r="Q12" i="92"/>
  <c r="P12" i="92"/>
  <c r="O12" i="92"/>
  <c r="N12" i="92"/>
  <c r="M12" i="92"/>
  <c r="R11" i="92"/>
  <c r="Q11" i="92"/>
  <c r="P11" i="92"/>
  <c r="O11" i="92"/>
  <c r="N11" i="92"/>
  <c r="M11" i="92"/>
  <c r="R10" i="92"/>
  <c r="Q10" i="92"/>
  <c r="P10" i="92"/>
  <c r="O10" i="92"/>
  <c r="N10" i="92"/>
  <c r="M10" i="92"/>
  <c r="R9" i="92"/>
  <c r="Q9" i="92"/>
  <c r="P9" i="92"/>
  <c r="O9" i="92"/>
  <c r="N9" i="92"/>
  <c r="M9" i="92"/>
  <c r="R8" i="92"/>
  <c r="Q8" i="92"/>
  <c r="P8" i="92"/>
  <c r="O8" i="92"/>
  <c r="N8" i="92"/>
  <c r="M8" i="92"/>
  <c r="R7" i="92"/>
  <c r="Q7" i="92"/>
  <c r="P7" i="92"/>
  <c r="O7" i="92"/>
  <c r="N7" i="92"/>
  <c r="M7" i="92"/>
  <c r="R6" i="92"/>
  <c r="Q6" i="92"/>
  <c r="P6" i="92"/>
  <c r="O6" i="92"/>
  <c r="N6" i="92"/>
  <c r="M6" i="92"/>
  <c r="R5" i="92"/>
  <c r="Q5" i="92"/>
  <c r="P5" i="92"/>
  <c r="O5" i="92"/>
  <c r="N5" i="92"/>
  <c r="M5" i="92"/>
  <c r="R19" i="90"/>
  <c r="Q19" i="90"/>
  <c r="P19" i="90"/>
  <c r="O19" i="90"/>
  <c r="N19" i="90"/>
  <c r="M19" i="90"/>
  <c r="R18" i="90"/>
  <c r="Q18" i="90"/>
  <c r="P18" i="90"/>
  <c r="O18" i="90"/>
  <c r="N18" i="90"/>
  <c r="M18" i="90"/>
  <c r="R17" i="90"/>
  <c r="Q17" i="90"/>
  <c r="P17" i="90"/>
  <c r="O17" i="90"/>
  <c r="N17" i="90"/>
  <c r="M17" i="90"/>
  <c r="R16" i="90"/>
  <c r="Q16" i="90"/>
  <c r="P16" i="90"/>
  <c r="O16" i="90"/>
  <c r="N16" i="90"/>
  <c r="M16" i="90"/>
  <c r="R15" i="90"/>
  <c r="Q15" i="90"/>
  <c r="P15" i="90"/>
  <c r="O15" i="90"/>
  <c r="N15" i="90"/>
  <c r="M15" i="90"/>
  <c r="R14" i="90"/>
  <c r="Q14" i="90"/>
  <c r="P14" i="90"/>
  <c r="O14" i="90"/>
  <c r="N14" i="90"/>
  <c r="M14" i="90"/>
  <c r="R13" i="90"/>
  <c r="Q13" i="90"/>
  <c r="P13" i="90"/>
  <c r="O13" i="90"/>
  <c r="N13" i="90"/>
  <c r="M13" i="90"/>
  <c r="R12" i="90"/>
  <c r="Q12" i="90"/>
  <c r="P12" i="90"/>
  <c r="O12" i="90"/>
  <c r="N12" i="90"/>
  <c r="M12" i="90"/>
  <c r="R11" i="90"/>
  <c r="Q11" i="90"/>
  <c r="P11" i="90"/>
  <c r="O11" i="90"/>
  <c r="N11" i="90"/>
  <c r="M11" i="90"/>
  <c r="R10" i="90"/>
  <c r="Q10" i="90"/>
  <c r="P10" i="90"/>
  <c r="O10" i="90"/>
  <c r="N10" i="90"/>
  <c r="M10" i="90"/>
  <c r="R9" i="90"/>
  <c r="Q9" i="90"/>
  <c r="P9" i="90"/>
  <c r="O9" i="90"/>
  <c r="N9" i="90"/>
  <c r="M9" i="90"/>
  <c r="R8" i="90"/>
  <c r="Q8" i="90"/>
  <c r="P8" i="90"/>
  <c r="O8" i="90"/>
  <c r="N8" i="90"/>
  <c r="M8" i="90"/>
  <c r="R7" i="90"/>
  <c r="Q7" i="90"/>
  <c r="P7" i="90"/>
  <c r="O7" i="90"/>
  <c r="N7" i="90"/>
  <c r="M7" i="90"/>
  <c r="R6" i="90"/>
  <c r="Q6" i="90"/>
  <c r="P6" i="90"/>
  <c r="O6" i="90"/>
  <c r="N6" i="90"/>
  <c r="M6" i="90"/>
  <c r="R5" i="90"/>
  <c r="Q5" i="90"/>
  <c r="P5" i="90"/>
  <c r="O5" i="90"/>
  <c r="N5" i="90"/>
  <c r="M5" i="90"/>
  <c r="R19" i="91"/>
  <c r="Q19" i="91"/>
  <c r="P19" i="91"/>
  <c r="O19" i="91"/>
  <c r="N19" i="91"/>
  <c r="M19" i="91"/>
  <c r="R18" i="91"/>
  <c r="Q18" i="91"/>
  <c r="P18" i="91"/>
  <c r="O18" i="91"/>
  <c r="N18" i="91"/>
  <c r="M18" i="91"/>
  <c r="R17" i="91"/>
  <c r="Q17" i="91"/>
  <c r="P17" i="91"/>
  <c r="O17" i="91"/>
  <c r="N17" i="91"/>
  <c r="M17" i="91"/>
  <c r="R16" i="91"/>
  <c r="Q16" i="91"/>
  <c r="P16" i="91"/>
  <c r="O16" i="91"/>
  <c r="N16" i="91"/>
  <c r="M16" i="91"/>
  <c r="R15" i="91"/>
  <c r="Q15" i="91"/>
  <c r="P15" i="91"/>
  <c r="O15" i="91"/>
  <c r="N15" i="91"/>
  <c r="M15" i="91"/>
  <c r="R14" i="91"/>
  <c r="Q14" i="91"/>
  <c r="P14" i="91"/>
  <c r="O14" i="91"/>
  <c r="N14" i="91"/>
  <c r="M14" i="91"/>
  <c r="R13" i="91"/>
  <c r="Q13" i="91"/>
  <c r="P13" i="91"/>
  <c r="O13" i="91"/>
  <c r="N13" i="91"/>
  <c r="M13" i="91"/>
  <c r="R12" i="91"/>
  <c r="Q12" i="91"/>
  <c r="P12" i="91"/>
  <c r="O12" i="91"/>
  <c r="N12" i="91"/>
  <c r="M12" i="91"/>
  <c r="R11" i="91"/>
  <c r="Q11" i="91"/>
  <c r="P11" i="91"/>
  <c r="O11" i="91"/>
  <c r="N11" i="91"/>
  <c r="M11" i="91"/>
  <c r="R10" i="91"/>
  <c r="Q10" i="91"/>
  <c r="P10" i="91"/>
  <c r="O10" i="91"/>
  <c r="N10" i="91"/>
  <c r="M10" i="91"/>
  <c r="R9" i="91"/>
  <c r="Q9" i="91"/>
  <c r="P9" i="91"/>
  <c r="O9" i="91"/>
  <c r="N9" i="91"/>
  <c r="M9" i="91"/>
  <c r="R8" i="91"/>
  <c r="Q8" i="91"/>
  <c r="P8" i="91"/>
  <c r="O8" i="91"/>
  <c r="N8" i="91"/>
  <c r="M8" i="91"/>
  <c r="R7" i="91"/>
  <c r="Q7" i="91"/>
  <c r="P7" i="91"/>
  <c r="O7" i="91"/>
  <c r="N7" i="91"/>
  <c r="M7" i="91"/>
  <c r="R6" i="91"/>
  <c r="Q6" i="91"/>
  <c r="P6" i="91"/>
  <c r="O6" i="91"/>
  <c r="N6" i="91"/>
  <c r="M6" i="91"/>
  <c r="R5" i="91"/>
  <c r="Q5" i="91"/>
  <c r="P5" i="91"/>
  <c r="O5" i="91"/>
  <c r="N5" i="91"/>
  <c r="M5" i="91"/>
  <c r="T23" i="87"/>
  <c r="Q23" i="87"/>
  <c r="P23" i="87"/>
  <c r="O23" i="87"/>
  <c r="N23" i="87"/>
  <c r="M23" i="87"/>
  <c r="L23" i="87"/>
  <c r="K23" i="87"/>
  <c r="H23" i="87"/>
  <c r="G23" i="87"/>
  <c r="F23" i="87"/>
  <c r="E23" i="87"/>
  <c r="D23" i="87"/>
  <c r="C23" i="87"/>
  <c r="T22" i="87"/>
  <c r="Q22" i="87"/>
  <c r="P22" i="87"/>
  <c r="O22" i="87"/>
  <c r="N22" i="87"/>
  <c r="M22" i="87"/>
  <c r="L22" i="87"/>
  <c r="K22" i="87"/>
  <c r="H22" i="87"/>
  <c r="G22" i="87"/>
  <c r="F22" i="87"/>
  <c r="E22" i="87"/>
  <c r="D22" i="87"/>
  <c r="C22" i="87"/>
  <c r="T21" i="87"/>
  <c r="Q21" i="87"/>
  <c r="P21" i="87"/>
  <c r="O21" i="87"/>
  <c r="N21" i="87"/>
  <c r="M21" i="87"/>
  <c r="L21" i="87"/>
  <c r="K21" i="87"/>
  <c r="H21" i="87"/>
  <c r="G21" i="87"/>
  <c r="F21" i="87"/>
  <c r="E21" i="87"/>
  <c r="D21" i="87"/>
  <c r="C21" i="87"/>
  <c r="T20" i="87"/>
  <c r="Q20" i="87"/>
  <c r="P20" i="87"/>
  <c r="O20" i="87"/>
  <c r="N20" i="87"/>
  <c r="M20" i="87"/>
  <c r="L20" i="87"/>
  <c r="K20" i="87"/>
  <c r="H20" i="87"/>
  <c r="G20" i="87"/>
  <c r="F20" i="87"/>
  <c r="E20" i="87"/>
  <c r="D20" i="87"/>
  <c r="C20" i="87"/>
  <c r="T19" i="87"/>
  <c r="Q19" i="87"/>
  <c r="P19" i="87"/>
  <c r="O19" i="87"/>
  <c r="N19" i="87"/>
  <c r="M19" i="87"/>
  <c r="L19" i="87"/>
  <c r="K19" i="87"/>
  <c r="H19" i="87"/>
  <c r="G19" i="87"/>
  <c r="F19" i="87"/>
  <c r="E19" i="87"/>
  <c r="D19" i="87"/>
  <c r="T18" i="87"/>
  <c r="Q18" i="87"/>
  <c r="P18" i="87"/>
  <c r="O18" i="87"/>
  <c r="N18" i="87"/>
  <c r="M18" i="87"/>
  <c r="L18" i="87"/>
  <c r="K18" i="87"/>
  <c r="H18" i="87"/>
  <c r="G18" i="87"/>
  <c r="F18" i="87"/>
  <c r="E18" i="87"/>
  <c r="D18" i="87"/>
  <c r="O23" i="24"/>
  <c r="N23" i="24"/>
  <c r="K23" i="24"/>
  <c r="J23" i="24"/>
  <c r="I23" i="24"/>
  <c r="H23" i="24"/>
  <c r="G23" i="24"/>
  <c r="F23" i="24"/>
  <c r="D23" i="24"/>
  <c r="C23" i="24"/>
  <c r="O22" i="24"/>
  <c r="N22" i="24"/>
  <c r="K22" i="24"/>
  <c r="J22" i="24"/>
  <c r="I22" i="24"/>
  <c r="H22" i="24"/>
  <c r="G22" i="24"/>
  <c r="F22" i="24"/>
  <c r="D22" i="24"/>
  <c r="C22" i="24"/>
  <c r="O21" i="24"/>
  <c r="N21" i="24"/>
  <c r="K21" i="24"/>
  <c r="J21" i="24"/>
  <c r="I21" i="24"/>
  <c r="H21" i="24"/>
  <c r="G21" i="24"/>
  <c r="F21" i="24"/>
  <c r="D21" i="24"/>
  <c r="C21" i="24"/>
  <c r="O20" i="24"/>
  <c r="N20" i="24"/>
  <c r="K20" i="24"/>
  <c r="J20" i="24"/>
  <c r="I20" i="24"/>
  <c r="H20" i="24"/>
  <c r="G20" i="24"/>
  <c r="F20" i="24"/>
  <c r="D20" i="24"/>
  <c r="C20" i="24"/>
  <c r="O19" i="24"/>
  <c r="N19" i="24"/>
  <c r="K19" i="24"/>
  <c r="J19" i="24"/>
  <c r="I19" i="24"/>
  <c r="H19" i="24"/>
  <c r="G19" i="24"/>
  <c r="F19" i="24"/>
  <c r="D19" i="24"/>
  <c r="C19" i="24"/>
  <c r="O18" i="24"/>
  <c r="N18" i="24"/>
  <c r="K18" i="24"/>
  <c r="J18" i="24"/>
  <c r="I18" i="24"/>
  <c r="H18" i="24"/>
  <c r="G18" i="24"/>
  <c r="F18" i="24"/>
  <c r="D18" i="24"/>
  <c r="C18" i="24"/>
</calcChain>
</file>

<file path=xl/sharedStrings.xml><?xml version="1.0" encoding="utf-8"?>
<sst xmlns="http://schemas.openxmlformats.org/spreadsheetml/2006/main" count="2153" uniqueCount="360">
  <si>
    <t xml:space="preserve"> </t>
  </si>
  <si>
    <t>školy</t>
  </si>
  <si>
    <t>třídy</t>
  </si>
  <si>
    <t>celkem</t>
  </si>
  <si>
    <t>z toho</t>
  </si>
  <si>
    <t>dívky</t>
  </si>
  <si>
    <t>2013/14</t>
  </si>
  <si>
    <t>2014/15</t>
  </si>
  <si>
    <t>2015/16</t>
  </si>
  <si>
    <t>2016/17</t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</si>
  <si>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</si>
  <si>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</si>
  <si>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</si>
  <si>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</si>
  <si>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</si>
  <si>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</si>
  <si>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</si>
  <si>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</si>
  <si>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</si>
  <si>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</si>
  <si>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</si>
  <si>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</si>
  <si>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</si>
  <si>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</si>
  <si>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</si>
  <si>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MŠMT</t>
  </si>
  <si>
    <t>obec</t>
  </si>
  <si>
    <t>kraj</t>
  </si>
  <si>
    <t>církev</t>
  </si>
  <si>
    <t xml:space="preserve">třídy </t>
  </si>
  <si>
    <t>v tom</t>
  </si>
  <si>
    <t>ostatní</t>
  </si>
  <si>
    <t>v tom postižení</t>
  </si>
  <si>
    <t>mentálně</t>
  </si>
  <si>
    <t>sluchově</t>
  </si>
  <si>
    <t>zrakově</t>
  </si>
  <si>
    <t>vadami řeči</t>
  </si>
  <si>
    <t>tělesně</t>
  </si>
  <si>
    <t>autismem</t>
  </si>
  <si>
    <t>.</t>
  </si>
  <si>
    <t>x</t>
  </si>
  <si>
    <t>žáci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</si>
  <si>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</si>
  <si>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absolventi</t>
  </si>
  <si>
    <t>Celkem</t>
  </si>
  <si>
    <t>2017/18</t>
  </si>
  <si>
    <t>chlapci</t>
  </si>
  <si>
    <t>ČR</t>
  </si>
  <si>
    <t>cizí</t>
  </si>
  <si>
    <t>počet</t>
  </si>
  <si>
    <t>v tom občané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</si>
  <si>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</si>
  <si>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</si>
  <si>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</si>
  <si>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t>běžné</t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</si>
  <si>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</si>
  <si>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</si>
  <si>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>vývojovými poruchami učení</t>
  </si>
  <si>
    <t>vývojovými poruchami chování</t>
  </si>
  <si>
    <t>nově přijatí do 1. ročníku</t>
  </si>
  <si>
    <t>z toho do denní formy vzdělávání</t>
  </si>
  <si>
    <t>z toho denní formy vzdělávání</t>
  </si>
  <si>
    <t>žáci celkem</t>
  </si>
  <si>
    <t>denní</t>
  </si>
  <si>
    <t>-</t>
  </si>
  <si>
    <r>
      <t>%</t>
    </r>
    <r>
      <rPr>
        <i/>
        <vertAlign val="superscript"/>
        <sz val="8"/>
        <color theme="1"/>
        <rFont val="Arial"/>
        <family val="2"/>
        <charset val="238"/>
      </rPr>
      <t>6)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</si>
  <si>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</si>
  <si>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podle pohlaví</t>
  </si>
  <si>
    <t>podle formy 
vzdělávání</t>
  </si>
  <si>
    <t>2018/19</t>
  </si>
  <si>
    <t>Území</t>
  </si>
  <si>
    <t>abs.</t>
  </si>
  <si>
    <t>v %</t>
  </si>
  <si>
    <t>Školy</t>
  </si>
  <si>
    <t>Třídy</t>
  </si>
  <si>
    <r>
      <t>Učitelé</t>
    </r>
    <r>
      <rPr>
        <vertAlign val="superscript"/>
        <sz val="8"/>
        <rFont val="Arial"/>
        <family val="2"/>
        <charset val="238"/>
      </rPr>
      <t>1)</t>
    </r>
  </si>
  <si>
    <t>Školní 
rok</t>
  </si>
  <si>
    <t>Školní rok</t>
  </si>
  <si>
    <t>Vietnamu</t>
  </si>
  <si>
    <t>Ukrajiny</t>
  </si>
  <si>
    <t>Ruska</t>
  </si>
  <si>
    <t>z toho občané Slovenska</t>
  </si>
  <si>
    <t>Žáci</t>
  </si>
  <si>
    <r>
      <t>%</t>
    </r>
    <r>
      <rPr>
        <i/>
        <vertAlign val="superscript"/>
        <sz val="8"/>
        <rFont val="Arial"/>
        <family val="2"/>
        <charset val="238"/>
      </rPr>
      <t>4)</t>
    </r>
  </si>
  <si>
    <t xml:space="preserve">v tom 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</si>
  <si>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</si>
  <si>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podle 
pohlaví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</si>
  <si>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</t>
    </r>
  </si>
  <si>
    <t>Nově přijatí do 1. ročníku</t>
  </si>
  <si>
    <t>z toho v denní formě vzděl.</t>
  </si>
  <si>
    <t>z toho do denní formy vzděl.</t>
  </si>
  <si>
    <t>z toho denní formy vzděl.</t>
  </si>
  <si>
    <r>
      <t>Veřejné střední školy 
(zřizovatel obec, kraj, MŠMT nebo jiný resort)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</si>
  <si>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z toho s denní formu vzdělávání</t>
  </si>
  <si>
    <r>
      <t>%</t>
    </r>
    <r>
      <rPr>
        <i/>
        <vertAlign val="superscript"/>
        <sz val="8"/>
        <rFont val="Arial"/>
        <family val="2"/>
        <charset val="238"/>
      </rPr>
      <t>1)</t>
    </r>
  </si>
  <si>
    <t>Nástavbové</t>
  </si>
  <si>
    <t>Nástavbové studium</t>
  </si>
  <si>
    <t>Střední vzdělávání s výučním listem</t>
  </si>
  <si>
    <t>Soukromé a církevní střední školy 
(zřizovatel soukromá právnická nebo fyzická osoba či církev)</t>
  </si>
  <si>
    <t>nově přijatí 
do 1. ročníku</t>
  </si>
  <si>
    <t>Střední s výučním listem</t>
  </si>
  <si>
    <t>11letí a mladší</t>
  </si>
  <si>
    <t>12letí</t>
  </si>
  <si>
    <t>13letí</t>
  </si>
  <si>
    <t>14letí</t>
  </si>
  <si>
    <t>15letí</t>
  </si>
  <si>
    <t>16letí</t>
  </si>
  <si>
    <t>17letí</t>
  </si>
  <si>
    <t>18letí</t>
  </si>
  <si>
    <t>19letí</t>
  </si>
  <si>
    <t>20letí</t>
  </si>
  <si>
    <t>21letí</t>
  </si>
  <si>
    <t>22letí</t>
  </si>
  <si>
    <t>23letí</t>
  </si>
  <si>
    <t>24letí</t>
  </si>
  <si>
    <r>
      <t>školy</t>
    </r>
    <r>
      <rPr>
        <vertAlign val="superscript"/>
        <sz val="8"/>
        <color theme="1"/>
        <rFont val="Arial"/>
        <family val="2"/>
        <charset val="238"/>
      </rPr>
      <t>2)</t>
    </r>
  </si>
  <si>
    <t>na běžných školách</t>
  </si>
  <si>
    <t>v tom podle jejich věku</t>
  </si>
  <si>
    <t>na školách určených pro žáky se SVP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</si>
  <si>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středních školách v daném školním roce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</si>
  <si>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středních školách v daném kraji</t>
    </r>
  </si>
  <si>
    <t>Odborné střední vzdělávání 
s maturitní zkouškou</t>
  </si>
  <si>
    <t>Střední vzdělávání 
s výučním listem</t>
  </si>
  <si>
    <t>25letí 
a starší</t>
  </si>
  <si>
    <t>na veřejných SŠ
(zřizovatel obec, kraj nebo MŠMT)</t>
  </si>
  <si>
    <t>na soukromých a církevních SŠ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</si>
  <si>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Ostatní formy vzdělávání zahrnují večerní, dálkovou, distanční a kombinovanou formu vzdělávání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</si>
  <si>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</si>
  <si>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s cizím státním občanstvím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</si>
  <si>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</si>
  <si>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na středních školách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</si>
  <si>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žák je evidován jen pod jedním státním občanstvím, pokud má dítě dvojí občanství, upřednostní se české, dále občanství státu EU)</t>
    </r>
  </si>
  <si>
    <t xml:space="preserve">Absolventi </t>
  </si>
  <si>
    <t>Žáci v denní formě vzdělávání celkem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</si>
  <si>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</si>
  <si>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s cizím státním občanstvím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</si>
  <si>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kraji</t>
    </r>
  </si>
  <si>
    <t>Podle pohlaví</t>
  </si>
  <si>
    <t>Občané EU</t>
  </si>
  <si>
    <t>Podle typu škol</t>
  </si>
  <si>
    <t>Podle zřizovatele škol</t>
  </si>
  <si>
    <t>Podle formy vzdělávání</t>
  </si>
  <si>
    <t>2019/20</t>
  </si>
  <si>
    <t>ne</t>
  </si>
  <si>
    <t>ano</t>
  </si>
  <si>
    <t>Podle zdravotního postižení</t>
  </si>
  <si>
    <t>Žáci se zdravotním postižením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</si>
  <si>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třídách, resp. s daným postižením na celkovém počtu žáků se zdravotním postižením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</si>
  <si>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žáků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</si>
  <si>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žáků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</si>
  <si>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 či s daným postižením na celkovém počtu žáků středních škol se zdravotním postižením v daném kraji </t>
    </r>
  </si>
  <si>
    <t xml:space="preserve">abs. </t>
  </si>
  <si>
    <t>Všeobecné střední vzdělávání 
s maturitní zkouškou (gymnázia)</t>
  </si>
  <si>
    <r>
      <t>z toho ve speciálních třídách</t>
    </r>
    <r>
      <rPr>
        <vertAlign val="superscript"/>
        <sz val="8"/>
        <color theme="1"/>
        <rFont val="Arial"/>
        <family val="2"/>
        <charset val="238"/>
      </rPr>
      <t>1)</t>
    </r>
  </si>
  <si>
    <t>Upozornění: odlišné období časové řady z důvodu dostupnosti dat o absolventech</t>
  </si>
  <si>
    <t xml:space="preserve">Upozornění: odlišné období časové řady z důvodu dostupnosti dat o absolventech </t>
  </si>
  <si>
    <t>žáci  celkem</t>
  </si>
  <si>
    <t>Žáci s cizím státním občanstvím</t>
  </si>
  <si>
    <t>3.1 Střední školy celkem (bez konzevatoří)</t>
  </si>
  <si>
    <t>3 Střední vzdělávání</t>
  </si>
  <si>
    <t>Speciální vzdělávání na středních školách</t>
  </si>
  <si>
    <t>MŠMT – Ministerstvo školství, mládeže a tělovýchovy</t>
  </si>
  <si>
    <t>SVP – speciální vzdělávací potřeby</t>
  </si>
  <si>
    <t>z toho 
v denní formě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</si>
  <si>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</si>
  <si>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</si>
  <si>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</si>
  <si>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</si>
  <si>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</si>
  <si>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2leté učební obory a obory praktických škol bez výučního listu či maturitního vysvědčení</t>
    </r>
  </si>
  <si>
    <r>
      <t>Střední vzdělávání s maturitní zkouškou</t>
    </r>
    <r>
      <rPr>
        <vertAlign val="superscript"/>
        <sz val="8"/>
        <color theme="1"/>
        <rFont val="Arial"/>
        <family val="2"/>
        <charset val="238"/>
      </rPr>
      <t>2)</t>
    </r>
  </si>
  <si>
    <r>
      <t>školy</t>
    </r>
    <r>
      <rPr>
        <vertAlign val="superscript"/>
        <sz val="8"/>
        <color theme="1"/>
        <rFont val="Arial"/>
        <family val="2"/>
        <charset val="238"/>
      </rPr>
      <t>3)</t>
    </r>
  </si>
  <si>
    <r>
      <t>třídy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</si>
  <si>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střední vzdělávání s maturitní zkouškou zahrnuje následující druhy vzdělávání: 
      a) všeobecné střední vzdělávání s maturitní zkouškou (obory gymnázií), b) odborné střední vzdělávání s maturitní zkouškou (včetně lyceí)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</si>
  <si>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jedna škola může nabízet více druhů či forem vzdělávání, jejich součet tedy nemusí odpovídat celkovému počtu středních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</si>
  <si>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4</t>
    </r>
    <r>
      <rPr>
        <i/>
        <vertAlign val="superscript"/>
        <sz val="8"/>
        <rFont val="Arial"/>
        <family val="2"/>
        <charset val="238"/>
      </rPr>
      <t xml:space="preserve">) </t>
    </r>
    <r>
      <rPr>
        <i/>
        <sz val="8"/>
        <rFont val="Arial"/>
        <family val="2"/>
        <charset val="238"/>
      </rPr>
      <t>uvedeny pouze třídy, ve kterých je poskytována denní forma vzdělávání</t>
    </r>
  </si>
  <si>
    <r>
      <t>Střední vzdělávání</t>
    </r>
    <r>
      <rPr>
        <sz val="8"/>
        <color theme="1"/>
        <rFont val="Arial"/>
        <family val="2"/>
        <charset val="238"/>
      </rPr>
      <t xml:space="preserve">
(bez výučního listu a bez maturity)</t>
    </r>
    <r>
      <rPr>
        <vertAlign val="superscript"/>
        <sz val="8"/>
        <color theme="1"/>
        <rFont val="Arial"/>
        <family val="2"/>
        <charset val="238"/>
      </rPr>
      <t>1)</t>
    </r>
  </si>
  <si>
    <r>
      <t>Střední s maturitní zkouškou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</si>
  <si>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zahrnuje 2leté učební obory a obory praktických škol bez výučního listu či maturitního vysvědčení</t>
    </r>
  </si>
  <si>
    <t>Občané ostatních států (mimo země EU) a žáci s nezjištěným státním občanstvím</t>
  </si>
  <si>
    <t>podle vybraných států</t>
  </si>
  <si>
    <t>občané 
Ukrajiny</t>
  </si>
  <si>
    <t>občané 
Vietnamu</t>
  </si>
  <si>
    <t>občané 
Slovenska</t>
  </si>
  <si>
    <t>občané 
Ruska</t>
  </si>
  <si>
    <r>
      <t>Střední 
bez výučního listu a bez maturity</t>
    </r>
    <r>
      <rPr>
        <vertAlign val="superscript"/>
        <sz val="8"/>
        <color theme="1"/>
        <rFont val="Arial"/>
        <family val="2"/>
        <charset val="238"/>
      </rPr>
      <t>1)</t>
    </r>
  </si>
  <si>
    <r>
      <t>Střední vzdělávání bez 
výučního listu a bez maturity</t>
    </r>
    <r>
      <rPr>
        <vertAlign val="superscript"/>
        <sz val="8"/>
        <color theme="1"/>
        <rFont val="Arial"/>
        <family val="2"/>
        <charset val="238"/>
      </rPr>
      <t>1)</t>
    </r>
  </si>
  <si>
    <t>Zdroj dat: Ministerstvo školství, mládeže a tělovýchovy</t>
  </si>
  <si>
    <t>2021/22</t>
  </si>
  <si>
    <r>
      <t>z toho na nižším stupni gymnázií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</si>
  <si>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docházky.</t>
    </r>
  </si>
  <si>
    <t>cizí 
a zatím nezjištěné</t>
  </si>
  <si>
    <t>v běžných třídách</t>
  </si>
  <si>
    <t>počet škol</t>
  </si>
  <si>
    <t>počet žáků</t>
  </si>
  <si>
    <t>Žáci 
v ostatních formách vzdělávání celkem</t>
  </si>
  <si>
    <r>
      <t>Školy se žáky se 
zdravotním postižením</t>
    </r>
    <r>
      <rPr>
        <vertAlign val="superscript"/>
        <sz val="8"/>
        <rFont val="Arial"/>
        <family val="2"/>
        <charset val="238"/>
      </rPr>
      <t>2)</t>
    </r>
  </si>
  <si>
    <t>počet tříd</t>
  </si>
  <si>
    <t>počet žáků celkem</t>
  </si>
  <si>
    <r>
      <t>ve speciálních třídách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</si>
  <si>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>podíl ze všech žáků navštěvujících střední školy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</si>
  <si>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zahrnuje speciální třídy ve školách samostatně zřízených pro žáky se SVP i ve školách běžných</t>
    </r>
  </si>
  <si>
    <r>
      <t>Školy zřízené výhradně pro žáky se SVP</t>
    </r>
    <r>
      <rPr>
        <vertAlign val="superscript"/>
        <sz val="8"/>
        <rFont val="Arial"/>
        <family val="2"/>
        <charset val="238"/>
      </rPr>
      <t>1)</t>
    </r>
  </si>
  <si>
    <r>
      <t>2)</t>
    </r>
    <r>
      <rPr>
        <i/>
        <sz val="8"/>
        <color theme="1"/>
        <rFont val="Arial"/>
        <family val="2"/>
        <charset val="238"/>
      </rPr>
      <t>zahrnuje jak školy samostatně zřízené pro žáky se SVP, tak běžné školy, ve kterých jsou žáci se zdravotním postižením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</si>
  <si>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Zahrnuje žáky se zdravotním postižením tělesným, zrakovým, sluchovým, mentálním, autismem, vadami řeči, souběžným postižením více vadami a s vývojovými poruchami učení nebo chování.</t>
    </r>
  </si>
  <si>
    <r>
      <t>Žáci se zdravotním postižením</t>
    </r>
    <r>
      <rPr>
        <vertAlign val="superscript"/>
        <sz val="8"/>
        <rFont val="Arial"/>
        <family val="2"/>
        <charset val="238"/>
      </rPr>
      <t>3)</t>
    </r>
  </si>
  <si>
    <r>
      <t>v %</t>
    </r>
    <r>
      <rPr>
        <i/>
        <vertAlign val="superscript"/>
        <sz val="8"/>
        <color theme="1"/>
        <rFont val="Arial"/>
        <family val="2"/>
        <charset val="238"/>
      </rPr>
      <t>5)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</si>
  <si>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pro žáky se SVP (tj. žáky zdravotně postižené, zdravotně znevýhodněné či sociálně znevýhodněné)</t>
    </r>
  </si>
  <si>
    <t xml:space="preserve">SVP – speciální vzdělávací potřeby </t>
  </si>
  <si>
    <r>
      <t>z toho ve speciálních třídách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</si>
  <si>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dívek ve speciálních třídách, resp. s daným postižením na celkovém počtu dívek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</si>
  <si>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chlapců ve speciálních třídách, resp. s daným postižením na celkovém počtu chlapců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</si>
  <si>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6)</t>
    </r>
    <r>
      <rPr>
        <i/>
        <sz val="8"/>
        <color theme="1"/>
        <rFont val="Arial"/>
        <family val="2"/>
        <charset val="238"/>
      </rPr>
      <t xml:space="preserve"> podíl ze žáků se zdravotním postižením</t>
    </r>
  </si>
  <si>
    <t>soukromý</t>
  </si>
  <si>
    <t>Popisky řádků</t>
  </si>
  <si>
    <t>MŠMT - Ministerstvo školství, mládeže a tělovýchovy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</si>
  <si>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</si>
  <si>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t>absol-venti</t>
  </si>
  <si>
    <t xml:space="preserve">absol-venti </t>
  </si>
  <si>
    <t>z toho dle formy vzdělávání</t>
  </si>
  <si>
    <t>2022/23</t>
  </si>
  <si>
    <t>–</t>
  </si>
  <si>
    <t>Občané ostatních států (mimo země EU) 
a žáci s nezjištěným státním občanstvím</t>
  </si>
  <si>
    <t>2023/24</t>
  </si>
  <si>
    <t>Meziroční změna
(22/23–23/24)</t>
  </si>
  <si>
    <t>Změna za 5 let 
(18/19–23/24)</t>
  </si>
  <si>
    <t>Změna za 10 let 
(13/14–23/24)</t>
  </si>
  <si>
    <t>Změna 
za 10 let 
(13/14–23/24)</t>
  </si>
  <si>
    <t>Změna 
za 5 let 
(18/19–23/24)</t>
  </si>
  <si>
    <t>jiný orgán státní správy</t>
  </si>
  <si>
    <r>
      <t>Podle občanství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</si>
  <si>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Počet žáků dle občanství je udáván ve fyzických osobách na rozdíl od ostatních údajů, které jsou uváděny v počtu studií.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</si>
  <si>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středních školách v daném kraji</t>
    </r>
  </si>
  <si>
    <t>v povinné školní docházce</t>
  </si>
  <si>
    <t>v denní formě vzdělávání</t>
  </si>
  <si>
    <t>Absolventi za předchozí školní rok</t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</si>
  <si>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</si>
  <si>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</si>
  <si>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</si>
  <si>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</si>
  <si>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</si>
  <si>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</si>
  <si>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t xml:space="preserve">Tab. 3.1.1: Střední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třídy, žáci, nově přijatí, absolventi a učitelé,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</si>
  <si>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3.1.2: Střední školy </t>
    </r>
    <r>
      <rPr>
        <sz val="10"/>
        <color theme="1"/>
        <rFont val="Arial"/>
        <family val="2"/>
        <charset val="238"/>
      </rPr>
      <t xml:space="preserve">podle zřizovatele – </t>
    </r>
    <r>
      <rPr>
        <b/>
        <sz val="10"/>
        <color theme="1"/>
        <rFont val="Arial"/>
        <family val="2"/>
        <charset val="238"/>
      </rPr>
      <t xml:space="preserve">školy, třídy, žáci, nově přijatí, absolventi a učitelé,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</si>
  <si>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3.1.5: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tříd,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</si>
  <si>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3.1.6: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</si>
  <si>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3.1.7: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 nově přijatých do 1. ročníku,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</si>
  <si>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3.1.9: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</si>
  <si>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3.1.10: Střední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podle typu navštěvovaných škol a formy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</si>
  <si>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3.1.12: Střední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 </t>
    </r>
    <r>
      <rPr>
        <sz val="10"/>
        <color theme="1"/>
        <rFont val="Arial"/>
        <family val="2"/>
        <charset val="238"/>
      </rPr>
      <t>v časové řadě 2014/15–2024/25</t>
    </r>
  </si>
  <si>
    <r>
      <t>Tab. 3.1.16: Střední školy</t>
    </r>
    <r>
      <rPr>
        <sz val="10"/>
        <color theme="1"/>
        <rFont val="Arial"/>
        <family val="2"/>
        <charset val="238"/>
      </rPr>
      <t xml:space="preserve"> celkem –</t>
    </r>
    <r>
      <rPr>
        <b/>
        <sz val="10"/>
        <color theme="1"/>
        <rFont val="Arial"/>
        <family val="2"/>
        <charset val="238"/>
      </rPr>
      <t xml:space="preserve"> žáci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</si>
  <si>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3.1.18: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 jiným než českým státním občanstvím, </t>
    </r>
    <r>
      <rPr>
        <sz val="10"/>
        <color theme="1"/>
        <rFont val="Arial"/>
        <family val="2"/>
        <charset val="238"/>
      </rPr>
      <t>v časové řadě 2014/15–2024/25</t>
    </r>
  </si>
  <si>
    <r>
      <rPr>
        <b/>
        <sz val="10"/>
        <color theme="1"/>
        <rFont val="Arial"/>
        <family val="2"/>
        <charset val="238"/>
      </rPr>
      <t>Tab. 3.1.19: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Střední školy </t>
    </r>
    <r>
      <rPr>
        <sz val="10"/>
        <color theme="1"/>
        <rFont val="Arial"/>
        <family val="2"/>
        <charset val="238"/>
      </rPr>
      <t xml:space="preserve">celkem – </t>
    </r>
    <r>
      <rPr>
        <b/>
        <sz val="10"/>
        <color theme="1"/>
        <rFont val="Arial"/>
        <family val="2"/>
        <charset val="238"/>
      </rPr>
      <t xml:space="preserve">speciální vzdělávání – školy, třídy a žáci, </t>
    </r>
    <r>
      <rPr>
        <sz val="10"/>
        <color theme="1"/>
        <rFont val="Arial"/>
        <family val="2"/>
        <charset val="238"/>
      </rPr>
      <t>v časové řadě 2014/15–2024/25</t>
    </r>
  </si>
  <si>
    <r>
      <t>Tab. 3.1.21: Střední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</si>
  <si>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3.1.22: Střední školy</t>
    </r>
    <r>
      <rPr>
        <sz val="10"/>
        <color theme="1"/>
        <rFont val="Arial"/>
        <family val="2"/>
        <charset val="238"/>
      </rPr>
      <t xml:space="preserve"> celkem – </t>
    </r>
    <r>
      <rPr>
        <b/>
        <sz val="10"/>
        <color theme="1"/>
        <rFont val="Arial"/>
        <family val="2"/>
        <charset val="238"/>
      </rPr>
      <t xml:space="preserve">dívky se zdravotním postižením podle druhu postižení,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</si>
  <si>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3.1.23: Střední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chlapci se zdravotním postižením podle druhu postižení,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</si>
  <si>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3.1.8: Střední školy </t>
    </r>
    <r>
      <rPr>
        <sz val="10"/>
        <rFont val="Arial"/>
        <family val="2"/>
        <charset val="238"/>
      </rPr>
      <t xml:space="preserve">v krajském srovnání – </t>
    </r>
    <r>
      <rPr>
        <b/>
        <sz val="10"/>
        <rFont val="Arial"/>
        <family val="2"/>
        <charset val="238"/>
      </rPr>
      <t xml:space="preserve">počet absolventů, </t>
    </r>
    <r>
      <rPr>
        <sz val="10"/>
        <rFont val="Arial"/>
        <family val="2"/>
        <charset val="238"/>
      </rPr>
      <t>v časové řadě 2013/14–2023/24</t>
    </r>
  </si>
  <si>
    <r>
      <t>Tab. 3.1.4: Střední školy podle zřizovatele v krajském srovnání – školy, třídy a žáci</t>
    </r>
    <r>
      <rPr>
        <sz val="11"/>
        <color theme="1"/>
        <rFont val="Calibri"/>
        <family val="2"/>
        <charset val="238"/>
        <scheme val="minor"/>
      </rPr>
      <t>, ve školním roce 2024/25</t>
    </r>
  </si>
  <si>
    <r>
      <t xml:space="preserve">Tab. 3.1.11: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typu navštěvovaných škol a formy vzdělávání, </t>
    </r>
    <r>
      <rPr>
        <sz val="10"/>
        <color theme="1"/>
        <rFont val="Arial"/>
        <family val="2"/>
        <charset val="238"/>
      </rPr>
      <t>ve školním roce 2024/25</t>
    </r>
  </si>
  <si>
    <r>
      <t xml:space="preserve">Tab. 3.1.13: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</si>
  <si>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3.1.14: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denní forma vzdělávání – věková struktura žáků,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</si>
  <si>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3.1.15: Střední školy </t>
    </r>
    <r>
      <rPr>
        <sz val="10"/>
        <rFont val="Arial"/>
        <family val="2"/>
        <charset val="238"/>
      </rPr>
      <t>v krajském srovnání</t>
    </r>
    <r>
      <rPr>
        <b/>
        <sz val="10"/>
        <rFont val="Arial"/>
        <family val="2"/>
        <charset val="238"/>
      </rPr>
      <t xml:space="preserve"> – ostatní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formy vzdělávání – věková struktura žáků,</t>
    </r>
    <r>
      <rPr>
        <sz val="10"/>
        <rFont val="Arial"/>
        <family val="2"/>
        <charset val="238"/>
      </rPr>
      <t xml:space="preserve"> ve školním roce 2024/25</t>
    </r>
  </si>
  <si>
    <r>
      <t xml:space="preserve">Tab. 3.1.17: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</si>
  <si>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rPr>
        <b/>
        <sz val="10"/>
        <color theme="1"/>
        <rFont val="Arial"/>
        <family val="2"/>
        <charset val="238"/>
      </rPr>
      <t>Tab. 3.1.20: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ve školním roce 2024/25</t>
    </r>
  </si>
  <si>
    <r>
      <t xml:space="preserve">Tab. 3.1.24: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se zdravotním postižením podle druhu postižení,</t>
    </r>
    <r>
      <rPr>
        <sz val="10"/>
        <color theme="1"/>
        <rFont val="Arial"/>
        <family val="2"/>
        <charset val="238"/>
      </rPr>
      <t xml:space="preserve"> ve školním roce 2024/25</t>
    </r>
  </si>
  <si>
    <t>Český statistický úřad: Školy a školská zařízení za školní rok 2024/2025</t>
  </si>
  <si>
    <t>z toho 
s denní formou vzděl.</t>
  </si>
  <si>
    <t>z toho 
v denní formě vzděl.</t>
  </si>
  <si>
    <r>
      <t xml:space="preserve">Tab. 3.1.3: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školy, třídy, žáci, nově přijatí, absolventi a učitelé,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</si>
  <si>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středních školách</t>
    </r>
  </si>
  <si>
    <t>Meziroční 
změna
(23/24–24/25)</t>
  </si>
  <si>
    <t>Tab. 3.1.1</t>
  </si>
  <si>
    <t>Tab. 3.1.2</t>
  </si>
  <si>
    <t>Tab. 3.1.3</t>
  </si>
  <si>
    <t>Tab. 3.1.4</t>
  </si>
  <si>
    <t>Tab. 3.1.5</t>
  </si>
  <si>
    <t>Tab. 3.1.6</t>
  </si>
  <si>
    <t>Tab. 3.1.7</t>
  </si>
  <si>
    <t>Tab. 3.1.8</t>
  </si>
  <si>
    <t>Tab. 3.1.9</t>
  </si>
  <si>
    <t>Tab. 3.1.10</t>
  </si>
  <si>
    <t>Tab. 3.1.11</t>
  </si>
  <si>
    <t>Tab. 3.1.12</t>
  </si>
  <si>
    <t>Tab. 3.1.13</t>
  </si>
  <si>
    <t>Tab. 3.1.14</t>
  </si>
  <si>
    <t>Tab. 3.1.15</t>
  </si>
  <si>
    <t>Tab. 3.1.16</t>
  </si>
  <si>
    <t>Tab. 3.1.17</t>
  </si>
  <si>
    <t>Tab. 3.1.18</t>
  </si>
  <si>
    <t>Tab. 3.1.19</t>
  </si>
  <si>
    <t>Tab. 3.1.20</t>
  </si>
  <si>
    <t>Tab. 3.1.21</t>
  </si>
  <si>
    <t>Tab. 3.1.22</t>
  </si>
  <si>
    <t>Tab. 3.1.23</t>
  </si>
  <si>
    <t>Tab. 3.1.24</t>
  </si>
  <si>
    <t>Tab. 3.1.25</t>
  </si>
  <si>
    <t>Tab. 3.1.26</t>
  </si>
  <si>
    <t>Tab. 3.1.27</t>
  </si>
  <si>
    <t>Tab. 3.1.28</t>
  </si>
  <si>
    <t>Tab. 3.1.29</t>
  </si>
  <si>
    <t>Tab. 3.1.30</t>
  </si>
  <si>
    <r>
      <t xml:space="preserve"> Střední školy celkem – </t>
    </r>
    <r>
      <rPr>
        <b/>
        <sz val="10"/>
        <color theme="1"/>
        <rFont val="Arial"/>
        <family val="2"/>
        <charset val="238"/>
      </rPr>
      <t>školy, třídy, žáci, nově přijatí, absolventi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a učitelé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</si>
  <si>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 Střední školy podle zřizovatele – </t>
    </r>
    <r>
      <rPr>
        <b/>
        <sz val="10"/>
        <rFont val="Arial"/>
        <family val="2"/>
        <charset val="238"/>
      </rPr>
      <t>školy, třídy, žáci, nově přijatí, absolventi a učitelé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</si>
  <si>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</t>
    </r>
    <r>
      <rPr>
        <b/>
        <sz val="10"/>
        <rFont val="Arial"/>
        <family val="2"/>
        <charset val="238"/>
      </rPr>
      <t>školy, třídy, žáci, nově přijatí, absolventi a učitelé</t>
    </r>
    <r>
      <rPr>
        <sz val="10"/>
        <rFont val="Arial"/>
        <family val="2"/>
        <charset val="238"/>
      </rPr>
      <t>, ve školním roce 2024/25</t>
    </r>
  </si>
  <si>
    <r>
      <t xml:space="preserve"> Střední školy podle zřizovatele v krajském srovnání –</t>
    </r>
    <r>
      <rPr>
        <b/>
        <sz val="10"/>
        <rFont val="Arial"/>
        <family val="2"/>
        <charset val="238"/>
      </rPr>
      <t xml:space="preserve"> školy, třídy a žáci</t>
    </r>
    <r>
      <rPr>
        <sz val="10"/>
        <rFont val="Arial"/>
        <family val="2"/>
        <charset val="238"/>
      </rPr>
      <t>, ve školním roce 2024/25</t>
    </r>
  </si>
  <si>
    <r>
      <t xml:space="preserve"> Střední školy v krajském srovnání – počet </t>
    </r>
    <r>
      <rPr>
        <b/>
        <sz val="10"/>
        <rFont val="Arial"/>
        <family val="2"/>
        <charset val="238"/>
      </rPr>
      <t>tříd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</si>
  <si>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počet</t>
    </r>
    <r>
      <rPr>
        <b/>
        <sz val="10"/>
        <rFont val="Arial"/>
        <family val="2"/>
        <charset val="238"/>
      </rPr>
      <t xml:space="preserve"> žáků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</si>
  <si>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počet </t>
    </r>
    <r>
      <rPr>
        <b/>
        <sz val="10"/>
        <rFont val="Arial"/>
        <family val="2"/>
        <charset val="238"/>
      </rPr>
      <t>žáků přijatých</t>
    </r>
    <r>
      <rPr>
        <sz val="10"/>
        <rFont val="Arial"/>
        <family val="2"/>
        <charset val="238"/>
      </rPr>
      <t xml:space="preserve"> do 1. ročníku, v časové řadě 2014/15–2024/25</t>
    </r>
  </si>
  <si>
    <r>
      <t xml:space="preserve"> Střední školy v krajském srovnání – počet</t>
    </r>
    <r>
      <rPr>
        <b/>
        <sz val="10"/>
        <rFont val="Arial"/>
        <family val="2"/>
        <charset val="238"/>
      </rPr>
      <t xml:space="preserve"> absolventů</t>
    </r>
    <r>
      <rPr>
        <sz val="10"/>
        <rFont val="Arial"/>
        <family val="2"/>
        <charset val="238"/>
      </rPr>
      <t>, v časové řadě 2013/14–2023/24</t>
    </r>
  </si>
  <si>
    <r>
      <t xml:space="preserve"> Střední školy v krajském srovnání – počet </t>
    </r>
    <r>
      <rPr>
        <b/>
        <sz val="10"/>
        <rFont val="Arial"/>
        <family val="2"/>
        <charset val="238"/>
      </rPr>
      <t>učitelů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</si>
  <si>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celkem – </t>
    </r>
    <r>
      <rPr>
        <b/>
        <sz val="10"/>
        <rFont val="Arial"/>
        <family val="2"/>
        <charset val="238"/>
      </rPr>
      <t>žáci podle typu navštěvovaných škol a formy vzdělávání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</si>
  <si>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</t>
    </r>
    <r>
      <rPr>
        <b/>
        <sz val="10"/>
        <rFont val="Arial"/>
        <family val="2"/>
        <charset val="238"/>
      </rPr>
      <t>žáci podle typu navštěvovaných škol a formy vzdělávání</t>
    </r>
    <r>
      <rPr>
        <sz val="10"/>
        <rFont val="Arial"/>
        <family val="2"/>
        <charset val="238"/>
      </rPr>
      <t>, ve školním roce 2024/25</t>
    </r>
  </si>
  <si>
    <r>
      <t xml:space="preserve"> Střední školy celkem – </t>
    </r>
    <r>
      <rPr>
        <b/>
        <sz val="10"/>
        <rFont val="Arial"/>
        <family val="2"/>
        <charset val="238"/>
      </rPr>
      <t xml:space="preserve">žáci podle pohlaví, občanství </t>
    </r>
    <r>
      <rPr>
        <sz val="10"/>
        <rFont val="Arial"/>
        <family val="2"/>
        <charset val="238"/>
      </rPr>
      <t xml:space="preserve">a údaje, zda jsou </t>
    </r>
    <r>
      <rPr>
        <b/>
        <sz val="10"/>
        <rFont val="Arial"/>
        <family val="2"/>
        <charset val="238"/>
      </rPr>
      <t>zdravotně postižení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</si>
  <si>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</t>
    </r>
    <r>
      <rPr>
        <b/>
        <sz val="10"/>
        <rFont val="Arial"/>
        <family val="2"/>
        <charset val="238"/>
      </rPr>
      <t xml:space="preserve">žáci podle pohlaví, občanství </t>
    </r>
    <r>
      <rPr>
        <sz val="10"/>
        <rFont val="Arial"/>
        <family val="2"/>
        <charset val="238"/>
      </rPr>
      <t xml:space="preserve">a údaje, zda jsou </t>
    </r>
    <r>
      <rPr>
        <b/>
        <sz val="10"/>
        <rFont val="Arial"/>
        <family val="2"/>
        <charset val="238"/>
      </rPr>
      <t>zdravotně postižení</t>
    </r>
    <r>
      <rPr>
        <sz val="10"/>
        <rFont val="Arial"/>
        <family val="2"/>
        <charset val="238"/>
      </rPr>
      <t>, ve školním roce 2024/25</t>
    </r>
  </si>
  <si>
    <r>
      <t xml:space="preserve"> Střední školy v krajském srovnání – denní forma vzdělávání – </t>
    </r>
    <r>
      <rPr>
        <b/>
        <sz val="10"/>
        <rFont val="Arial"/>
        <family val="2"/>
        <charset val="238"/>
      </rPr>
      <t>věková struktura žáků</t>
    </r>
    <r>
      <rPr>
        <sz val="10"/>
        <rFont val="Arial"/>
        <family val="2"/>
        <charset val="238"/>
      </rPr>
      <t>, ve školním roce 2024/25</t>
    </r>
  </si>
  <si>
    <r>
      <t xml:space="preserve"> Střední školy v krajském srovnání – ostatní formy vzdělávání – </t>
    </r>
    <r>
      <rPr>
        <b/>
        <sz val="10"/>
        <rFont val="Arial"/>
        <family val="2"/>
        <charset val="238"/>
      </rPr>
      <t>věková struktura žáků</t>
    </r>
    <r>
      <rPr>
        <sz val="10"/>
        <rFont val="Arial"/>
        <family val="2"/>
        <charset val="238"/>
      </rPr>
      <t>, ve školním roce 2024/25</t>
    </r>
  </si>
  <si>
    <r>
      <t xml:space="preserve"> Střední školy celkem –</t>
    </r>
    <r>
      <rPr>
        <b/>
        <sz val="10"/>
        <rFont val="Arial"/>
        <family val="2"/>
        <charset val="238"/>
      </rPr>
      <t xml:space="preserve"> žáci</t>
    </r>
    <r>
      <rPr>
        <sz val="10"/>
        <rFont val="Arial"/>
        <family val="2"/>
        <charset val="238"/>
      </rPr>
      <t xml:space="preserve"> s jiným než českým </t>
    </r>
    <r>
      <rPr>
        <b/>
        <sz val="10"/>
        <rFont val="Arial"/>
        <family val="2"/>
        <charset val="238"/>
      </rPr>
      <t>státním občanstvím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</si>
  <si>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</t>
    </r>
    <r>
      <rPr>
        <b/>
        <sz val="10"/>
        <rFont val="Arial"/>
        <family val="2"/>
        <charset val="238"/>
      </rPr>
      <t xml:space="preserve">žáci </t>
    </r>
    <r>
      <rPr>
        <sz val="10"/>
        <rFont val="Arial"/>
        <family val="2"/>
        <charset val="238"/>
      </rPr>
      <t xml:space="preserve">s jiným než českým </t>
    </r>
    <r>
      <rPr>
        <b/>
        <sz val="10"/>
        <rFont val="Arial"/>
        <family val="2"/>
        <charset val="238"/>
      </rPr>
      <t>státním občanstvím</t>
    </r>
    <r>
      <rPr>
        <sz val="10"/>
        <rFont val="Arial"/>
        <family val="2"/>
        <charset val="238"/>
      </rPr>
      <t>, ve školním roce 2024/25</t>
    </r>
  </si>
  <si>
    <r>
      <t xml:space="preserve"> Střední školy v krajském srovnání – počet </t>
    </r>
    <r>
      <rPr>
        <b/>
        <sz val="10"/>
        <rFont val="Arial"/>
        <family val="2"/>
        <charset val="238"/>
      </rPr>
      <t xml:space="preserve">žáků </t>
    </r>
    <r>
      <rPr>
        <sz val="10"/>
        <rFont val="Arial"/>
        <family val="2"/>
        <charset val="238"/>
      </rPr>
      <t xml:space="preserve">s jiným než českým </t>
    </r>
    <r>
      <rPr>
        <b/>
        <sz val="10"/>
        <rFont val="Arial"/>
        <family val="2"/>
        <charset val="238"/>
      </rPr>
      <t>státním občanstvím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</si>
  <si>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celkem – speciální vzdělávání – </t>
    </r>
    <r>
      <rPr>
        <b/>
        <sz val="10"/>
        <rFont val="Arial"/>
        <family val="2"/>
        <charset val="238"/>
      </rPr>
      <t>školy, třídy a žáci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</si>
  <si>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v krajském srovnání – speciální vzdělávání – </t>
    </r>
    <r>
      <rPr>
        <b/>
        <sz val="10"/>
        <rFont val="Arial"/>
        <family val="2"/>
        <charset val="238"/>
      </rPr>
      <t>školy, třídy a žáci</t>
    </r>
    <r>
      <rPr>
        <sz val="10"/>
        <rFont val="Arial"/>
        <family val="2"/>
        <charset val="238"/>
      </rPr>
      <t>, ve školním roce 2024/25</t>
    </r>
  </si>
  <si>
    <r>
      <t xml:space="preserve"> Střední školy celkem – </t>
    </r>
    <r>
      <rPr>
        <b/>
        <sz val="10"/>
        <rFont val="Arial"/>
        <family val="2"/>
        <charset val="238"/>
      </rPr>
      <t>žáci se zdravotním postižením</t>
    </r>
    <r>
      <rPr>
        <sz val="10"/>
        <rFont val="Arial"/>
        <family val="2"/>
        <charset val="238"/>
      </rPr>
      <t xml:space="preserve"> podle druhu postižení, v časové řadě 2014/15–2024/25</t>
    </r>
  </si>
  <si>
    <r>
      <t xml:space="preserve"> Střední školy celkem – </t>
    </r>
    <r>
      <rPr>
        <b/>
        <sz val="10"/>
        <rFont val="Arial"/>
        <family val="2"/>
        <charset val="238"/>
      </rPr>
      <t>dívky se zdravotním postižením</t>
    </r>
    <r>
      <rPr>
        <sz val="10"/>
        <rFont val="Arial"/>
        <family val="2"/>
        <charset val="238"/>
      </rPr>
      <t xml:space="preserve"> podle druhu postižení, v časové řadě 2014/15–2024/25</t>
    </r>
  </si>
  <si>
    <r>
      <t xml:space="preserve"> Střední školy celkem – </t>
    </r>
    <r>
      <rPr>
        <b/>
        <sz val="10"/>
        <rFont val="Arial"/>
        <family val="2"/>
        <charset val="238"/>
      </rPr>
      <t>chlapci se zdravotním postižením</t>
    </r>
    <r>
      <rPr>
        <sz val="10"/>
        <rFont val="Arial"/>
        <family val="2"/>
        <charset val="238"/>
      </rPr>
      <t xml:space="preserve"> podle druhu postižení, v časové řadě 2014/15–2024/25</t>
    </r>
  </si>
  <si>
    <r>
      <t xml:space="preserve"> Střední školy v krajském srovnání – </t>
    </r>
    <r>
      <rPr>
        <b/>
        <sz val="10"/>
        <rFont val="Arial"/>
        <family val="2"/>
        <charset val="238"/>
      </rPr>
      <t>žáci se zdravotním postižením</t>
    </r>
    <r>
      <rPr>
        <sz val="10"/>
        <rFont val="Arial"/>
        <family val="2"/>
        <charset val="238"/>
      </rPr>
      <t xml:space="preserve"> podle druhu postižení, ve školním roce 2024/25</t>
    </r>
  </si>
  <si>
    <r>
      <t xml:space="preserve"> Střední školy v krajském srovnání – počet </t>
    </r>
    <r>
      <rPr>
        <b/>
        <sz val="10"/>
        <rFont val="Arial"/>
        <family val="2"/>
        <charset val="238"/>
      </rPr>
      <t>žáků se zdravotním postižením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</si>
  <si>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podle druhu středního vzdělávání – </t>
    </r>
    <r>
      <rPr>
        <b/>
        <sz val="10"/>
        <rFont val="Arial"/>
        <family val="2"/>
        <charset val="238"/>
      </rPr>
      <t>školy, třídy, žáci, nově přijatí a absolventi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</si>
  <si>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podle druhu středního vzdělávání – </t>
    </r>
    <r>
      <rPr>
        <b/>
        <sz val="10"/>
        <rFont val="Arial"/>
        <family val="2"/>
        <charset val="238"/>
      </rPr>
      <t>žáci podle pohlaví a formy vzdělávání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</si>
  <si>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podle druhu středního vzdělávání – </t>
    </r>
    <r>
      <rPr>
        <b/>
        <sz val="10"/>
        <rFont val="Arial"/>
        <family val="2"/>
        <charset val="238"/>
      </rPr>
      <t xml:space="preserve">nově přijatí žáci </t>
    </r>
    <r>
      <rPr>
        <sz val="10"/>
        <rFont val="Arial"/>
        <family val="2"/>
        <charset val="238"/>
      </rPr>
      <t xml:space="preserve">do 1. ročníku </t>
    </r>
    <r>
      <rPr>
        <b/>
        <sz val="10"/>
        <rFont val="Arial"/>
        <family val="2"/>
        <charset val="238"/>
      </rPr>
      <t>podle pohlaví a formy</t>
    </r>
    <r>
      <rPr>
        <sz val="10"/>
        <rFont val="Arial"/>
        <family val="2"/>
        <charset val="238"/>
      </rPr>
      <t xml:space="preserve"> vzdělávání, v časové řadě 2014/15–2024/25</t>
    </r>
  </si>
  <si>
    <r>
      <t xml:space="preserve"> Střední školy podle druhu středního vzdělávání – </t>
    </r>
    <r>
      <rPr>
        <b/>
        <sz val="10"/>
        <rFont val="Arial"/>
        <family val="2"/>
        <charset val="238"/>
      </rPr>
      <t>absolventi podle pohlaví a formy</t>
    </r>
    <r>
      <rPr>
        <sz val="10"/>
        <rFont val="Arial"/>
        <family val="2"/>
        <charset val="238"/>
      </rPr>
      <t xml:space="preserve"> vzdělávání, v časové řadě 2013/14–2023/24</t>
    </r>
  </si>
  <si>
    <r>
      <t xml:space="preserve"> Střední školy podle druhu středního vzdělávání v krajském srovnání – </t>
    </r>
    <r>
      <rPr>
        <b/>
        <sz val="10"/>
        <rFont val="Arial"/>
        <family val="2"/>
        <charset val="238"/>
      </rPr>
      <t>školy a žáci</t>
    </r>
    <r>
      <rPr>
        <sz val="10"/>
        <rFont val="Arial"/>
        <family val="2"/>
        <charset val="238"/>
      </rPr>
      <t>, ve školním roce 2024/25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</si>
  <si>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žákyň středních škol v daném kraji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</si>
  <si>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ve speciálních třídách či s daným postižením na celkovém počtu žákyň středních škol se zdravotním postižením v daném kraji </t>
    </r>
  </si>
  <si>
    <t>v tom postižené</t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</si>
  <si>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- žáků středních škol v daném kraji</t>
    </r>
  </si>
  <si>
    <t>Žáci a absolventi podle druhu středního vzdělávání</t>
  </si>
  <si>
    <r>
      <t xml:space="preserve"> Střední školy v krajském srovnání – </t>
    </r>
    <r>
      <rPr>
        <b/>
        <sz val="10"/>
        <rFont val="Arial"/>
        <family val="2"/>
        <charset val="238"/>
      </rPr>
      <t>dívky se zdravotním postižením</t>
    </r>
    <r>
      <rPr>
        <sz val="10"/>
        <rFont val="Arial"/>
        <family val="2"/>
        <charset val="238"/>
      </rPr>
      <t xml:space="preserve"> podle druhu postižení, ve školním roce 2024/25</t>
    </r>
  </si>
  <si>
    <r>
      <t xml:space="preserve"> Střední školy v krajském srovnání – </t>
    </r>
    <r>
      <rPr>
        <b/>
        <sz val="10"/>
        <rFont val="Arial"/>
        <family val="2"/>
        <charset val="238"/>
      </rPr>
      <t>chlapci se zdravotním postižením</t>
    </r>
    <r>
      <rPr>
        <sz val="10"/>
        <rFont val="Arial"/>
        <family val="2"/>
        <charset val="238"/>
      </rPr>
      <t xml:space="preserve"> podle druhu postižení, ve školním roce 2024/25</t>
    </r>
  </si>
  <si>
    <t>Tab. 3.1.31</t>
  </si>
  <si>
    <t>Tab. 3.1.32</t>
  </si>
  <si>
    <r>
      <t xml:space="preserve">Tab. 3.1.32: Střední školy </t>
    </r>
    <r>
      <rPr>
        <sz val="10"/>
        <color theme="1"/>
        <rFont val="Arial"/>
        <family val="2"/>
        <charset val="238"/>
      </rPr>
      <t>podle druhu středního vzdělávání v krajském srovnání –</t>
    </r>
    <r>
      <rPr>
        <b/>
        <sz val="10"/>
        <color theme="1"/>
        <rFont val="Arial"/>
        <family val="2"/>
        <charset val="238"/>
      </rPr>
      <t xml:space="preserve"> školy a žáci, </t>
    </r>
    <r>
      <rPr>
        <sz val="10"/>
        <color theme="1"/>
        <rFont val="Arial"/>
        <family val="2"/>
        <charset val="238"/>
      </rPr>
      <t>ve školním roce 2024/25</t>
    </r>
  </si>
  <si>
    <r>
      <t xml:space="preserve">Tab. 3.1.31: Střední školy </t>
    </r>
    <r>
      <rPr>
        <sz val="10"/>
        <color theme="1"/>
        <rFont val="Arial"/>
        <family val="2"/>
        <charset val="238"/>
      </rPr>
      <t>podle druhu středního vzdělávání –</t>
    </r>
    <r>
      <rPr>
        <b/>
        <sz val="10"/>
        <color theme="1"/>
        <rFont val="Arial"/>
        <family val="2"/>
        <charset val="238"/>
      </rPr>
      <t xml:space="preserve"> absolventi podle pohlaví a formy vzdělávání,</t>
    </r>
    <r>
      <rPr>
        <sz val="10"/>
        <color theme="1"/>
        <rFont val="Arial"/>
        <family val="2"/>
        <charset val="238"/>
      </rPr>
      <t xml:space="preserve"> v časové řadě 2013/14–2023/24</t>
    </r>
  </si>
  <si>
    <r>
      <t xml:space="preserve">Tab. 3.1.30: Střední školy </t>
    </r>
    <r>
      <rPr>
        <sz val="10"/>
        <color theme="1"/>
        <rFont val="Arial"/>
        <family val="2"/>
        <charset val="238"/>
      </rPr>
      <t>podle druhu středního vzdělávání –</t>
    </r>
    <r>
      <rPr>
        <b/>
        <sz val="10"/>
        <color theme="1"/>
        <rFont val="Arial"/>
        <family val="2"/>
        <charset val="238"/>
      </rPr>
      <t xml:space="preserve"> nově přijatí žáci do 1. ročníku podle pohlaví a formy vzdělávání,</t>
    </r>
    <r>
      <rPr>
        <sz val="10"/>
        <color theme="1"/>
        <rFont val="Arial"/>
        <family val="2"/>
        <charset val="238"/>
      </rPr>
      <t xml:space="preserve"> v časové řadě  2014/15–2024/25</t>
    </r>
  </si>
  <si>
    <r>
      <t xml:space="preserve">Tab. 3.1.29: Střední školy </t>
    </r>
    <r>
      <rPr>
        <sz val="10"/>
        <color theme="1"/>
        <rFont val="Arial"/>
        <family val="2"/>
        <charset val="238"/>
      </rPr>
      <t>podle druhu středního vzdělávání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pohlaví a formy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</si>
  <si>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3.1.28: Střední školy </t>
    </r>
    <r>
      <rPr>
        <sz val="10"/>
        <color theme="1"/>
        <rFont val="Arial"/>
        <family val="2"/>
        <charset val="238"/>
      </rPr>
      <t>podle druhu středního vzdělávání</t>
    </r>
    <r>
      <rPr>
        <b/>
        <sz val="10"/>
        <color theme="1"/>
        <rFont val="Arial"/>
        <family val="2"/>
        <charset val="238"/>
      </rPr>
      <t xml:space="preserve"> – školy, třídy, žáci, nově přijatí a absolventi,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</si>
  <si>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3.1.27: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se zdravotním postižením,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</si>
  <si>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3.1.26: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chlapci se zdravotním postižením podle druhu postižení,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</si>
  <si>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3.1.25: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dívky se zdravotním postižením podle druhu postižení,</t>
    </r>
    <r>
      <rPr>
        <sz val="10"/>
        <color theme="1"/>
        <rFont val="Arial"/>
        <family val="2"/>
        <charset val="238"/>
      </rPr>
      <t xml:space="preserve"> ve školním roce 2024/25</t>
    </r>
  </si>
  <si>
    <t>veřejný
(zřizovatel obec, kraj nebo MŠMT)</t>
  </si>
  <si>
    <t>určené pro 
žáky se SVP</t>
  </si>
  <si>
    <t>Česko</t>
  </si>
  <si>
    <t>Zpět na obsah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</si>
  <si>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žáky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</si>
  <si>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žáky se speciálními vzdělávacími potřebami na běžných školách i na školách samostatně zřízených pro děti se speciálními vzdělávacími potřebami</t>
    </r>
  </si>
  <si>
    <t>soukromý a církevní</t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</si>
  <si>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ve sledovaném školním roce</t>
    </r>
  </si>
  <si>
    <t>Zdroj: zpracováno z dat MŠMT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</si>
  <si>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Jedna škola může nabízet více druhů či forem vzdělávání, jejich součet tedy nemusí odpovídat celkovému počtu středních škol v daném školním roce. </t>
    </r>
  </si>
  <si>
    <t>státy mimo 
Evropu a 
nezjištěná občanství</t>
  </si>
  <si>
    <t>Pozn.: Počet žáků v dělení dle věku se uvádí v počtu fyzických osob, nikoliv v počtu studií. Údaje tedy nemusí odpovídat počtu žáků v denním studiu v jiných tabulkách.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</si>
</sst>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#,##0;[Red]#,##0"/>
    <numFmt numFmtId="169" formatCode="0.0"/>
    <numFmt numFmtId="170" formatCode="0.0%"/>
    <numFmt numFmtId="171" formatCode="&quot;Kč&quot;#,##0_);\(&quot;Kč&quot;#,##0\)"/>
    <numFmt numFmtId="172" formatCode="_(* #,##0.00_);_(* \(#,##0.00\);_(* &quot;-&quot;??_);_(@_)"/>
    <numFmt numFmtId="173" formatCode="&quot;Kč&quot;#,##0.00_);\(&quot;Kč&quot;#,##0.00\)"/>
    <numFmt numFmtId="174" formatCode="#,##0_ ;\-#,##0\ ;\–\ "/>
    <numFmt numFmtId="176" formatCode="#,##0.0_ ;[Red]\-#,##0.0\ "/>
    <numFmt numFmtId="177" formatCode="#,##0;\-#,##0;&quot;–&quot;"/>
    <numFmt numFmtId="178" formatCode="_____________´@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i/>
      <sz val="10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4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4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0" fontId="15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3" borderId="118"/>
    <xf numFmtId="0" fontId="6" fillId="0" borderId="10"/>
    <xf numFmtId="0" fontId="38" fillId="4" borderId="0">
      <alignment horizontal="center"/>
    </xf>
    <xf numFmtId="177" fontId="39" fillId="0" borderId="0" applyFill="0" applyBorder="0" applyAlignment="0" applyProtection="0"/>
    <xf numFmtId="0" fontId="23" fillId="4" borderId="10">
      <alignment horizontal="left"/>
    </xf>
    <xf numFmtId="0" fontId="40" fillId="4" borderId="0">
      <alignment horizontal="left"/>
    </xf>
    <xf numFmtId="0" fontId="6" fillId="0" borderId="0"/>
    <xf numFmtId="0" fontId="42" fillId="0" borderId="0"/>
    <xf numFmtId="178" fontId="41" fillId="0" borderId="0" applyFont="0">
      <alignment horizontal="left"/>
    </xf>
    <xf numFmtId="0" fontId="6" fillId="4" borderId="1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9" fontId="27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</cellStyleXfs>
  <cellXfs count="652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2" applyFont="1"/>
    <xf numFmtId="0" fontId="12" fillId="0" borderId="0" xfId="0" applyFont="1"/>
    <xf numFmtId="165" fontId="8" fillId="0" borderId="0" xfId="0" applyNumberFormat="1" applyFont="1" applyFill="1" applyBorder="1" applyAlignment="1">
      <alignment vertical="center"/>
    </xf>
    <xf numFmtId="165" fontId="8" fillId="0" borderId="3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/>
    <xf numFmtId="165" fontId="19" fillId="0" borderId="0" xfId="0" applyNumberFormat="1" applyFont="1"/>
    <xf numFmtId="165" fontId="8" fillId="0" borderId="0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right" wrapText="1"/>
    </xf>
    <xf numFmtId="165" fontId="8" fillId="0" borderId="3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21" fillId="0" borderId="0" xfId="0" applyFont="1"/>
    <xf numFmtId="0" fontId="19" fillId="0" borderId="0" xfId="0" applyFont="1" applyAlignment="1">
      <alignment vertical="center"/>
    </xf>
    <xf numFmtId="0" fontId="22" fillId="0" borderId="0" xfId="0" applyFont="1"/>
    <xf numFmtId="3" fontId="0" fillId="0" borderId="0" xfId="0" applyNumberFormat="1"/>
    <xf numFmtId="165" fontId="8" fillId="0" borderId="17" xfId="0" applyNumberFormat="1" applyFont="1" applyFill="1" applyBorder="1" applyAlignment="1">
      <alignment vertical="center"/>
    </xf>
    <xf numFmtId="0" fontId="22" fillId="0" borderId="0" xfId="0" applyFont="1" applyFill="1"/>
    <xf numFmtId="0" fontId="0" fillId="0" borderId="0" xfId="0" applyFill="1" applyBorder="1"/>
    <xf numFmtId="0" fontId="10" fillId="0" borderId="0" xfId="2" applyFont="1" applyFill="1" applyBorder="1" applyProtection="1">
      <protection locked="0"/>
    </xf>
    <xf numFmtId="0" fontId="10" fillId="0" borderId="0" xfId="2" applyFont="1" applyFill="1" applyBorder="1"/>
    <xf numFmtId="0" fontId="10" fillId="0" borderId="0" xfId="2" applyFont="1" applyFill="1" applyBorder="1" applyAlignment="1" applyProtection="1">
      <alignment horizontal="left" vertical="center"/>
      <protection locked="0"/>
    </xf>
    <xf numFmtId="165" fontId="6" fillId="0" borderId="17" xfId="1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165" fontId="6" fillId="0" borderId="17" xfId="0" applyNumberFormat="1" applyFont="1" applyFill="1" applyBorder="1" applyAlignment="1" applyProtection="1">
      <alignment horizontal="right" vertical="center"/>
    </xf>
    <xf numFmtId="0" fontId="0" fillId="0" borderId="0" xfId="0"/>
    <xf numFmtId="0" fontId="21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/>
    <xf numFmtId="0" fontId="10" fillId="0" borderId="0" xfId="2" applyFont="1" applyBorder="1" applyProtection="1">
      <protection locked="0"/>
    </xf>
    <xf numFmtId="0" fontId="3" fillId="0" borderId="0" xfId="0" applyFont="1"/>
    <xf numFmtId="0" fontId="2" fillId="0" borderId="0" xfId="0" applyFont="1"/>
    <xf numFmtId="165" fontId="6" fillId="0" borderId="60" xfId="1" applyNumberFormat="1" applyFont="1" applyFill="1" applyBorder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6" fillId="0" borderId="60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0" fillId="0" borderId="0" xfId="2" applyFont="1"/>
    <xf numFmtId="0" fontId="2" fillId="0" borderId="0" xfId="0" applyFont="1" applyFill="1"/>
    <xf numFmtId="0" fontId="0" fillId="0" borderId="0" xfId="0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6" fillId="0" borderId="15" xfId="1" applyNumberFormat="1" applyFont="1" applyFill="1" applyBorder="1" applyAlignment="1" applyProtection="1">
      <alignment horizontal="right" vertical="center"/>
      <protection locked="0"/>
    </xf>
    <xf numFmtId="0" fontId="10" fillId="0" borderId="0" xfId="2" applyFont="1"/>
    <xf numFmtId="165" fontId="8" fillId="0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165" fontId="8" fillId="0" borderId="31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6" fillId="0" borderId="60" xfId="0" applyNumberFormat="1" applyFont="1" applyFill="1" applyBorder="1" applyAlignment="1" applyProtection="1">
      <alignment horizontal="right" vertical="center"/>
    </xf>
    <xf numFmtId="165" fontId="8" fillId="0" borderId="60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8" fillId="0" borderId="15" xfId="0" applyNumberFormat="1" applyFont="1" applyFill="1" applyBorder="1" applyAlignment="1">
      <alignment vertical="center"/>
    </xf>
    <xf numFmtId="170" fontId="4" fillId="0" borderId="0" xfId="58" applyNumberFormat="1" applyFont="1" applyFill="1" applyBorder="1" applyAlignment="1">
      <alignment vertical="center"/>
    </xf>
    <xf numFmtId="165" fontId="6" fillId="0" borderId="65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4" fillId="0" borderId="0" xfId="0" applyFont="1"/>
    <xf numFmtId="0" fontId="0" fillId="0" borderId="0" xfId="0"/>
    <xf numFmtId="165" fontId="8" fillId="0" borderId="66" xfId="0" applyNumberFormat="1" applyFont="1" applyFill="1" applyBorder="1" applyAlignment="1">
      <alignment horizontal="right" vertical="center"/>
    </xf>
    <xf numFmtId="167" fontId="6" fillId="0" borderId="0" xfId="41" applyNumberFormat="1" applyFont="1" applyFill="1" applyBorder="1" applyAlignment="1" applyProtection="1">
      <alignment horizontal="right" vertical="center"/>
    </xf>
    <xf numFmtId="165" fontId="8" fillId="0" borderId="65" xfId="0" applyNumberFormat="1" applyFont="1" applyFill="1" applyBorder="1" applyAlignment="1">
      <alignment horizontal="right" vertical="center"/>
    </xf>
    <xf numFmtId="165" fontId="6" fillId="0" borderId="66" xfId="0" applyNumberFormat="1" applyFont="1" applyFill="1" applyBorder="1" applyAlignment="1" applyProtection="1">
      <alignment horizontal="right" vertical="center"/>
    </xf>
    <xf numFmtId="165" fontId="6" fillId="0" borderId="31" xfId="1" applyNumberFormat="1" applyFont="1" applyFill="1" applyBorder="1" applyAlignment="1" applyProtection="1">
      <alignment horizontal="right" vertical="center"/>
      <protection locked="0"/>
    </xf>
    <xf numFmtId="167" fontId="0" fillId="0" borderId="0" xfId="0" applyNumberFormat="1"/>
    <xf numFmtId="165" fontId="0" fillId="0" borderId="0" xfId="0" applyNumberFormat="1" applyAlignment="1">
      <alignment horizontal="right" wrapText="1"/>
    </xf>
    <xf numFmtId="0" fontId="2" fillId="0" borderId="0" xfId="0" applyFont="1"/>
    <xf numFmtId="0" fontId="10" fillId="0" borderId="0" xfId="2" applyFont="1"/>
    <xf numFmtId="0" fontId="10" fillId="0" borderId="0" xfId="2" applyFont="1" applyBorder="1"/>
    <xf numFmtId="165" fontId="8" fillId="0" borderId="0" xfId="0" applyNumberFormat="1" applyFont="1" applyBorder="1" applyAlignment="1">
      <alignment horizontal="right" vertical="center"/>
    </xf>
    <xf numFmtId="165" fontId="8" fillId="0" borderId="31" xfId="0" applyNumberFormat="1" applyFont="1" applyFill="1" applyBorder="1" applyAlignment="1">
      <alignment vertical="center"/>
    </xf>
    <xf numFmtId="170" fontId="4" fillId="0" borderId="32" xfId="58" applyNumberFormat="1" applyFont="1" applyFill="1" applyBorder="1" applyAlignment="1">
      <alignment vertical="center"/>
    </xf>
    <xf numFmtId="170" fontId="10" fillId="0" borderId="32" xfId="58" applyNumberFormat="1" applyFont="1" applyFill="1" applyBorder="1" applyAlignment="1" applyProtection="1">
      <alignment horizontal="right" vertical="center"/>
      <protection locked="0"/>
    </xf>
    <xf numFmtId="170" fontId="10" fillId="0" borderId="31" xfId="58" applyNumberFormat="1" applyFont="1" applyFill="1" applyBorder="1" applyAlignment="1" applyProtection="1">
      <alignment horizontal="right" vertical="center"/>
      <protection locked="0"/>
    </xf>
    <xf numFmtId="170" fontId="10" fillId="0" borderId="34" xfId="58" applyNumberFormat="1" applyFont="1" applyFill="1" applyBorder="1" applyAlignment="1" applyProtection="1">
      <alignment horizontal="right" vertical="center"/>
      <protection locked="0"/>
    </xf>
    <xf numFmtId="170" fontId="4" fillId="0" borderId="17" xfId="58" applyNumberFormat="1" applyFont="1" applyFill="1" applyBorder="1" applyAlignment="1">
      <alignment vertical="center"/>
    </xf>
    <xf numFmtId="170" fontId="4" fillId="0" borderId="31" xfId="58" applyNumberFormat="1" applyFont="1" applyFill="1" applyBorder="1" applyAlignment="1">
      <alignment vertical="center"/>
    </xf>
    <xf numFmtId="170" fontId="10" fillId="0" borderId="61" xfId="58" applyNumberFormat="1" applyFont="1" applyFill="1" applyBorder="1" applyAlignment="1" applyProtection="1">
      <alignment horizontal="right" vertical="center"/>
      <protection locked="0"/>
    </xf>
    <xf numFmtId="170" fontId="4" fillId="0" borderId="33" xfId="58" applyNumberFormat="1" applyFont="1" applyFill="1" applyBorder="1" applyAlignment="1">
      <alignment vertical="center"/>
    </xf>
    <xf numFmtId="165" fontId="8" fillId="0" borderId="34" xfId="0" applyNumberFormat="1" applyFont="1" applyFill="1" applyBorder="1" applyAlignment="1">
      <alignment horizontal="right" vertical="center"/>
    </xf>
    <xf numFmtId="170" fontId="10" fillId="0" borderId="0" xfId="58" applyNumberFormat="1" applyFont="1" applyFill="1" applyBorder="1" applyAlignment="1" applyProtection="1">
      <alignment horizontal="right" vertical="center"/>
      <protection locked="0"/>
    </xf>
    <xf numFmtId="165" fontId="8" fillId="0" borderId="17" xfId="0" applyNumberFormat="1" applyFont="1" applyFill="1" applyBorder="1" applyAlignment="1">
      <alignment horizontal="right" vertical="center"/>
    </xf>
    <xf numFmtId="165" fontId="6" fillId="0" borderId="32" xfId="41" applyNumberFormat="1" applyFont="1" applyFill="1" applyBorder="1" applyAlignment="1" applyProtection="1">
      <alignment vertical="center"/>
    </xf>
    <xf numFmtId="0" fontId="21" fillId="0" borderId="0" xfId="0" applyFont="1" applyFill="1"/>
    <xf numFmtId="170" fontId="0" fillId="0" borderId="0" xfId="0" applyNumberFormat="1"/>
    <xf numFmtId="165" fontId="8" fillId="0" borderId="33" xfId="0" applyNumberFormat="1" applyFont="1" applyFill="1" applyBorder="1" applyAlignment="1">
      <alignment horizontal="right" vertical="center"/>
    </xf>
    <xf numFmtId="170" fontId="4" fillId="0" borderId="65" xfId="58" applyNumberFormat="1" applyFont="1" applyFill="1" applyBorder="1" applyAlignment="1">
      <alignment vertical="center"/>
    </xf>
    <xf numFmtId="9" fontId="0" fillId="0" borderId="0" xfId="58" applyFont="1"/>
    <xf numFmtId="170" fontId="0" fillId="0" borderId="0" xfId="58" applyNumberFormat="1" applyFont="1" applyAlignment="1">
      <alignment vertical="center"/>
    </xf>
    <xf numFmtId="170" fontId="0" fillId="0" borderId="0" xfId="0" applyNumberFormat="1" applyAlignment="1">
      <alignment vertical="center"/>
    </xf>
    <xf numFmtId="0" fontId="26" fillId="0" borderId="0" xfId="57" applyAlignment="1" applyProtection="1"/>
    <xf numFmtId="166" fontId="18" fillId="0" borderId="65" xfId="0" applyNumberFormat="1" applyFont="1" applyFill="1" applyBorder="1" applyAlignment="1" applyProtection="1">
      <alignment horizontal="right" vertical="center"/>
    </xf>
    <xf numFmtId="166" fontId="6" fillId="0" borderId="65" xfId="0" applyNumberFormat="1" applyFont="1" applyFill="1" applyBorder="1" applyAlignment="1" applyProtection="1">
      <alignment horizontal="right" vertical="center"/>
    </xf>
    <xf numFmtId="0" fontId="10" fillId="0" borderId="0" xfId="2" applyFont="1" applyFill="1"/>
    <xf numFmtId="165" fontId="6" fillId="0" borderId="89" xfId="1" applyNumberFormat="1" applyFont="1" applyFill="1" applyBorder="1" applyAlignment="1" applyProtection="1">
      <alignment vertical="center"/>
      <protection locked="0"/>
    </xf>
    <xf numFmtId="165" fontId="6" fillId="0" borderId="89" xfId="1" applyNumberFormat="1" applyFont="1" applyFill="1" applyBorder="1" applyAlignment="1" applyProtection="1">
      <alignment horizontal="right" vertical="center"/>
      <protection locked="0"/>
    </xf>
    <xf numFmtId="165" fontId="6" fillId="0" borderId="89" xfId="0" applyNumberFormat="1" applyFont="1" applyFill="1" applyBorder="1" applyAlignment="1" applyProtection="1">
      <alignment horizontal="right" vertical="center"/>
    </xf>
    <xf numFmtId="165" fontId="8" fillId="0" borderId="89" xfId="0" applyNumberFormat="1" applyFont="1" applyFill="1" applyBorder="1" applyAlignment="1">
      <alignment horizontal="right" vertical="center"/>
    </xf>
    <xf numFmtId="170" fontId="4" fillId="0" borderId="89" xfId="58" applyNumberFormat="1" applyFont="1" applyFill="1" applyBorder="1" applyAlignment="1">
      <alignment vertical="center"/>
    </xf>
    <xf numFmtId="165" fontId="8" fillId="0" borderId="89" xfId="0" applyNumberFormat="1" applyFont="1" applyFill="1" applyBorder="1" applyAlignment="1">
      <alignment vertical="center"/>
    </xf>
    <xf numFmtId="166" fontId="6" fillId="0" borderId="89" xfId="0" applyNumberFormat="1" applyFont="1" applyFill="1" applyBorder="1" applyAlignment="1" applyProtection="1">
      <alignment horizontal="right" vertical="center"/>
    </xf>
    <xf numFmtId="0" fontId="4" fillId="0" borderId="0" xfId="2" applyFont="1" applyFill="1"/>
    <xf numFmtId="165" fontId="8" fillId="0" borderId="89" xfId="0" applyNumberFormat="1" applyFont="1" applyFill="1" applyBorder="1" applyAlignment="1">
      <alignment horizontal="center" vertical="center"/>
    </xf>
    <xf numFmtId="165" fontId="6" fillId="0" borderId="89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6" fontId="18" fillId="0" borderId="89" xfId="0" applyNumberFormat="1" applyFont="1" applyFill="1" applyBorder="1" applyAlignment="1" applyProtection="1">
      <alignment horizontal="right" vertical="center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58" applyFont="1" applyFill="1" applyBorder="1"/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70" fontId="6" fillId="0" borderId="0" xfId="58" applyNumberFormat="1" applyFont="1" applyFill="1" applyBorder="1" applyAlignment="1" applyProtection="1">
      <alignment vertical="center"/>
      <protection locked="0"/>
    </xf>
    <xf numFmtId="170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25" fillId="0" borderId="0" xfId="0" applyFont="1" applyFill="1"/>
    <xf numFmtId="0" fontId="5" fillId="0" borderId="0" xfId="0" applyFont="1"/>
    <xf numFmtId="0" fontId="32" fillId="0" borderId="0" xfId="57" applyFont="1" applyAlignment="1" applyProtection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70" fontId="8" fillId="0" borderId="86" xfId="58" applyNumberFormat="1" applyFont="1" applyFill="1" applyBorder="1" applyAlignment="1">
      <alignment vertical="center"/>
    </xf>
    <xf numFmtId="174" fontId="8" fillId="0" borderId="97" xfId="0" applyNumberFormat="1" applyFont="1" applyFill="1" applyBorder="1" applyAlignment="1">
      <alignment vertical="center"/>
    </xf>
    <xf numFmtId="165" fontId="4" fillId="0" borderId="0" xfId="0" applyNumberFormat="1" applyFont="1"/>
    <xf numFmtId="165" fontId="8" fillId="0" borderId="60" xfId="0" applyNumberFormat="1" applyFont="1" applyFill="1" applyBorder="1" applyAlignment="1">
      <alignment vertical="center"/>
    </xf>
    <xf numFmtId="0" fontId="0" fillId="0" borderId="0" xfId="0"/>
    <xf numFmtId="165" fontId="8" fillId="0" borderId="11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5" fontId="6" fillId="0" borderId="110" xfId="0" applyNumberFormat="1" applyFont="1" applyFill="1" applyBorder="1" applyAlignment="1" applyProtection="1">
      <alignment horizontal="right" vertical="center"/>
    </xf>
    <xf numFmtId="165" fontId="6" fillId="0" borderId="112" xfId="0" applyNumberFormat="1" applyFont="1" applyFill="1" applyBorder="1" applyAlignment="1" applyProtection="1">
      <alignment horizontal="right" vertical="center"/>
    </xf>
    <xf numFmtId="165" fontId="8" fillId="0" borderId="111" xfId="0" applyNumberFormat="1" applyFont="1" applyFill="1" applyBorder="1" applyAlignment="1">
      <alignment horizontal="right" vertical="center"/>
    </xf>
    <xf numFmtId="165" fontId="8" fillId="0" borderId="112" xfId="0" applyNumberFormat="1" applyFont="1" applyFill="1" applyBorder="1" applyAlignment="1">
      <alignment horizontal="right" vertical="center"/>
    </xf>
    <xf numFmtId="165" fontId="8" fillId="0" borderId="113" xfId="0" applyNumberFormat="1" applyFont="1" applyFill="1" applyBorder="1" applyAlignment="1">
      <alignment vertical="center"/>
    </xf>
    <xf numFmtId="170" fontId="4" fillId="0" borderId="113" xfId="58" applyNumberFormat="1" applyFont="1" applyFill="1" applyBorder="1" applyAlignment="1">
      <alignment vertical="center"/>
    </xf>
    <xf numFmtId="165" fontId="6" fillId="0" borderId="113" xfId="2" applyNumberFormat="1" applyFont="1" applyFill="1" applyBorder="1" applyAlignment="1" applyProtection="1">
      <alignment horizontal="right" vertical="center"/>
      <protection locked="0"/>
    </xf>
    <xf numFmtId="170" fontId="10" fillId="0" borderId="33" xfId="58" applyNumberFormat="1" applyFont="1" applyFill="1" applyBorder="1" applyAlignment="1" applyProtection="1">
      <alignment horizontal="right" vertical="center"/>
      <protection locked="0"/>
    </xf>
    <xf numFmtId="165" fontId="8" fillId="0" borderId="113" xfId="0" applyNumberFormat="1" applyFont="1" applyFill="1" applyBorder="1" applyAlignment="1">
      <alignment horizontal="right" vertical="center"/>
    </xf>
    <xf numFmtId="165" fontId="6" fillId="0" borderId="109" xfId="0" applyNumberFormat="1" applyFont="1" applyFill="1" applyBorder="1" applyAlignment="1" applyProtection="1">
      <alignment horizontal="right" vertical="center"/>
    </xf>
    <xf numFmtId="165" fontId="8" fillId="0" borderId="109" xfId="0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 applyProtection="1">
      <alignment vertical="center"/>
      <protection locked="0"/>
    </xf>
    <xf numFmtId="165" fontId="6" fillId="0" borderId="113" xfId="0" applyNumberFormat="1" applyFont="1" applyFill="1" applyBorder="1" applyAlignment="1" applyProtection="1">
      <alignment horizontal="right" vertical="center"/>
    </xf>
    <xf numFmtId="165" fontId="6" fillId="0" borderId="113" xfId="1" applyNumberFormat="1" applyFont="1" applyFill="1" applyBorder="1" applyAlignment="1" applyProtection="1">
      <alignment horizontal="right" vertical="center"/>
      <protection locked="0"/>
    </xf>
    <xf numFmtId="165" fontId="6" fillId="0" borderId="111" xfId="0" applyNumberFormat="1" applyFont="1" applyFill="1" applyBorder="1" applyAlignment="1" applyProtection="1">
      <alignment horizontal="right" vertical="center"/>
    </xf>
    <xf numFmtId="165" fontId="0" fillId="0" borderId="0" xfId="0" applyNumberFormat="1" applyBorder="1"/>
    <xf numFmtId="0" fontId="0" fillId="0" borderId="0" xfId="0"/>
    <xf numFmtId="170" fontId="6" fillId="0" borderId="113" xfId="1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Alignment="1">
      <alignment vertical="center"/>
    </xf>
    <xf numFmtId="2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vertical="center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5" fillId="0" borderId="0" xfId="57" applyFont="1" applyAlignment="1" applyProtection="1"/>
    <xf numFmtId="0" fontId="36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right" vertical="center" wrapText="1"/>
    </xf>
    <xf numFmtId="165" fontId="6" fillId="0" borderId="113" xfId="1" applyNumberFormat="1" applyFont="1" applyFill="1" applyBorder="1" applyAlignment="1" applyProtection="1">
      <alignment vertical="center"/>
      <protection locked="0"/>
    </xf>
    <xf numFmtId="166" fontId="18" fillId="0" borderId="19" xfId="0" applyNumberFormat="1" applyFont="1" applyFill="1" applyBorder="1" applyAlignment="1" applyProtection="1">
      <alignment horizontal="right" vertical="center"/>
    </xf>
    <xf numFmtId="170" fontId="10" fillId="0" borderId="113" xfId="58" applyNumberFormat="1" applyFont="1" applyFill="1" applyBorder="1" applyAlignment="1" applyProtection="1">
      <alignment horizontal="right" vertical="center"/>
      <protection locked="0"/>
    </xf>
    <xf numFmtId="165" fontId="17" fillId="0" borderId="113" xfId="0" applyNumberFormat="1" applyFont="1" applyFill="1" applyBorder="1" applyAlignment="1">
      <alignment vertical="center"/>
    </xf>
    <xf numFmtId="165" fontId="8" fillId="0" borderId="16" xfId="0" applyNumberFormat="1" applyFont="1" applyFill="1" applyBorder="1" applyAlignment="1">
      <alignment horizontal="center" vertical="center"/>
    </xf>
    <xf numFmtId="0" fontId="35" fillId="0" borderId="0" xfId="57" applyFont="1" applyFill="1" applyAlignment="1" applyProtection="1"/>
    <xf numFmtId="165" fontId="6" fillId="0" borderId="113" xfId="41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34" fillId="0" borderId="0" xfId="0" applyFont="1"/>
    <xf numFmtId="0" fontId="37" fillId="0" borderId="0" xfId="0" applyFont="1"/>
    <xf numFmtId="0" fontId="4" fillId="0" borderId="0" xfId="2" applyFont="1" applyFill="1" applyBorder="1" applyAlignment="1" applyProtection="1">
      <alignment horizontal="left" vertical="center"/>
      <protection locked="0"/>
    </xf>
    <xf numFmtId="176" fontId="18" fillId="0" borderId="89" xfId="0" applyNumberFormat="1" applyFont="1" applyFill="1" applyBorder="1" applyAlignment="1" applyProtection="1">
      <alignment horizontal="right" vertical="center"/>
    </xf>
    <xf numFmtId="176" fontId="6" fillId="0" borderId="89" xfId="0" applyNumberFormat="1" applyFont="1" applyFill="1" applyBorder="1" applyAlignment="1" applyProtection="1">
      <alignment horizontal="right" vertical="center"/>
    </xf>
    <xf numFmtId="167" fontId="6" fillId="0" borderId="7" xfId="41" applyNumberFormat="1" applyFont="1" applyFill="1" applyBorder="1" applyAlignment="1" applyProtection="1">
      <alignment horizontal="right" vertical="center"/>
    </xf>
    <xf numFmtId="176" fontId="18" fillId="0" borderId="65" xfId="0" applyNumberFormat="1" applyFont="1" applyFill="1" applyBorder="1" applyAlignment="1" applyProtection="1">
      <alignment horizontal="right" vertical="center"/>
    </xf>
    <xf numFmtId="176" fontId="6" fillId="0" borderId="65" xfId="0" applyNumberFormat="1" applyFont="1" applyFill="1" applyBorder="1" applyAlignment="1" applyProtection="1">
      <alignment horizontal="right" vertical="center"/>
    </xf>
    <xf numFmtId="169" fontId="0" fillId="0" borderId="0" xfId="0" applyNumberFormat="1" applyAlignment="1">
      <alignment vertical="center"/>
    </xf>
    <xf numFmtId="165" fontId="6" fillId="0" borderId="17" xfId="41" applyNumberFormat="1" applyFont="1" applyFill="1" applyBorder="1" applyAlignment="1" applyProtection="1">
      <alignment vertical="center"/>
    </xf>
    <xf numFmtId="0" fontId="34" fillId="0" borderId="0" xfId="0" applyFont="1" applyBorder="1"/>
    <xf numFmtId="0" fontId="4" fillId="0" borderId="0" xfId="0" applyFont="1" applyFill="1"/>
    <xf numFmtId="165" fontId="6" fillId="0" borderId="116" xfId="1" applyNumberFormat="1" applyFont="1" applyFill="1" applyBorder="1" applyAlignment="1" applyProtection="1">
      <alignment vertical="center"/>
      <protection locked="0"/>
    </xf>
    <xf numFmtId="170" fontId="10" fillId="0" borderId="42" xfId="58" applyNumberFormat="1" applyFont="1" applyFill="1" applyBorder="1" applyAlignment="1" applyProtection="1">
      <alignment horizontal="right" vertical="center"/>
      <protection locked="0"/>
    </xf>
    <xf numFmtId="165" fontId="6" fillId="0" borderId="19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44" fillId="0" borderId="0" xfId="0" applyFont="1"/>
    <xf numFmtId="0" fontId="45" fillId="0" borderId="0" xfId="0" applyFont="1"/>
    <xf numFmtId="165" fontId="17" fillId="0" borderId="116" xfId="0" applyNumberFormat="1" applyFont="1" applyFill="1" applyBorder="1" applyAlignment="1">
      <alignment vertical="center"/>
    </xf>
    <xf numFmtId="165" fontId="17" fillId="0" borderId="42" xfId="0" applyNumberFormat="1" applyFont="1" applyFill="1" applyBorder="1" applyAlignment="1">
      <alignment vertical="center"/>
    </xf>
    <xf numFmtId="165" fontId="17" fillId="0" borderId="19" xfId="0" applyNumberFormat="1" applyFont="1" applyFill="1" applyBorder="1" applyAlignment="1">
      <alignment vertical="center"/>
    </xf>
    <xf numFmtId="170" fontId="28" fillId="0" borderId="19" xfId="58" applyNumberFormat="1" applyFont="1" applyFill="1" applyBorder="1" applyAlignment="1">
      <alignment vertical="center"/>
    </xf>
    <xf numFmtId="170" fontId="28" fillId="0" borderId="20" xfId="58" applyNumberFormat="1" applyFont="1" applyFill="1" applyBorder="1" applyAlignment="1">
      <alignment vertical="center"/>
    </xf>
    <xf numFmtId="165" fontId="17" fillId="0" borderId="60" xfId="0" applyNumberFormat="1" applyFont="1" applyFill="1" applyBorder="1" applyAlignment="1">
      <alignment vertical="center"/>
    </xf>
    <xf numFmtId="165" fontId="17" fillId="0" borderId="60" xfId="0" applyNumberFormat="1" applyFont="1" applyFill="1" applyBorder="1" applyAlignment="1">
      <alignment horizontal="right" vertical="center"/>
    </xf>
    <xf numFmtId="170" fontId="28" fillId="0" borderId="47" xfId="58" applyNumberFormat="1" applyFont="1" applyFill="1" applyBorder="1" applyAlignment="1">
      <alignment vertical="center"/>
    </xf>
    <xf numFmtId="165" fontId="18" fillId="0" borderId="60" xfId="1" applyNumberFormat="1" applyFont="1" applyFill="1" applyBorder="1" applyAlignment="1" applyProtection="1">
      <alignment horizontal="right" vertical="center"/>
      <protection locked="0"/>
    </xf>
    <xf numFmtId="165" fontId="17" fillId="0" borderId="66" xfId="0" applyNumberFormat="1" applyFont="1" applyFill="1" applyBorder="1" applyAlignment="1">
      <alignment horizontal="right" vertical="center"/>
    </xf>
    <xf numFmtId="165" fontId="18" fillId="0" borderId="19" xfId="1" applyNumberFormat="1" applyFont="1" applyFill="1" applyBorder="1" applyAlignment="1" applyProtection="1">
      <alignment vertical="center"/>
      <protection locked="0"/>
    </xf>
    <xf numFmtId="165" fontId="18" fillId="0" borderId="110" xfId="0" applyNumberFormat="1" applyFont="1" applyFill="1" applyBorder="1" applyAlignment="1" applyProtection="1">
      <alignment horizontal="right" vertical="center"/>
    </xf>
    <xf numFmtId="165" fontId="18" fillId="0" borderId="116" xfId="2" applyNumberFormat="1" applyFont="1" applyFill="1" applyBorder="1" applyAlignment="1" applyProtection="1">
      <alignment horizontal="right" vertical="center"/>
      <protection locked="0"/>
    </xf>
    <xf numFmtId="165" fontId="17" fillId="0" borderId="65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right" vertical="center"/>
    </xf>
    <xf numFmtId="3" fontId="17" fillId="0" borderId="65" xfId="0" applyNumberFormat="1" applyFont="1" applyFill="1" applyBorder="1" applyAlignment="1">
      <alignment vertical="center"/>
    </xf>
    <xf numFmtId="3" fontId="8" fillId="0" borderId="65" xfId="0" applyNumberFormat="1" applyFont="1" applyFill="1" applyBorder="1"/>
    <xf numFmtId="3" fontId="17" fillId="0" borderId="20" xfId="0" applyNumberFormat="1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/>
    <xf numFmtId="3" fontId="17" fillId="0" borderId="2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center"/>
    </xf>
    <xf numFmtId="3" fontId="8" fillId="0" borderId="32" xfId="0" applyNumberFormat="1" applyFont="1" applyFill="1" applyBorder="1"/>
    <xf numFmtId="3" fontId="17" fillId="0" borderId="19" xfId="0" applyNumberFormat="1" applyFont="1" applyFill="1" applyBorder="1" applyAlignment="1">
      <alignment vertical="center"/>
    </xf>
    <xf numFmtId="3" fontId="17" fillId="0" borderId="2" xfId="0" applyNumberFormat="1" applyFont="1" applyFill="1" applyBorder="1" applyAlignment="1">
      <alignment vertical="center"/>
    </xf>
    <xf numFmtId="3" fontId="17" fillId="0" borderId="116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vertical="center"/>
    </xf>
    <xf numFmtId="3" fontId="8" fillId="0" borderId="7" xfId="0" applyNumberFormat="1" applyFont="1" applyFill="1" applyBorder="1"/>
    <xf numFmtId="0" fontId="8" fillId="0" borderId="7" xfId="0" applyFont="1" applyFill="1" applyBorder="1" applyAlignment="1">
      <alignment horizontal="center"/>
    </xf>
    <xf numFmtId="3" fontId="8" fillId="0" borderId="32" xfId="0" applyNumberFormat="1" applyFont="1" applyFill="1" applyBorder="1" applyAlignment="1">
      <alignment horizontal="center" vertical="center"/>
    </xf>
    <xf numFmtId="170" fontId="29" fillId="0" borderId="113" xfId="58" applyNumberFormat="1" applyFont="1" applyFill="1" applyBorder="1" applyAlignment="1" applyProtection="1">
      <alignment vertical="center"/>
      <protection locked="0"/>
    </xf>
    <xf numFmtId="170" fontId="10" fillId="0" borderId="113" xfId="58" applyNumberFormat="1" applyFont="1" applyFill="1" applyBorder="1" applyAlignment="1" applyProtection="1">
      <alignment vertical="center"/>
      <protection locked="0"/>
    </xf>
    <xf numFmtId="165" fontId="18" fillId="0" borderId="116" xfId="1" applyNumberFormat="1" applyFont="1" applyFill="1" applyBorder="1" applyAlignment="1" applyProtection="1">
      <alignment vertical="center"/>
      <protection locked="0"/>
    </xf>
    <xf numFmtId="170" fontId="29" fillId="0" borderId="19" xfId="58" applyNumberFormat="1" applyFont="1" applyFill="1" applyBorder="1" applyAlignment="1" applyProtection="1">
      <alignment vertical="center"/>
      <protection locked="0"/>
    </xf>
    <xf numFmtId="166" fontId="18" fillId="0" borderId="113" xfId="0" applyNumberFormat="1" applyFont="1" applyFill="1" applyBorder="1" applyAlignment="1" applyProtection="1">
      <alignment horizontal="right" vertical="center"/>
    </xf>
    <xf numFmtId="166" fontId="6" fillId="0" borderId="113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/>
    <xf numFmtId="165" fontId="18" fillId="0" borderId="7" xfId="2" applyNumberFormat="1" applyFont="1" applyFill="1" applyBorder="1" applyAlignment="1" applyProtection="1">
      <alignment horizontal="right" vertical="center"/>
      <protection locked="0"/>
    </xf>
    <xf numFmtId="165" fontId="6" fillId="0" borderId="7" xfId="2" applyNumberFormat="1" applyFont="1" applyFill="1" applyBorder="1" applyAlignment="1" applyProtection="1">
      <alignment horizontal="right" vertical="center"/>
      <protection locked="0"/>
    </xf>
    <xf numFmtId="165" fontId="17" fillId="0" borderId="32" xfId="0" applyNumberFormat="1" applyFont="1" applyFill="1" applyBorder="1" applyAlignment="1">
      <alignment vertical="center"/>
    </xf>
    <xf numFmtId="170" fontId="10" fillId="0" borderId="113" xfId="1" applyNumberFormat="1" applyFont="1" applyFill="1" applyBorder="1" applyAlignment="1" applyProtection="1">
      <alignment horizontal="right" vertical="center"/>
      <protection locked="0"/>
    </xf>
    <xf numFmtId="170" fontId="29" fillId="0" borderId="42" xfId="1" applyNumberFormat="1" applyFont="1" applyFill="1" applyBorder="1" applyAlignment="1" applyProtection="1">
      <alignment horizontal="right" vertical="center"/>
      <protection locked="0"/>
    </xf>
    <xf numFmtId="170" fontId="29" fillId="0" borderId="19" xfId="1" applyNumberFormat="1" applyFont="1" applyFill="1" applyBorder="1" applyAlignment="1" applyProtection="1">
      <alignment horizontal="right" vertical="center"/>
      <protection locked="0"/>
    </xf>
    <xf numFmtId="165" fontId="8" fillId="0" borderId="18" xfId="0" applyNumberFormat="1" applyFont="1" applyFill="1" applyBorder="1" applyAlignment="1">
      <alignment horizontal="center" vertical="center"/>
    </xf>
    <xf numFmtId="165" fontId="17" fillId="0" borderId="89" xfId="0" applyNumberFormat="1" applyFont="1" applyFill="1" applyBorder="1" applyAlignment="1">
      <alignment vertical="center"/>
    </xf>
    <xf numFmtId="165" fontId="17" fillId="0" borderId="89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/>
    <xf numFmtId="165" fontId="18" fillId="0" borderId="111" xfId="0" applyNumberFormat="1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165" fontId="6" fillId="0" borderId="70" xfId="1" applyNumberFormat="1" applyFont="1" applyFill="1" applyBorder="1" applyAlignment="1" applyProtection="1">
      <alignment vertical="center"/>
      <protection locked="0"/>
    </xf>
    <xf numFmtId="165" fontId="6" fillId="0" borderId="90" xfId="1" applyNumberFormat="1" applyFont="1" applyFill="1" applyBorder="1" applyAlignment="1" applyProtection="1">
      <alignment vertical="center"/>
      <protection locked="0"/>
    </xf>
    <xf numFmtId="0" fontId="10" fillId="0" borderId="72" xfId="2" applyFont="1" applyFill="1" applyBorder="1" applyAlignment="1" applyProtection="1">
      <alignment horizontal="center" vertical="center"/>
      <protection locked="0"/>
    </xf>
    <xf numFmtId="170" fontId="6" fillId="0" borderId="75" xfId="58" applyNumberFormat="1" applyFont="1" applyFill="1" applyBorder="1" applyAlignment="1" applyProtection="1">
      <alignment vertical="center"/>
      <protection locked="0"/>
    </xf>
    <xf numFmtId="170" fontId="6" fillId="0" borderId="107" xfId="58" applyNumberFormat="1" applyFont="1" applyFill="1" applyBorder="1" applyAlignment="1" applyProtection="1">
      <alignment vertical="center"/>
      <protection locked="0"/>
    </xf>
    <xf numFmtId="170" fontId="6" fillId="0" borderId="117" xfId="58" applyNumberFormat="1" applyFont="1" applyFill="1" applyBorder="1" applyAlignment="1" applyProtection="1">
      <alignment vertical="center"/>
      <protection locked="0"/>
    </xf>
    <xf numFmtId="0" fontId="6" fillId="0" borderId="101" xfId="2" applyFont="1" applyFill="1" applyBorder="1" applyAlignment="1" applyProtection="1">
      <alignment horizontal="center" vertical="center"/>
      <protection locked="0"/>
    </xf>
    <xf numFmtId="165" fontId="6" fillId="0" borderId="80" xfId="1" applyNumberFormat="1" applyFont="1" applyFill="1" applyBorder="1" applyAlignment="1" applyProtection="1">
      <alignment vertical="center"/>
      <protection locked="0"/>
    </xf>
    <xf numFmtId="165" fontId="6" fillId="0" borderId="103" xfId="1" applyNumberFormat="1" applyFont="1" applyFill="1" applyBorder="1" applyAlignment="1" applyProtection="1">
      <alignment vertical="center"/>
      <protection locked="0"/>
    </xf>
    <xf numFmtId="0" fontId="6" fillId="0" borderId="77" xfId="2" applyFont="1" applyFill="1" applyBorder="1" applyAlignment="1" applyProtection="1">
      <alignment horizontal="center" vertical="center"/>
      <protection locked="0"/>
    </xf>
    <xf numFmtId="165" fontId="6" fillId="0" borderId="91" xfId="1" applyNumberFormat="1" applyFont="1" applyFill="1" applyBorder="1" applyAlignment="1" applyProtection="1">
      <alignment vertical="center"/>
      <protection locked="0"/>
    </xf>
    <xf numFmtId="170" fontId="6" fillId="0" borderId="120" xfId="58" applyNumberFormat="1" applyFont="1" applyFill="1" applyBorder="1" applyAlignment="1" applyProtection="1">
      <alignment vertical="center"/>
      <protection locked="0"/>
    </xf>
    <xf numFmtId="170" fontId="6" fillId="0" borderId="121" xfId="58" applyNumberFormat="1" applyFont="1" applyFill="1" applyBorder="1" applyAlignment="1" applyProtection="1">
      <alignment vertical="center"/>
      <protection locked="0"/>
    </xf>
    <xf numFmtId="165" fontId="6" fillId="0" borderId="69" xfId="1" applyNumberFormat="1" applyFont="1" applyFill="1" applyBorder="1" applyAlignment="1" applyProtection="1">
      <alignment vertical="center"/>
      <protection locked="0"/>
    </xf>
    <xf numFmtId="170" fontId="6" fillId="0" borderId="74" xfId="58" applyNumberFormat="1" applyFont="1" applyFill="1" applyBorder="1" applyAlignment="1" applyProtection="1">
      <alignment vertical="center"/>
      <protection locked="0"/>
    </xf>
    <xf numFmtId="170" fontId="10" fillId="0" borderId="75" xfId="58" applyNumberFormat="1" applyFont="1" applyFill="1" applyBorder="1" applyAlignment="1" applyProtection="1">
      <alignment vertical="center"/>
      <protection locked="0"/>
    </xf>
    <xf numFmtId="165" fontId="6" fillId="0" borderId="79" xfId="1" applyNumberFormat="1" applyFont="1" applyFill="1" applyBorder="1" applyAlignment="1" applyProtection="1">
      <alignment vertical="center"/>
      <protection locked="0"/>
    </xf>
    <xf numFmtId="0" fontId="10" fillId="0" borderId="122" xfId="2" applyFont="1" applyFill="1" applyBorder="1" applyAlignment="1" applyProtection="1">
      <alignment horizontal="center" vertical="center"/>
      <protection locked="0"/>
    </xf>
    <xf numFmtId="170" fontId="10" fillId="0" borderId="120" xfId="58" applyNumberFormat="1" applyFont="1" applyFill="1" applyBorder="1" applyAlignment="1" applyProtection="1">
      <alignment vertical="center"/>
      <protection locked="0"/>
    </xf>
    <xf numFmtId="0" fontId="17" fillId="0" borderId="32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0" fillId="0" borderId="84" xfId="2" applyFont="1" applyFill="1" applyBorder="1" applyAlignment="1" applyProtection="1">
      <alignment horizontal="center" vertical="center"/>
      <protection locked="0"/>
    </xf>
    <xf numFmtId="170" fontId="8" fillId="0" borderId="0" xfId="58" applyNumberFormat="1" applyFont="1" applyFill="1" applyBorder="1" applyAlignment="1">
      <alignment vertical="center"/>
    </xf>
    <xf numFmtId="0" fontId="6" fillId="0" borderId="83" xfId="2" applyFont="1" applyFill="1" applyBorder="1" applyAlignment="1" applyProtection="1">
      <alignment horizontal="center" vertical="center"/>
      <protection locked="0"/>
    </xf>
    <xf numFmtId="174" fontId="17" fillId="0" borderId="97" xfId="0" applyNumberFormat="1" applyFont="1" applyFill="1" applyBorder="1" applyAlignment="1">
      <alignment vertical="center"/>
    </xf>
    <xf numFmtId="174" fontId="17" fillId="0" borderId="98" xfId="0" applyNumberFormat="1" applyFont="1" applyFill="1" applyBorder="1" applyAlignment="1">
      <alignment vertical="center"/>
    </xf>
    <xf numFmtId="174" fontId="8" fillId="0" borderId="85" xfId="0" applyNumberFormat="1" applyFont="1" applyFill="1" applyBorder="1" applyAlignment="1">
      <alignment vertical="center"/>
    </xf>
    <xf numFmtId="165" fontId="6" fillId="0" borderId="71" xfId="1" applyNumberFormat="1" applyFont="1" applyFill="1" applyBorder="1" applyAlignment="1" applyProtection="1">
      <alignment vertical="center"/>
      <protection locked="0"/>
    </xf>
    <xf numFmtId="165" fontId="6" fillId="0" borderId="70" xfId="1" applyNumberFormat="1" applyFont="1" applyFill="1" applyBorder="1" applyAlignment="1" applyProtection="1">
      <alignment horizontal="center" vertical="center"/>
      <protection locked="0"/>
    </xf>
    <xf numFmtId="165" fontId="6" fillId="0" borderId="67" xfId="1" applyNumberFormat="1" applyFont="1" applyFill="1" applyBorder="1" applyAlignment="1" applyProtection="1">
      <alignment horizontal="center" vertical="center"/>
      <protection locked="0"/>
    </xf>
    <xf numFmtId="165" fontId="6" fillId="0" borderId="81" xfId="1" applyNumberFormat="1" applyFont="1" applyFill="1" applyBorder="1" applyAlignment="1" applyProtection="1">
      <alignment vertical="center"/>
      <protection locked="0"/>
    </xf>
    <xf numFmtId="165" fontId="6" fillId="0" borderId="80" xfId="1" applyNumberFormat="1" applyFont="1" applyFill="1" applyBorder="1" applyAlignment="1" applyProtection="1">
      <alignment horizontal="center" vertical="center"/>
      <protection locked="0"/>
    </xf>
    <xf numFmtId="165" fontId="6" fillId="0" borderId="77" xfId="1" applyNumberFormat="1" applyFont="1" applyFill="1" applyBorder="1" applyAlignment="1" applyProtection="1">
      <alignment horizontal="center" vertical="center"/>
      <protection locked="0"/>
    </xf>
    <xf numFmtId="170" fontId="6" fillId="0" borderId="76" xfId="58" applyNumberFormat="1" applyFont="1" applyFill="1" applyBorder="1" applyAlignment="1" applyProtection="1">
      <alignment vertical="center"/>
      <protection locked="0"/>
    </xf>
    <xf numFmtId="170" fontId="6" fillId="0" borderId="75" xfId="58" applyNumberFormat="1" applyFont="1" applyFill="1" applyBorder="1" applyAlignment="1" applyProtection="1">
      <alignment horizontal="center" vertical="center"/>
      <protection locked="0"/>
    </xf>
    <xf numFmtId="170" fontId="6" fillId="0" borderId="72" xfId="58" applyNumberFormat="1" applyFont="1" applyFill="1" applyBorder="1" applyAlignment="1" applyProtection="1">
      <alignment horizontal="center" vertical="center"/>
      <protection locked="0"/>
    </xf>
    <xf numFmtId="165" fontId="6" fillId="0" borderId="103" xfId="1" applyNumberFormat="1" applyFont="1" applyFill="1" applyBorder="1" applyAlignment="1" applyProtection="1">
      <alignment horizontal="center" vertical="center"/>
      <protection locked="0"/>
    </xf>
    <xf numFmtId="165" fontId="6" fillId="0" borderId="101" xfId="1" applyNumberFormat="1" applyFont="1" applyFill="1" applyBorder="1" applyAlignment="1" applyProtection="1">
      <alignment horizontal="center" vertical="center"/>
      <protection locked="0"/>
    </xf>
    <xf numFmtId="170" fontId="4" fillId="0" borderId="66" xfId="58" applyNumberFormat="1" applyFont="1" applyFill="1" applyBorder="1" applyAlignment="1">
      <alignment vertical="center"/>
    </xf>
    <xf numFmtId="165" fontId="6" fillId="0" borderId="90" xfId="1" applyNumberFormat="1" applyFont="1" applyFill="1" applyBorder="1" applyAlignment="1" applyProtection="1">
      <alignment horizontal="center" vertical="center"/>
      <protection locked="0"/>
    </xf>
    <xf numFmtId="165" fontId="6" fillId="0" borderId="91" xfId="1" applyNumberFormat="1" applyFont="1" applyFill="1" applyBorder="1" applyAlignment="1" applyProtection="1">
      <alignment horizontal="center" vertical="center"/>
      <protection locked="0"/>
    </xf>
    <xf numFmtId="170" fontId="6" fillId="0" borderId="107" xfId="58" applyNumberFormat="1" applyFont="1" applyFill="1" applyBorder="1" applyAlignment="1" applyProtection="1">
      <alignment horizontal="center" vertical="center"/>
      <protection locked="0"/>
    </xf>
    <xf numFmtId="165" fontId="6" fillId="0" borderId="108" xfId="1" applyNumberFormat="1" applyFont="1" applyFill="1" applyBorder="1" applyAlignment="1" applyProtection="1">
      <alignment horizontal="center" vertical="center"/>
      <protection locked="0"/>
    </xf>
    <xf numFmtId="0" fontId="6" fillId="0" borderId="87" xfId="2" applyFont="1" applyFill="1" applyBorder="1" applyAlignment="1" applyProtection="1">
      <alignment horizontal="center" vertical="center"/>
      <protection locked="0"/>
    </xf>
    <xf numFmtId="174" fontId="17" fillId="0" borderId="88" xfId="0" applyNumberFormat="1" applyFont="1" applyFill="1" applyBorder="1" applyAlignment="1">
      <alignment vertical="center"/>
    </xf>
    <xf numFmtId="174" fontId="8" fillId="0" borderId="88" xfId="0" applyNumberFormat="1" applyFont="1" applyFill="1" applyBorder="1" applyAlignment="1">
      <alignment vertical="center"/>
    </xf>
    <xf numFmtId="0" fontId="8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3" fontId="17" fillId="0" borderId="32" xfId="0" applyNumberFormat="1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indent="1"/>
    </xf>
    <xf numFmtId="9" fontId="4" fillId="0" borderId="89" xfId="58" applyNumberFormat="1" applyFont="1" applyFill="1" applyBorder="1" applyAlignment="1">
      <alignment vertical="center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165" fontId="6" fillId="0" borderId="77" xfId="1" applyNumberFormat="1" applyFont="1" applyFill="1" applyBorder="1" applyAlignment="1" applyProtection="1">
      <alignment vertical="center"/>
      <protection locked="0"/>
    </xf>
    <xf numFmtId="167" fontId="8" fillId="0" borderId="66" xfId="0" applyNumberFormat="1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center" vertical="center" wrapText="1"/>
    </xf>
    <xf numFmtId="170" fontId="8" fillId="0" borderId="96" xfId="58" applyNumberFormat="1" applyFont="1" applyFill="1" applyBorder="1" applyAlignment="1">
      <alignment vertical="center"/>
    </xf>
    <xf numFmtId="0" fontId="10" fillId="0" borderId="115" xfId="2" applyFont="1" applyFill="1" applyBorder="1" applyAlignment="1" applyProtection="1">
      <alignment horizontal="center" vertical="center"/>
      <protection locked="0"/>
    </xf>
    <xf numFmtId="170" fontId="17" fillId="0" borderId="96" xfId="58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165" fontId="6" fillId="0" borderId="102" xfId="1" applyNumberFormat="1" applyFont="1" applyFill="1" applyBorder="1" applyAlignment="1" applyProtection="1">
      <alignment vertical="center"/>
      <protection locked="0"/>
    </xf>
    <xf numFmtId="165" fontId="8" fillId="0" borderId="66" xfId="0" applyNumberFormat="1" applyFont="1" applyFill="1" applyBorder="1" applyAlignment="1">
      <alignment horizontal="center" vertical="center"/>
    </xf>
    <xf numFmtId="165" fontId="8" fillId="0" borderId="65" xfId="0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92" xfId="1" applyNumberFormat="1" applyFont="1" applyFill="1" applyBorder="1" applyAlignment="1" applyProtection="1">
      <alignment vertical="center"/>
      <protection locked="0"/>
    </xf>
    <xf numFmtId="167" fontId="6" fillId="0" borderId="94" xfId="1" applyNumberFormat="1" applyFont="1" applyFill="1" applyBorder="1" applyAlignment="1" applyProtection="1">
      <alignment vertical="center"/>
      <protection locked="0"/>
    </xf>
    <xf numFmtId="167" fontId="6" fillId="0" borderId="90" xfId="1" applyNumberFormat="1" applyFont="1" applyFill="1" applyBorder="1" applyAlignment="1" applyProtection="1">
      <alignment vertical="center"/>
      <protection locked="0"/>
    </xf>
    <xf numFmtId="167" fontId="6" fillId="0" borderId="91" xfId="1" applyNumberFormat="1" applyFont="1" applyFill="1" applyBorder="1" applyAlignment="1" applyProtection="1">
      <alignment vertical="center"/>
      <protection locked="0"/>
    </xf>
    <xf numFmtId="9" fontId="6" fillId="0" borderId="120" xfId="58" applyNumberFormat="1" applyFont="1" applyFill="1" applyBorder="1" applyAlignment="1" applyProtection="1">
      <alignment vertical="center"/>
      <protection locked="0"/>
    </xf>
    <xf numFmtId="3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56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3" xfId="1" applyNumberFormat="1" applyFont="1" applyFill="1" applyBorder="1" applyAlignment="1" applyProtection="1">
      <alignment horizontal="center" vertical="center" wrapText="1"/>
      <protection locked="0"/>
    </xf>
    <xf numFmtId="170" fontId="6" fillId="0" borderId="120" xfId="58" applyNumberFormat="1" applyFont="1" applyFill="1" applyBorder="1" applyAlignment="1" applyProtection="1">
      <alignment horizontal="center" vertical="center"/>
      <protection locked="0"/>
    </xf>
    <xf numFmtId="170" fontId="6" fillId="0" borderId="121" xfId="58" applyNumberFormat="1" applyFont="1" applyFill="1" applyBorder="1" applyAlignment="1" applyProtection="1">
      <alignment horizontal="center" vertical="center"/>
      <protection locked="0"/>
    </xf>
    <xf numFmtId="170" fontId="6" fillId="0" borderId="122" xfId="58" applyNumberFormat="1" applyFont="1" applyFill="1" applyBorder="1" applyAlignment="1" applyProtection="1">
      <alignment horizontal="center" vertical="center"/>
      <protection locked="0"/>
    </xf>
    <xf numFmtId="165" fontId="18" fillId="0" borderId="60" xfId="1" applyNumberFormat="1" applyFont="1" applyFill="1" applyBorder="1" applyAlignment="1" applyProtection="1">
      <alignment vertical="center"/>
      <protection locked="0"/>
    </xf>
    <xf numFmtId="170" fontId="29" fillId="0" borderId="0" xfId="58" applyNumberFormat="1" applyFont="1" applyFill="1" applyBorder="1" applyAlignment="1" applyProtection="1">
      <alignment vertical="center"/>
      <protection locked="0"/>
    </xf>
    <xf numFmtId="170" fontId="10" fillId="0" borderId="0" xfId="58" applyNumberFormat="1" applyFont="1" applyFill="1" applyBorder="1" applyAlignment="1" applyProtection="1">
      <alignment vertical="center"/>
      <protection locked="0"/>
    </xf>
    <xf numFmtId="166" fontId="6" fillId="0" borderId="0" xfId="0" applyNumberFormat="1" applyFont="1" applyFill="1" applyBorder="1" applyAlignment="1" applyProtection="1">
      <alignment horizontal="right" vertical="center"/>
    </xf>
    <xf numFmtId="170" fontId="6" fillId="0" borderId="123" xfId="58" applyNumberFormat="1" applyFont="1" applyFill="1" applyBorder="1" applyAlignment="1" applyProtection="1">
      <alignment vertical="center"/>
      <protection locked="0"/>
    </xf>
    <xf numFmtId="170" fontId="6" fillId="0" borderId="72" xfId="58" applyNumberFormat="1" applyFont="1" applyFill="1" applyBorder="1" applyAlignment="1" applyProtection="1">
      <alignment vertical="center"/>
      <protection locked="0"/>
    </xf>
    <xf numFmtId="170" fontId="6" fillId="0" borderId="122" xfId="58" applyNumberFormat="1" applyFont="1" applyFill="1" applyBorder="1" applyAlignment="1" applyProtection="1">
      <alignment vertical="center"/>
      <protection locked="0"/>
    </xf>
    <xf numFmtId="165" fontId="6" fillId="0" borderId="71" xfId="1" applyNumberFormat="1" applyFont="1" applyFill="1" applyBorder="1" applyAlignment="1" applyProtection="1">
      <alignment horizontal="center" vertical="center"/>
      <protection locked="0"/>
    </xf>
    <xf numFmtId="170" fontId="6" fillId="0" borderId="93" xfId="58" applyNumberFormat="1" applyFont="1" applyFill="1" applyBorder="1" applyAlignment="1" applyProtection="1">
      <alignment vertical="center"/>
      <protection locked="0"/>
    </xf>
    <xf numFmtId="170" fontId="6" fillId="0" borderId="76" xfId="58" applyNumberFormat="1" applyFont="1" applyFill="1" applyBorder="1" applyAlignment="1" applyProtection="1">
      <alignment horizontal="center" vertical="center"/>
      <protection locked="0"/>
    </xf>
    <xf numFmtId="170" fontId="6" fillId="0" borderId="105" xfId="58" applyNumberFormat="1" applyFont="1" applyFill="1" applyBorder="1" applyAlignment="1" applyProtection="1">
      <alignment vertical="center"/>
      <protection locked="0"/>
    </xf>
    <xf numFmtId="165" fontId="6" fillId="0" borderId="81" xfId="1" applyNumberFormat="1" applyFont="1" applyFill="1" applyBorder="1" applyAlignment="1" applyProtection="1">
      <alignment horizontal="center" vertical="center"/>
      <protection locked="0"/>
    </xf>
    <xf numFmtId="165" fontId="6" fillId="0" borderId="106" xfId="1" applyNumberFormat="1" applyFont="1" applyFill="1" applyBorder="1" applyAlignment="1" applyProtection="1">
      <alignment vertical="center"/>
      <protection locked="0"/>
    </xf>
    <xf numFmtId="170" fontId="6" fillId="0" borderId="73" xfId="58" applyNumberFormat="1" applyFont="1" applyFill="1" applyBorder="1" applyAlignment="1" applyProtection="1">
      <alignment vertical="center"/>
      <protection locked="0"/>
    </xf>
    <xf numFmtId="165" fontId="6" fillId="0" borderId="78" xfId="1" applyNumberFormat="1" applyFont="1" applyFill="1" applyBorder="1" applyAlignment="1" applyProtection="1">
      <alignment vertical="center"/>
      <protection locked="0"/>
    </xf>
    <xf numFmtId="170" fontId="6" fillId="0" borderId="124" xfId="58" applyNumberFormat="1" applyFont="1" applyFill="1" applyBorder="1" applyAlignment="1" applyProtection="1">
      <alignment vertical="center"/>
      <protection locked="0"/>
    </xf>
    <xf numFmtId="165" fontId="6" fillId="0" borderId="60" xfId="2" applyNumberFormat="1" applyFont="1" applyFill="1" applyBorder="1" applyAlignment="1" applyProtection="1">
      <alignment horizontal="right" vertical="center"/>
      <protection locked="0"/>
    </xf>
    <xf numFmtId="165" fontId="10" fillId="0" borderId="67" xfId="1" applyNumberFormat="1" applyFont="1" applyFill="1" applyBorder="1" applyAlignment="1" applyProtection="1">
      <alignment horizontal="center" vertical="center"/>
      <protection locked="0"/>
    </xf>
    <xf numFmtId="170" fontId="10" fillId="0" borderId="72" xfId="58" applyNumberFormat="1" applyFont="1" applyFill="1" applyBorder="1" applyAlignment="1" applyProtection="1">
      <alignment horizontal="center" vertical="center"/>
      <protection locked="0"/>
    </xf>
    <xf numFmtId="165" fontId="10" fillId="0" borderId="77" xfId="1" applyNumberFormat="1" applyFont="1" applyFill="1" applyBorder="1" applyAlignment="1" applyProtection="1">
      <alignment horizontal="center" vertical="center"/>
      <protection locked="0"/>
    </xf>
    <xf numFmtId="170" fontId="10" fillId="0" borderId="122" xfId="58" applyNumberFormat="1" applyFont="1" applyFill="1" applyBorder="1" applyAlignment="1" applyProtection="1">
      <alignment horizontal="center" vertical="center"/>
      <protection locked="0"/>
    </xf>
    <xf numFmtId="170" fontId="17" fillId="0" borderId="96" xfId="58" applyNumberFormat="1" applyFont="1" applyFill="1" applyBorder="1"/>
    <xf numFmtId="170" fontId="8" fillId="0" borderId="86" xfId="58" applyNumberFormat="1" applyFont="1" applyFill="1" applyBorder="1"/>
    <xf numFmtId="170" fontId="8" fillId="0" borderId="96" xfId="58" applyNumberFormat="1" applyFont="1" applyFill="1" applyBorder="1"/>
    <xf numFmtId="174" fontId="8" fillId="0" borderId="85" xfId="0" applyNumberFormat="1" applyFont="1" applyFill="1" applyBorder="1"/>
    <xf numFmtId="3" fontId="8" fillId="0" borderId="22" xfId="0" applyNumberFormat="1" applyFont="1" applyFill="1" applyBorder="1" applyAlignment="1">
      <alignment horizontal="center" vertical="center" wrapText="1"/>
    </xf>
    <xf numFmtId="3" fontId="8" fillId="0" borderId="21" xfId="0" applyNumberFormat="1" applyFont="1" applyFill="1" applyBorder="1" applyAlignment="1">
      <alignment horizontal="center" vertical="center" wrapText="1"/>
    </xf>
    <xf numFmtId="165" fontId="6" fillId="0" borderId="104" xfId="1" applyNumberFormat="1" applyFont="1" applyFill="1" applyBorder="1" applyAlignment="1" applyProtection="1">
      <alignment vertical="center"/>
      <protection locked="0"/>
    </xf>
    <xf numFmtId="165" fontId="6" fillId="0" borderId="69" xfId="1" applyNumberFormat="1" applyFont="1" applyFill="1" applyBorder="1" applyAlignment="1" applyProtection="1">
      <alignment horizontal="center" vertical="center"/>
      <protection locked="0"/>
    </xf>
    <xf numFmtId="170" fontId="6" fillId="0" borderId="74" xfId="58" applyNumberFormat="1" applyFont="1" applyFill="1" applyBorder="1" applyAlignment="1" applyProtection="1">
      <alignment horizontal="center" vertical="center"/>
      <protection locked="0"/>
    </xf>
    <xf numFmtId="165" fontId="6" fillId="0" borderId="79" xfId="1" applyNumberFormat="1" applyFont="1" applyFill="1" applyBorder="1" applyAlignment="1" applyProtection="1">
      <alignment horizontal="center" vertical="center"/>
      <protection locked="0"/>
    </xf>
    <xf numFmtId="165" fontId="6" fillId="0" borderId="89" xfId="41" applyNumberFormat="1" applyFont="1" applyFill="1" applyBorder="1" applyAlignment="1" applyProtection="1">
      <alignment vertical="center"/>
    </xf>
    <xf numFmtId="165" fontId="6" fillId="0" borderId="60" xfId="41" applyNumberFormat="1" applyFont="1" applyFill="1" applyBorder="1" applyAlignment="1" applyProtection="1">
      <alignment horizontal="right" vertical="center"/>
    </xf>
    <xf numFmtId="165" fontId="6" fillId="0" borderId="60" xfId="36" applyNumberFormat="1" applyFont="1" applyFill="1" applyBorder="1" applyAlignment="1" applyProtection="1">
      <alignment horizontal="right" vertical="center"/>
      <protection locked="0"/>
    </xf>
    <xf numFmtId="167" fontId="6" fillId="0" borderId="66" xfId="26" applyNumberFormat="1" applyFont="1" applyFill="1" applyBorder="1" applyAlignment="1">
      <alignment horizontal="right" vertical="center"/>
    </xf>
    <xf numFmtId="165" fontId="6" fillId="0" borderId="60" xfId="36" applyNumberFormat="1" applyFont="1" applyFill="1" applyBorder="1" applyAlignment="1" applyProtection="1">
      <alignment horizontal="center" vertical="center"/>
      <protection locked="0"/>
    </xf>
    <xf numFmtId="170" fontId="6" fillId="0" borderId="119" xfId="58" applyNumberFormat="1" applyFont="1" applyFill="1" applyBorder="1" applyAlignment="1" applyProtection="1">
      <alignment vertical="center"/>
      <protection locked="0"/>
    </xf>
    <xf numFmtId="170" fontId="6" fillId="0" borderId="117" xfId="58" applyNumberFormat="1" applyFont="1" applyFill="1" applyBorder="1" applyAlignment="1" applyProtection="1">
      <alignment horizontal="center" vertical="center"/>
      <protection locked="0"/>
    </xf>
    <xf numFmtId="170" fontId="6" fillId="0" borderId="123" xfId="58" applyNumberFormat="1" applyFont="1" applyFill="1" applyBorder="1" applyAlignment="1" applyProtection="1">
      <alignment horizontal="center" vertical="center"/>
      <protection locked="0"/>
    </xf>
    <xf numFmtId="167" fontId="6" fillId="0" borderId="66" xfId="41" applyNumberFormat="1" applyFont="1" applyFill="1" applyBorder="1" applyAlignment="1" applyProtection="1">
      <alignment horizontal="right" vertical="center"/>
    </xf>
    <xf numFmtId="167" fontId="18" fillId="0" borderId="113" xfId="26" applyNumberFormat="1" applyFont="1" applyFill="1" applyBorder="1" applyAlignment="1">
      <alignment horizontal="right" vertical="center"/>
    </xf>
    <xf numFmtId="167" fontId="18" fillId="0" borderId="66" xfId="26" applyNumberFormat="1" applyFont="1" applyFill="1" applyBorder="1" applyAlignment="1">
      <alignment horizontal="right" vertical="center"/>
    </xf>
    <xf numFmtId="167" fontId="6" fillId="0" borderId="113" xfId="26" applyNumberFormat="1" applyFont="1" applyFill="1" applyBorder="1" applyAlignment="1">
      <alignment horizontal="right" vertical="center"/>
    </xf>
    <xf numFmtId="0" fontId="8" fillId="0" borderId="40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00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3" fontId="17" fillId="0" borderId="60" xfId="0" applyNumberFormat="1" applyFont="1" applyFill="1" applyBorder="1" applyAlignment="1">
      <alignment vertical="center"/>
    </xf>
    <xf numFmtId="3" fontId="17" fillId="0" borderId="66" xfId="0" applyNumberFormat="1" applyFont="1" applyFill="1" applyBorder="1" applyAlignment="1">
      <alignment vertical="center"/>
    </xf>
    <xf numFmtId="3" fontId="8" fillId="0" borderId="60" xfId="0" applyNumberFormat="1" applyFont="1" applyFill="1" applyBorder="1"/>
    <xf numFmtId="3" fontId="8" fillId="0" borderId="89" xfId="0" applyNumberFormat="1" applyFont="1" applyFill="1" applyBorder="1" applyAlignment="1">
      <alignment horizontal="right"/>
    </xf>
    <xf numFmtId="3" fontId="8" fillId="0" borderId="65" xfId="0" applyNumberFormat="1" applyFont="1" applyFill="1" applyBorder="1" applyAlignment="1">
      <alignment horizontal="right"/>
    </xf>
    <xf numFmtId="3" fontId="8" fillId="0" borderId="89" xfId="0" applyNumberFormat="1" applyFont="1" applyFill="1" applyBorder="1"/>
    <xf numFmtId="3" fontId="8" fillId="0" borderId="66" xfId="0" applyNumberFormat="1" applyFont="1" applyFill="1" applyBorder="1"/>
    <xf numFmtId="3" fontId="8" fillId="0" borderId="89" xfId="0" applyNumberFormat="1" applyFont="1" applyFill="1" applyBorder="1" applyAlignment="1">
      <alignment horizontal="center"/>
    </xf>
    <xf numFmtId="0" fontId="8" fillId="0" borderId="89" xfId="0" applyFont="1" applyFill="1" applyBorder="1" applyAlignment="1">
      <alignment horizontal="right" vertical="center"/>
    </xf>
    <xf numFmtId="0" fontId="8" fillId="0" borderId="89" xfId="0" applyFont="1" applyFill="1" applyBorder="1" applyAlignment="1">
      <alignment horizontal="center" vertical="center"/>
    </xf>
    <xf numFmtId="3" fontId="8" fillId="0" borderId="89" xfId="0" applyNumberFormat="1" applyFont="1" applyFill="1" applyBorder="1" applyAlignment="1">
      <alignment horizontal="center" vertical="center"/>
    </xf>
    <xf numFmtId="170" fontId="17" fillId="0" borderId="99" xfId="58" applyNumberFormat="1" applyFont="1" applyFill="1" applyBorder="1" applyAlignment="1">
      <alignment vertical="center"/>
    </xf>
    <xf numFmtId="3" fontId="6" fillId="0" borderId="62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6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4" xfId="1" applyNumberFormat="1" applyFont="1" applyFill="1" applyBorder="1" applyAlignment="1" applyProtection="1">
      <alignment horizontal="center" vertical="center" wrapText="1"/>
      <protection locked="0"/>
    </xf>
    <xf numFmtId="170" fontId="10" fillId="0" borderId="6" xfId="58" applyNumberFormat="1" applyFont="1" applyFill="1" applyBorder="1" applyAlignment="1" applyProtection="1">
      <alignment horizontal="right" vertical="center"/>
      <protection locked="0"/>
    </xf>
    <xf numFmtId="168" fontId="18" fillId="0" borderId="89" xfId="1" applyNumberFormat="1" applyFont="1" applyFill="1" applyBorder="1" applyAlignment="1" applyProtection="1">
      <alignment vertical="center"/>
      <protection locked="0"/>
    </xf>
    <xf numFmtId="168" fontId="6" fillId="0" borderId="89" xfId="1" applyNumberFormat="1" applyFont="1" applyFill="1" applyBorder="1" applyAlignment="1" applyProtection="1">
      <alignment vertical="center"/>
      <protection locked="0"/>
    </xf>
    <xf numFmtId="3" fontId="10" fillId="0" borderId="114" xfId="1" applyNumberFormat="1" applyFont="1" applyFill="1" applyBorder="1" applyAlignment="1" applyProtection="1">
      <alignment horizontal="center" vertical="center" wrapText="1"/>
      <protection locked="0"/>
    </xf>
    <xf numFmtId="165" fontId="18" fillId="0" borderId="89" xfId="1" applyNumberFormat="1" applyFont="1" applyFill="1" applyBorder="1" applyAlignment="1" applyProtection="1">
      <alignment vertical="center"/>
      <protection locked="0"/>
    </xf>
    <xf numFmtId="170" fontId="29" fillId="0" borderId="47" xfId="58" applyNumberFormat="1" applyFont="1" applyFill="1" applyBorder="1" applyAlignment="1" applyProtection="1">
      <alignment vertical="center"/>
      <protection locked="0"/>
    </xf>
    <xf numFmtId="170" fontId="10" fillId="0" borderId="89" xfId="58" applyNumberFormat="1" applyFont="1" applyFill="1" applyBorder="1" applyAlignment="1" applyProtection="1">
      <alignment vertical="center"/>
      <protection locked="0"/>
    </xf>
    <xf numFmtId="170" fontId="10" fillId="0" borderId="66" xfId="58" applyNumberFormat="1" applyFont="1" applyFill="1" applyBorder="1" applyAlignment="1" applyProtection="1">
      <alignment vertical="center"/>
      <protection locked="0"/>
    </xf>
    <xf numFmtId="165" fontId="18" fillId="0" borderId="113" xfId="1" applyNumberFormat="1" applyFont="1" applyFill="1" applyBorder="1" applyAlignment="1" applyProtection="1">
      <alignment vertical="center"/>
      <protection locked="0"/>
    </xf>
    <xf numFmtId="166" fontId="18" fillId="0" borderId="0" xfId="0" applyNumberFormat="1" applyFont="1" applyFill="1" applyBorder="1" applyAlignment="1" applyProtection="1">
      <alignment horizontal="right" vertical="center"/>
    </xf>
    <xf numFmtId="3" fontId="8" fillId="0" borderId="60" xfId="58" applyNumberFormat="1" applyFont="1" applyFill="1" applyBorder="1" applyAlignment="1">
      <alignment horizontal="right" vertical="center"/>
    </xf>
    <xf numFmtId="174" fontId="17" fillId="0" borderId="88" xfId="0" applyNumberFormat="1" applyFont="1" applyFill="1" applyBorder="1"/>
    <xf numFmtId="174" fontId="17" fillId="0" borderId="98" xfId="0" applyNumberFormat="1" applyFont="1" applyFill="1" applyBorder="1"/>
    <xf numFmtId="170" fontId="17" fillId="0" borderId="99" xfId="58" applyNumberFormat="1" applyFont="1" applyFill="1" applyBorder="1"/>
    <xf numFmtId="174" fontId="17" fillId="0" borderId="97" xfId="0" applyNumberFormat="1" applyFont="1" applyFill="1" applyBorder="1"/>
    <xf numFmtId="174" fontId="8" fillId="0" borderId="88" xfId="0" applyNumberFormat="1" applyFont="1" applyFill="1" applyBorder="1"/>
    <xf numFmtId="174" fontId="8" fillId="0" borderId="97" xfId="0" applyNumberFormat="1" applyFont="1" applyFill="1" applyBorder="1"/>
    <xf numFmtId="0" fontId="4" fillId="0" borderId="22" xfId="0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 applyProtection="1">
      <alignment vertical="center" wrapText="1"/>
      <protection locked="0"/>
    </xf>
    <xf numFmtId="0" fontId="8" fillId="0" borderId="39" xfId="0" applyFont="1" applyFill="1" applyBorder="1" applyAlignment="1">
      <alignment horizontal="center" vertical="center"/>
    </xf>
    <xf numFmtId="0" fontId="6" fillId="0" borderId="108" xfId="2" applyFont="1" applyFill="1" applyBorder="1" applyAlignment="1" applyProtection="1">
      <alignment horizontal="center" vertical="center"/>
      <protection locked="0"/>
    </xf>
    <xf numFmtId="165" fontId="6" fillId="0" borderId="68" xfId="1" applyNumberFormat="1" applyFont="1" applyFill="1" applyBorder="1" applyAlignment="1" applyProtection="1">
      <alignment vertical="center"/>
      <protection locked="0"/>
    </xf>
    <xf numFmtId="165" fontId="10" fillId="0" borderId="70" xfId="1" applyNumberFormat="1" applyFont="1" applyFill="1" applyBorder="1" applyAlignment="1" applyProtection="1">
      <alignment horizontal="center" vertical="center"/>
      <protection locked="0"/>
    </xf>
    <xf numFmtId="0" fontId="10" fillId="0" borderId="107" xfId="2" applyFont="1" applyFill="1" applyBorder="1" applyAlignment="1" applyProtection="1">
      <alignment horizontal="center" vertical="center"/>
      <protection locked="0"/>
    </xf>
    <xf numFmtId="170" fontId="10" fillId="0" borderId="75" xfId="58" applyNumberFormat="1" applyFont="1" applyFill="1" applyBorder="1" applyAlignment="1" applyProtection="1">
      <alignment horizontal="center" vertical="center"/>
      <protection locked="0"/>
    </xf>
    <xf numFmtId="0" fontId="6" fillId="0" borderId="91" xfId="2" applyFont="1" applyFill="1" applyBorder="1" applyAlignment="1" applyProtection="1">
      <alignment horizontal="center" vertical="center"/>
      <protection locked="0"/>
    </xf>
    <xf numFmtId="165" fontId="10" fillId="0" borderId="80" xfId="1" applyNumberFormat="1" applyFont="1" applyFill="1" applyBorder="1" applyAlignment="1" applyProtection="1">
      <alignment horizontal="center" vertical="center"/>
      <protection locked="0"/>
    </xf>
    <xf numFmtId="9" fontId="4" fillId="0" borderId="66" xfId="58" applyNumberFormat="1" applyFont="1" applyFill="1" applyBorder="1" applyAlignment="1">
      <alignment vertical="center"/>
    </xf>
    <xf numFmtId="165" fontId="10" fillId="0" borderId="90" xfId="1" applyNumberFormat="1" applyFont="1" applyFill="1" applyBorder="1" applyAlignment="1" applyProtection="1">
      <alignment horizontal="center" vertical="center"/>
      <protection locked="0"/>
    </xf>
    <xf numFmtId="170" fontId="10" fillId="0" borderId="107" xfId="58" applyNumberFormat="1" applyFont="1" applyFill="1" applyBorder="1" applyAlignment="1" applyProtection="1">
      <alignment horizontal="center" vertical="center"/>
      <protection locked="0"/>
    </xf>
    <xf numFmtId="165" fontId="10" fillId="0" borderId="91" xfId="1" applyNumberFormat="1" applyFont="1" applyFill="1" applyBorder="1" applyAlignment="1" applyProtection="1">
      <alignment horizontal="center" vertical="center"/>
      <protection locked="0"/>
    </xf>
    <xf numFmtId="0" fontId="10" fillId="0" borderId="121" xfId="2" applyFont="1" applyFill="1" applyBorder="1" applyAlignment="1" applyProtection="1">
      <alignment horizontal="center" vertical="center"/>
      <protection locked="0"/>
    </xf>
    <xf numFmtId="170" fontId="6" fillId="0" borderId="125" xfId="58" applyNumberFormat="1" applyFont="1" applyFill="1" applyBorder="1" applyAlignment="1" applyProtection="1">
      <alignment vertical="center"/>
      <protection locked="0"/>
    </xf>
    <xf numFmtId="170" fontId="10" fillId="0" borderId="120" xfId="58" applyNumberFormat="1" applyFont="1" applyFill="1" applyBorder="1" applyAlignment="1" applyProtection="1">
      <alignment horizontal="center" vertical="center"/>
      <protection locked="0"/>
    </xf>
    <xf numFmtId="170" fontId="10" fillId="0" borderId="121" xfId="58" applyNumberFormat="1" applyFont="1" applyFill="1" applyBorder="1" applyAlignment="1" applyProtection="1">
      <alignment horizontal="center" vertical="center"/>
      <protection locked="0"/>
    </xf>
    <xf numFmtId="170" fontId="29" fillId="0" borderId="47" xfId="1" applyNumberFormat="1" applyFont="1" applyFill="1" applyBorder="1" applyAlignment="1" applyProtection="1">
      <alignment horizontal="right" vertical="center"/>
      <protection locked="0"/>
    </xf>
    <xf numFmtId="170" fontId="10" fillId="0" borderId="89" xfId="1" applyNumberFormat="1" applyFont="1" applyFill="1" applyBorder="1" applyAlignment="1" applyProtection="1">
      <alignment horizontal="right" vertical="center"/>
      <protection locked="0"/>
    </xf>
    <xf numFmtId="170" fontId="10" fillId="0" borderId="66" xfId="1" applyNumberFormat="1" applyFont="1" applyFill="1" applyBorder="1" applyAlignment="1" applyProtection="1">
      <alignment horizontal="right" vertical="center"/>
      <protection locked="0"/>
    </xf>
    <xf numFmtId="0" fontId="10" fillId="0" borderId="21" xfId="0" applyFont="1" applyFill="1" applyBorder="1" applyAlignment="1">
      <alignment horizontal="center" vertical="center" wrapText="1"/>
    </xf>
    <xf numFmtId="165" fontId="6" fillId="0" borderId="89" xfId="0" applyNumberFormat="1" applyFont="1" applyFill="1" applyBorder="1" applyAlignment="1">
      <alignment horizontal="right" vertical="center"/>
    </xf>
    <xf numFmtId="165" fontId="6" fillId="0" borderId="89" xfId="0" applyNumberFormat="1" applyFont="1" applyFill="1" applyBorder="1" applyAlignment="1">
      <alignment vertical="center"/>
    </xf>
    <xf numFmtId="165" fontId="10" fillId="0" borderId="70" xfId="1" applyNumberFormat="1" applyFont="1" applyFill="1" applyBorder="1" applyAlignment="1" applyProtection="1">
      <alignment vertical="center"/>
      <protection locked="0"/>
    </xf>
    <xf numFmtId="165" fontId="10" fillId="0" borderId="80" xfId="1" applyNumberFormat="1" applyFont="1" applyFill="1" applyBorder="1" applyAlignment="1" applyProtection="1">
      <alignment vertical="center"/>
      <protection locked="0"/>
    </xf>
    <xf numFmtId="3" fontId="6" fillId="0" borderId="22" xfId="43" applyNumberFormat="1" applyFont="1" applyFill="1" applyBorder="1" applyAlignment="1" applyProtection="1">
      <alignment horizontal="center" vertical="center" wrapText="1"/>
      <protection locked="0"/>
    </xf>
    <xf numFmtId="3" fontId="6" fillId="0" borderId="21" xfId="43" applyNumberFormat="1" applyFont="1" applyFill="1" applyBorder="1" applyAlignment="1" applyProtection="1">
      <alignment horizontal="center" vertical="center" wrapText="1"/>
      <protection locked="0"/>
    </xf>
    <xf numFmtId="3" fontId="6" fillId="0" borderId="59" xfId="43" applyNumberFormat="1" applyFont="1" applyFill="1" applyBorder="1" applyAlignment="1" applyProtection="1">
      <alignment horizontal="center" vertical="center" wrapText="1"/>
      <protection locked="0"/>
    </xf>
    <xf numFmtId="9" fontId="6" fillId="0" borderId="72" xfId="58" applyNumberFormat="1" applyFont="1" applyFill="1" applyBorder="1" applyAlignment="1" applyProtection="1">
      <alignment vertical="center"/>
      <protection locked="0"/>
    </xf>
    <xf numFmtId="165" fontId="18" fillId="0" borderId="112" xfId="0" applyNumberFormat="1" applyFont="1" applyFill="1" applyBorder="1" applyAlignment="1" applyProtection="1">
      <alignment horizontal="right" vertical="center"/>
    </xf>
    <xf numFmtId="165" fontId="18" fillId="0" borderId="109" xfId="0" applyNumberFormat="1" applyFont="1" applyFill="1" applyBorder="1" applyAlignment="1" applyProtection="1">
      <alignment horizontal="right" vertical="center"/>
    </xf>
    <xf numFmtId="174" fontId="8" fillId="0" borderId="0" xfId="0" applyNumberFormat="1" applyFont="1" applyFill="1" applyBorder="1" applyAlignment="1">
      <alignment vertical="center"/>
    </xf>
    <xf numFmtId="0" fontId="6" fillId="0" borderId="33" xfId="0" applyFont="1" applyFill="1" applyBorder="1" applyAlignment="1"/>
    <xf numFmtId="176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left" vertical="center" indent="1"/>
    </xf>
    <xf numFmtId="3" fontId="8" fillId="0" borderId="0" xfId="58" applyNumberFormat="1" applyFont="1" applyFill="1" applyBorder="1" applyAlignment="1">
      <alignment horizontal="right" vertical="center"/>
    </xf>
    <xf numFmtId="9" fontId="6" fillId="0" borderId="0" xfId="58" applyNumberFormat="1" applyFont="1" applyFill="1" applyBorder="1" applyAlignment="1" applyProtection="1">
      <alignment vertical="center"/>
      <protection locked="0"/>
    </xf>
    <xf numFmtId="170" fontId="10" fillId="0" borderId="0" xfId="58" applyNumberFormat="1" applyFont="1" applyFill="1" applyBorder="1" applyAlignment="1" applyProtection="1">
      <alignment horizontal="center" vertical="center"/>
      <protection locked="0"/>
    </xf>
    <xf numFmtId="170" fontId="8" fillId="0" borderId="0" xfId="58" applyNumberFormat="1" applyFont="1" applyFill="1" applyBorder="1"/>
    <xf numFmtId="167" fontId="6" fillId="0" borderId="0" xfId="26" applyNumberFormat="1" applyFont="1" applyFill="1" applyBorder="1" applyAlignment="1">
      <alignment horizontal="right" vertical="center"/>
    </xf>
    <xf numFmtId="168" fontId="6" fillId="0" borderId="0" xfId="1" applyNumberFormat="1" applyFont="1" applyFill="1" applyBorder="1" applyAlignment="1" applyProtection="1">
      <alignment vertical="center"/>
      <protection locked="0"/>
    </xf>
    <xf numFmtId="174" fontId="8" fillId="0" borderId="0" xfId="0" applyNumberFormat="1" applyFont="1" applyFill="1" applyBorder="1"/>
    <xf numFmtId="170" fontId="10" fillId="0" borderId="0" xfId="1" applyNumberFormat="1" applyFont="1" applyFill="1" applyBorder="1" applyAlignment="1" applyProtection="1">
      <alignment horizontal="right" vertical="center"/>
      <protection locked="0"/>
    </xf>
    <xf numFmtId="176" fontId="0" fillId="0" borderId="0" xfId="0" applyNumberFormat="1"/>
    <xf numFmtId="0" fontId="50" fillId="0" borderId="0" xfId="0" applyFont="1" applyAlignment="1">
      <alignment horizontal="left" vertical="center"/>
    </xf>
    <xf numFmtId="0" fontId="8" fillId="0" borderId="22" xfId="0" applyFont="1" applyFill="1" applyBorder="1" applyAlignment="1">
      <alignment horizontal="center" vertical="center" wrapText="1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70" fontId="10" fillId="0" borderId="65" xfId="58" applyNumberFormat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/>
    </xf>
    <xf numFmtId="0" fontId="49" fillId="0" borderId="0" xfId="57" applyFont="1" applyAlignment="1" applyProtection="1">
      <alignment horizontal="right"/>
    </xf>
    <xf numFmtId="0" fontId="47" fillId="5" borderId="0" xfId="0" applyFont="1" applyFill="1" applyAlignment="1">
      <alignment horizontal="left"/>
    </xf>
    <xf numFmtId="0" fontId="48" fillId="0" borderId="0" xfId="57" applyFont="1" applyAlignment="1" applyProtection="1">
      <alignment horizontal="left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32" xfId="0" applyNumberFormat="1" applyFont="1" applyFill="1" applyBorder="1" applyAlignment="1">
      <alignment horizontal="center" vertical="center" wrapText="1"/>
    </xf>
    <xf numFmtId="3" fontId="8" fillId="0" borderId="34" xfId="0" applyNumberFormat="1" applyFont="1" applyFill="1" applyBorder="1" applyAlignment="1">
      <alignment horizontal="center" vertical="center" wrapText="1"/>
    </xf>
    <xf numFmtId="3" fontId="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2" xfId="0" applyNumberFormat="1" applyFont="1" applyFill="1" applyBorder="1" applyAlignment="1">
      <alignment horizontal="center" vertical="center" wrapText="1"/>
    </xf>
    <xf numFmtId="3" fontId="8" fillId="0" borderId="51" xfId="0" applyNumberFormat="1" applyFont="1" applyFill="1" applyBorder="1" applyAlignment="1">
      <alignment horizontal="center" vertical="center" wrapText="1"/>
    </xf>
    <xf numFmtId="3" fontId="8" fillId="0" borderId="37" xfId="0" applyNumberFormat="1" applyFont="1" applyFill="1" applyBorder="1" applyAlignment="1">
      <alignment horizontal="center" vertical="center" wrapText="1"/>
    </xf>
    <xf numFmtId="0" fontId="6" fillId="0" borderId="30" xfId="2" applyFont="1" applyFill="1" applyBorder="1" applyAlignment="1" applyProtection="1">
      <alignment horizontal="center" vertical="center" wrapText="1"/>
      <protection locked="0"/>
    </xf>
    <xf numFmtId="0" fontId="6" fillId="0" borderId="113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32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42" xfId="2" applyFont="1" applyFill="1" applyBorder="1" applyAlignment="1" applyProtection="1">
      <alignment horizontal="center" vertical="center" wrapText="1"/>
      <protection locked="0"/>
    </xf>
    <xf numFmtId="0" fontId="6" fillId="0" borderId="46" xfId="2" applyFont="1" applyFill="1" applyBorder="1" applyAlignment="1" applyProtection="1">
      <alignment horizontal="center" vertical="center" wrapText="1"/>
      <protection locked="0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65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3" fontId="8" fillId="0" borderId="66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3" fontId="6" fillId="0" borderId="5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 wrapText="1"/>
    </xf>
    <xf numFmtId="3" fontId="8" fillId="0" borderId="2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3" xfId="2" applyFont="1" applyFill="1" applyBorder="1" applyAlignment="1" applyProtection="1">
      <alignment horizontal="center" vertical="center" wrapText="1"/>
      <protection locked="0"/>
    </xf>
    <xf numFmtId="0" fontId="6" fillId="0" borderId="44" xfId="2" applyFont="1" applyFill="1" applyBorder="1" applyAlignment="1" applyProtection="1">
      <alignment horizontal="center" vertical="center" wrapText="1"/>
      <protection locked="0"/>
    </xf>
    <xf numFmtId="0" fontId="6" fillId="0" borderId="82" xfId="2" applyFont="1" applyFill="1" applyBorder="1" applyAlignment="1" applyProtection="1">
      <alignment horizontal="center" vertical="center" wrapText="1"/>
      <protection locked="0"/>
    </xf>
    <xf numFmtId="0" fontId="6" fillId="0" borderId="95" xfId="2" applyFont="1" applyFill="1" applyBorder="1" applyAlignment="1" applyProtection="1">
      <alignment horizontal="center" vertical="center" wrapText="1"/>
      <protection locked="0"/>
    </xf>
    <xf numFmtId="0" fontId="6" fillId="0" borderId="48" xfId="2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16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3" fontId="6" fillId="0" borderId="11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/>
    </xf>
    <xf numFmtId="3" fontId="6" fillId="0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113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6" fillId="0" borderId="14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2" applyFont="1" applyFill="1" applyAlignment="1">
      <alignment horizontal="left" vertical="center" wrapText="1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42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6" customWidth="1"/>
    <col min="2" max="2" width="141.28515625" style="13" customWidth="1"/>
  </cols>
  <sheetData>
    <row r="1" spans="1:2" s="64" customFormat="1" ht="29.25" customHeight="1" x14ac:dyDescent="0.2">
      <c r="A1" s="477" t="s">
        <v>265</v>
      </c>
      <c r="B1" s="477"/>
    </row>
    <row r="2" spans="1:2" s="64" customFormat="1" ht="15" customHeight="1" x14ac:dyDescent="0.2">
      <c r="A2" s="478" t="s">
        <v>187</v>
      </c>
      <c r="B2" s="478"/>
    </row>
    <row r="3" spans="1:2" s="64" customFormat="1" ht="15" customHeight="1" x14ac:dyDescent="0.25">
      <c r="A3" s="479" t="s">
        <v>159</v>
      </c>
      <c r="B3" s="479"/>
    </row>
    <row r="4" spans="1:2" s="64" customFormat="1" ht="15" customHeight="1" x14ac:dyDescent="0.2">
      <c r="A4" s="480" t="s">
        <v>158</v>
      </c>
      <c r="B4" s="480"/>
    </row>
    <row r="5" spans="1:2" s="123" customFormat="1" ht="15" customHeight="1" x14ac:dyDescent="0.2">
      <c r="A5" s="162" t="s">
        <v>271</v>
      </c>
      <c r="B5" s="64" t="s">
        <v>301</v>
      </c>
    </row>
    <row r="6" spans="1:2" s="123" customFormat="1" ht="15" customHeight="1" x14ac:dyDescent="0.2">
      <c r="A6" s="162" t="s">
        <v>272</v>
      </c>
      <c r="B6" s="123" t="s">
        <v>302</v>
      </c>
    </row>
    <row r="7" spans="1:2" s="123" customFormat="1" ht="15" customHeight="1" x14ac:dyDescent="0.2">
      <c r="A7" s="162" t="s">
        <v>273</v>
      </c>
      <c r="B7" s="123" t="s">
        <v>303</v>
      </c>
    </row>
    <row r="8" spans="1:2" s="123" customFormat="1" ht="15" customHeight="1" x14ac:dyDescent="0.2">
      <c r="A8" s="182" t="s">
        <v>274</v>
      </c>
      <c r="B8" s="123" t="s">
        <v>304</v>
      </c>
    </row>
    <row r="9" spans="1:2" s="123" customFormat="1" ht="15" customHeight="1" x14ac:dyDescent="0.2">
      <c r="A9" s="162"/>
    </row>
    <row r="10" spans="1:2" s="123" customFormat="1" ht="15" customHeight="1" x14ac:dyDescent="0.2">
      <c r="A10" s="162" t="s">
        <v>275</v>
      </c>
      <c r="B10" s="123" t="s">
        <v>305</v>
      </c>
    </row>
    <row r="11" spans="1:2" s="123" customFormat="1" ht="15" customHeight="1" x14ac:dyDescent="0.2">
      <c r="A11" s="162" t="s">
        <v>276</v>
      </c>
      <c r="B11" s="123" t="s">
        <v>306</v>
      </c>
    </row>
    <row r="12" spans="1:2" s="123" customFormat="1" ht="15" customHeight="1" x14ac:dyDescent="0.2">
      <c r="A12" s="162" t="s">
        <v>277</v>
      </c>
      <c r="B12" s="123" t="s">
        <v>307</v>
      </c>
    </row>
    <row r="13" spans="1:2" s="123" customFormat="1" ht="15" customHeight="1" x14ac:dyDescent="0.2">
      <c r="A13" s="162" t="s">
        <v>278</v>
      </c>
      <c r="B13" s="123" t="s">
        <v>308</v>
      </c>
    </row>
    <row r="14" spans="1:2" s="123" customFormat="1" ht="15" customHeight="1" x14ac:dyDescent="0.2">
      <c r="A14" s="162" t="s">
        <v>279</v>
      </c>
      <c r="B14" s="123" t="s">
        <v>309</v>
      </c>
    </row>
    <row r="15" spans="1:2" s="123" customFormat="1" ht="15" customHeight="1" x14ac:dyDescent="0.2"/>
    <row r="16" spans="1:2" s="123" customFormat="1" ht="15" customHeight="1" x14ac:dyDescent="0.2">
      <c r="A16" s="162" t="s">
        <v>280</v>
      </c>
      <c r="B16" s="123" t="s">
        <v>310</v>
      </c>
    </row>
    <row r="17" spans="1:2" s="123" customFormat="1" ht="15" customHeight="1" x14ac:dyDescent="0.2">
      <c r="A17" s="162" t="s">
        <v>281</v>
      </c>
      <c r="B17" s="123" t="s">
        <v>311</v>
      </c>
    </row>
    <row r="18" spans="1:2" s="123" customFormat="1" ht="15" customHeight="1" x14ac:dyDescent="0.2">
      <c r="A18" s="162" t="s">
        <v>282</v>
      </c>
      <c r="B18" s="123" t="s">
        <v>312</v>
      </c>
    </row>
    <row r="19" spans="1:2" s="123" customFormat="1" ht="15" customHeight="1" x14ac:dyDescent="0.2">
      <c r="A19" s="162" t="s">
        <v>283</v>
      </c>
      <c r="B19" s="123" t="s">
        <v>313</v>
      </c>
    </row>
    <row r="20" spans="1:2" s="123" customFormat="1" ht="15" customHeight="1" x14ac:dyDescent="0.2">
      <c r="A20" s="162" t="s">
        <v>284</v>
      </c>
      <c r="B20" s="123" t="s">
        <v>314</v>
      </c>
    </row>
    <row r="21" spans="1:2" s="123" customFormat="1" ht="15" customHeight="1" x14ac:dyDescent="0.2">
      <c r="A21" s="162" t="s">
        <v>285</v>
      </c>
      <c r="B21" s="123" t="s">
        <v>315</v>
      </c>
    </row>
    <row r="22" spans="1:2" s="123" customFormat="1" ht="15" customHeight="1" x14ac:dyDescent="0.2">
      <c r="A22" s="204" t="s">
        <v>157</v>
      </c>
    </row>
    <row r="23" spans="1:2" s="123" customFormat="1" ht="15" customHeight="1" x14ac:dyDescent="0.2">
      <c r="A23" s="162" t="s">
        <v>286</v>
      </c>
      <c r="B23" s="123" t="s">
        <v>316</v>
      </c>
    </row>
    <row r="24" spans="1:2" s="123" customFormat="1" ht="15" customHeight="1" x14ac:dyDescent="0.2">
      <c r="A24" s="162" t="s">
        <v>287</v>
      </c>
      <c r="B24" s="123" t="s">
        <v>317</v>
      </c>
    </row>
    <row r="25" spans="1:2" s="123" customFormat="1" ht="15" customHeight="1" x14ac:dyDescent="0.2">
      <c r="A25" s="162" t="s">
        <v>288</v>
      </c>
      <c r="B25" s="123" t="s">
        <v>318</v>
      </c>
    </row>
    <row r="26" spans="1:2" s="123" customFormat="1" ht="15" customHeight="1" x14ac:dyDescent="0.2">
      <c r="A26" s="204" t="s">
        <v>160</v>
      </c>
    </row>
    <row r="27" spans="1:2" s="123" customFormat="1" ht="15" customHeight="1" x14ac:dyDescent="0.2">
      <c r="A27" s="162" t="s">
        <v>289</v>
      </c>
      <c r="B27" s="123" t="s">
        <v>319</v>
      </c>
    </row>
    <row r="28" spans="1:2" s="123" customFormat="1" ht="15" customHeight="1" x14ac:dyDescent="0.2">
      <c r="A28" s="162" t="s">
        <v>290</v>
      </c>
      <c r="B28" s="123" t="s">
        <v>320</v>
      </c>
    </row>
    <row r="29" spans="1:2" s="123" customFormat="1" ht="15" customHeight="1" x14ac:dyDescent="0.2">
      <c r="A29" s="204" t="s">
        <v>146</v>
      </c>
    </row>
    <row r="30" spans="1:2" s="123" customFormat="1" ht="15" customHeight="1" x14ac:dyDescent="0.2">
      <c r="A30" s="162" t="s">
        <v>291</v>
      </c>
      <c r="B30" s="123" t="s">
        <v>321</v>
      </c>
    </row>
    <row r="31" spans="1:2" s="123" customFormat="1" ht="15" customHeight="1" x14ac:dyDescent="0.2">
      <c r="A31" s="162" t="s">
        <v>292</v>
      </c>
      <c r="B31" s="123" t="s">
        <v>322</v>
      </c>
    </row>
    <row r="32" spans="1:2" s="123" customFormat="1" ht="15" customHeight="1" x14ac:dyDescent="0.2">
      <c r="A32" s="162" t="s">
        <v>293</v>
      </c>
      <c r="B32" s="123" t="s">
        <v>323</v>
      </c>
    </row>
    <row r="33" spans="1:2" s="123" customFormat="1" ht="15" customHeight="1" x14ac:dyDescent="0.2">
      <c r="A33" s="162" t="s">
        <v>294</v>
      </c>
      <c r="B33" s="123" t="s">
        <v>324</v>
      </c>
    </row>
    <row r="34" spans="1:2" s="123" customFormat="1" ht="15" customHeight="1" x14ac:dyDescent="0.2">
      <c r="A34" s="162" t="s">
        <v>295</v>
      </c>
      <c r="B34" s="123" t="s">
        <v>336</v>
      </c>
    </row>
    <row r="35" spans="1:2" s="123" customFormat="1" ht="15" customHeight="1" x14ac:dyDescent="0.2">
      <c r="A35" s="162" t="s">
        <v>296</v>
      </c>
      <c r="B35" s="123" t="s">
        <v>337</v>
      </c>
    </row>
    <row r="36" spans="1:2" s="123" customFormat="1" ht="15" customHeight="1" x14ac:dyDescent="0.2">
      <c r="A36" s="162" t="s">
        <v>297</v>
      </c>
      <c r="B36" s="123" t="s">
        <v>325</v>
      </c>
    </row>
    <row r="37" spans="1:2" s="123" customFormat="1" ht="15" customHeight="1" x14ac:dyDescent="0.2">
      <c r="A37" s="204" t="s">
        <v>335</v>
      </c>
    </row>
    <row r="38" spans="1:2" s="123" customFormat="1" ht="15" customHeight="1" x14ac:dyDescent="0.2">
      <c r="A38" s="162" t="s">
        <v>298</v>
      </c>
      <c r="B38" s="123" t="s">
        <v>326</v>
      </c>
    </row>
    <row r="39" spans="1:2" s="123" customFormat="1" ht="15" customHeight="1" x14ac:dyDescent="0.2">
      <c r="A39" s="162" t="s">
        <v>299</v>
      </c>
      <c r="B39" s="123" t="s">
        <v>327</v>
      </c>
    </row>
    <row r="40" spans="1:2" s="123" customFormat="1" ht="15" customHeight="1" x14ac:dyDescent="0.2">
      <c r="A40" s="162" t="s">
        <v>300</v>
      </c>
      <c r="B40" s="123" t="s">
        <v>328</v>
      </c>
    </row>
    <row r="41" spans="1:2" s="123" customFormat="1" ht="15" customHeight="1" x14ac:dyDescent="0.2">
      <c r="A41" s="162" t="s">
        <v>338</v>
      </c>
      <c r="B41" s="123" t="s">
        <v>329</v>
      </c>
    </row>
    <row r="42" spans="1:2" s="123" customFormat="1" ht="15" customHeight="1" x14ac:dyDescent="0.2">
      <c r="A42" s="162" t="s">
        <v>339</v>
      </c>
      <c r="B42" s="123" t="s">
        <v>330</v>
      </c>
    </row>
  </sheetData>
  <mergeCells count="4">
    <mergeCell ref="A1:B1"/>
    <mergeCell ref="A2:B2"/>
    <mergeCell ref="A3:B3"/>
    <mergeCell ref="A4:B4"/>
  </mergeCells>
  <hyperlinks>
    <hyperlink ref="A5" location="'3.1.1'!A1" tooltip="T61" display="Tab. 3.1.1: Střední školy celkem – školy, třídy, žáci, nově přijatí, absolventi a učitelé, v časové řadě 2009/10–2019/20"/>
    <hyperlink ref="A6" location="'3.1.2'!A1" tooltip="T62" display="Tab. 3.1.2: Střední školy podle zřizovatele – školy, třídy, žáci, nově přijatí, absolventi a učitelé, v časové řadě 2009/10–2019/20"/>
    <hyperlink ref="A7" location="'3.1.3'!A1" tooltip="T63" display="Tab. 3.1.3: Střední školy v krajském srovnání – školy, třídy, žáci, nově přijatí, absolventi a učitelé, ve školním roce 2019/20"/>
    <hyperlink ref="A10" location="'3.1.5'!A1" tooltip="T64" display="Tab. 3.1.5: Střední školy v krajském srovnání – počet tříd, v časové řadě 2011/12–2021/22"/>
    <hyperlink ref="A11" location="'3.1.6'!A1" tooltip="T65" display="Tab. 3.1.6: Střední školy v krajském srovnání – počet žáků, v časové řadě 2011/12–2021/22"/>
    <hyperlink ref="A12" location="'3.1.7'!A1" tooltip="T66" display="Tab. 3.1.7: Střední školy v krajském srovnání – počet žáků přijatých do 1. ročníku, v časové řadě 2011/12–2021/22"/>
    <hyperlink ref="A13" location="'3.1.8'!A1" tooltip="T67" display="Tab. 3.1.8: Střední školy v krajském srovnání – počet absolventů, v časové řadě 2010/11–2020/21"/>
    <hyperlink ref="A14" location="'3.1.9'!A1" tooltip="T68" display="Tab. 3.1.9: Střední školy v krajském srovnání – počet učitelů, v časové řadě 2011/12–2021/22"/>
    <hyperlink ref="A16" location="'3.1.10'!A1" tooltip="T69" display="Tab. 3.1.10: Střední školy celkem – žáci podle typu navštěvovaných škol a formy vzdělávání, v časové řadě 2011/12–2021/22"/>
    <hyperlink ref="A18" location="'3.1.12'!A1" tooltip="T70" display="Tab. 3.1.12: Střední školy celkem – žáci podle pohlaví, občanství a údaje, zda jsou zdravotně postižení, v časové řadě 2011/12–2021/22"/>
    <hyperlink ref="A19" location="'3.1.13'!A1" tooltip="T72" display="Tab. 3.1.13: Střední školy v krajském srovnání – žáci podle pohlaví, občanství a údaje, zda jsou zdravotně postižení, ve školním roce 2021/22"/>
    <hyperlink ref="A20" location="'3.1.14'!A1" tooltip="T73" display="Tab. 3.1.14: Střední školy v krajském srovnání – denní forma vzdělávání – věková struktura žáků, ve školním roce 2021/22"/>
    <hyperlink ref="A21" location="'3.1.15'!A1" tooltip="T74" display="Tab. 3.1.15: Střední školy v krajském srovnání – ostatní formy vzdělávání – věková struktura žáků, ve školním roce 2021/22"/>
    <hyperlink ref="A23" location="'3.1.16'!A1" tooltip="T75" display="Tab. 3.1.16: Střední školy celkem – žáci s jiným než českým státním občanstvím, v časové řadě 2011/12–2021/22"/>
    <hyperlink ref="A24" location="'3.1.17'!A1" tooltip="T76" display="Tab. 3.1.17: Střední školy v krajském srovnání – žáci s jiným než českým státním občanstvím, ve školním roce 2021/22"/>
    <hyperlink ref="A25" location="'3.1.18'!A1" tooltip="T77" display="Tab. 3.1.18: Střední školy v krajském srovnání – počet žáků s jiným než českým státním občanstvím, v časové řadě 2011/12–2021/22"/>
    <hyperlink ref="A27" location="'3.1.19'!A1" tooltip="T78" display="Tab. 3.1.19: Střední školy celkem – speciální vzdělávání – školy, třídy a žáci, v časové řadě 2011/12–2021/22"/>
    <hyperlink ref="A28" location="'3.1.20'!A1" tooltip="T79" display="Tab. 3.1.20: Střední školy v krajském srovnání – speciální vzdělávání – školy, třídy a žáci, ve školním roce 2021/22"/>
    <hyperlink ref="A30" location="'3.1.21'!A1" tooltip="T80" display="Tab. 3.1.21: Střední školy celkem – žáci se zdravotním postižením podle druhu postižení, v časové řadě 2011/12–2021/22"/>
    <hyperlink ref="A31" location="'3.1.22'!A1" tooltip="T81" display="Tab. 3.1.22: Střední školy celkem – dívky se zdravotním postižením podle druhu postižení, v časové řadě 2011/12–2021/22"/>
    <hyperlink ref="A32" location="'3.1.23'!A1" tooltip="T82" display="Tab. 3.1.23"/>
    <hyperlink ref="A33" location="'3.1.24'!A1" tooltip="T83" display="Tab. 3.1.24: Střední školy v krajském srovnání – žáci se zdravotním postižením podle druhu postižení, ve školním roce 2021/22"/>
    <hyperlink ref="A36" location="'3.1.27'!A1" tooltip="T84" display="Tab. 3.1.27"/>
    <hyperlink ref="A38" location="'3.1.28'!A1" tooltip="T85" display="Tab. 3.1.28"/>
    <hyperlink ref="A39" location="'3.1.29'!A1" tooltip="T86" display="Tab. 3.1.29"/>
    <hyperlink ref="A40" location="'3.1.30'!A1" tooltip="T87" display="Tab. 3.1.30"/>
    <hyperlink ref="A41" location="'3.1.31'!A1" tooltip="T88" display="Tab. 3.1.31"/>
    <hyperlink ref="A42" location="'3.1.32'!A1" tooltip="T89" display="Tab. 3.1.32"/>
    <hyperlink ref="A17" location="'3.1.11'!A1" tooltip="T71" display="Tab. 3.1.11: Střední školy v krajském srovnání – žáci podle typu navštěvovaných škol a formy vzdělávání, ve školním roce 2021/22"/>
    <hyperlink ref="A8" location="'3.1.4'!A1" tooltip="T29" display="Tab. 3.1.4: Střední školy podle zřizovatele v krajském srovnání – školy, třídy a žáci, ve školním roce 2021/22"/>
    <hyperlink ref="A2" r:id="rId1"/>
    <hyperlink ref="A34" location="'3.1.25'!A1" tooltip="T80" display="Tab. 3.1.25"/>
    <hyperlink ref="A35" location="'3.1.26'!A1" tooltip="T81" display="Tab. 3.1.26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zoomScaleNormal="100" workbookViewId="0"/>
  </sheetViews>
  <sheetFormatPr defaultColWidth="9.140625" defaultRowHeight="15" x14ac:dyDescent="0.25"/>
  <cols>
    <col min="1" max="1" width="18" style="66" customWidth="1"/>
    <col min="2" max="12" width="6.7109375" style="66" customWidth="1"/>
    <col min="13" max="13" width="6.42578125" style="66" customWidth="1"/>
    <col min="14" max="14" width="6" style="66" customWidth="1"/>
    <col min="15" max="15" width="6.42578125" style="66" customWidth="1"/>
    <col min="16" max="16" width="6" style="66" customWidth="1"/>
    <col min="17" max="17" width="7.7109375" style="66" customWidth="1"/>
    <col min="18" max="18" width="6.140625" style="66" customWidth="1"/>
    <col min="19" max="16384" width="9.140625" style="66"/>
  </cols>
  <sheetData>
    <row r="1" spans="1:24" s="20" customFormat="1" ht="17.25" customHeight="1" x14ac:dyDescent="0.2">
      <c r="A1" s="122" t="s">
        <v>256</v>
      </c>
      <c r="B1" s="48"/>
      <c r="C1" s="48"/>
      <c r="D1" s="48"/>
      <c r="E1" s="23"/>
      <c r="F1" s="23"/>
      <c r="G1" s="23"/>
      <c r="H1" s="23"/>
      <c r="I1" s="23"/>
      <c r="K1" s="124"/>
    </row>
    <row r="2" spans="1:24" ht="17.2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4" ht="24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224</v>
      </c>
      <c r="N3" s="555"/>
      <c r="O3" s="556" t="s">
        <v>225</v>
      </c>
      <c r="P3" s="557"/>
      <c r="Q3" s="558" t="s">
        <v>226</v>
      </c>
      <c r="R3" s="555"/>
    </row>
    <row r="4" spans="1:24" ht="17.25" customHeight="1" thickBot="1" x14ac:dyDescent="0.3">
      <c r="A4" s="560"/>
      <c r="B4" s="281" t="s">
        <v>6</v>
      </c>
      <c r="C4" s="281" t="s">
        <v>7</v>
      </c>
      <c r="D4" s="281" t="s">
        <v>8</v>
      </c>
      <c r="E4" s="281" t="s">
        <v>9</v>
      </c>
      <c r="F4" s="281" t="s">
        <v>45</v>
      </c>
      <c r="G4" s="282" t="s">
        <v>69</v>
      </c>
      <c r="H4" s="282" t="s">
        <v>142</v>
      </c>
      <c r="I4" s="282" t="s">
        <v>168</v>
      </c>
      <c r="J4" s="282" t="s">
        <v>188</v>
      </c>
      <c r="K4" s="282" t="s">
        <v>220</v>
      </c>
      <c r="L4" s="323" t="s">
        <v>223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  <c r="T4"/>
      <c r="U4"/>
      <c r="V4"/>
    </row>
    <row r="5" spans="1:24" ht="17.25" customHeight="1" x14ac:dyDescent="0.25">
      <c r="A5" s="277" t="s">
        <v>350</v>
      </c>
      <c r="B5" s="113">
        <v>90076</v>
      </c>
      <c r="C5" s="113">
        <v>83822</v>
      </c>
      <c r="D5" s="113">
        <v>78385</v>
      </c>
      <c r="E5" s="113">
        <v>78602</v>
      </c>
      <c r="F5" s="113">
        <v>78056</v>
      </c>
      <c r="G5" s="113">
        <v>79477</v>
      </c>
      <c r="H5" s="113">
        <v>84462</v>
      </c>
      <c r="I5" s="113">
        <v>90012</v>
      </c>
      <c r="J5" s="113">
        <v>85492</v>
      </c>
      <c r="K5" s="113">
        <v>89284</v>
      </c>
      <c r="L5" s="99">
        <v>95791</v>
      </c>
      <c r="M5" s="306">
        <f>L5-K5</f>
        <v>6507</v>
      </c>
      <c r="N5" s="326">
        <f>L5/K5-1</f>
        <v>7.2879799292146386E-2</v>
      </c>
      <c r="O5" s="287">
        <f>L5-G5</f>
        <v>16314</v>
      </c>
      <c r="P5" s="407">
        <f>L5/G5-1</f>
        <v>0.20526693257168738</v>
      </c>
      <c r="Q5" s="286">
        <f>L5-B5</f>
        <v>5715</v>
      </c>
      <c r="R5" s="326">
        <f>L5/B5-1</f>
        <v>6.3446423020560472E-2</v>
      </c>
      <c r="S5" s="157"/>
      <c r="T5" s="92"/>
      <c r="U5" s="157"/>
      <c r="V5" s="92"/>
      <c r="W5" s="157"/>
      <c r="X5" s="92"/>
    </row>
    <row r="6" spans="1:24" ht="17.25" customHeight="1" x14ac:dyDescent="0.25">
      <c r="A6" s="278" t="s">
        <v>11</v>
      </c>
      <c r="B6" s="108">
        <v>11350</v>
      </c>
      <c r="C6" s="108">
        <v>10778</v>
      </c>
      <c r="D6" s="108">
        <v>10155</v>
      </c>
      <c r="E6" s="108">
        <v>10481</v>
      </c>
      <c r="F6" s="108">
        <v>10697</v>
      </c>
      <c r="G6" s="108">
        <v>11433</v>
      </c>
      <c r="H6" s="108">
        <v>12589</v>
      </c>
      <c r="I6" s="108">
        <v>13376</v>
      </c>
      <c r="J6" s="108">
        <v>12859</v>
      </c>
      <c r="K6" s="108">
        <v>13667</v>
      </c>
      <c r="L6" s="100">
        <v>14616</v>
      </c>
      <c r="M6" s="307">
        <f t="shared" ref="M6:M19" si="0">L6-K6</f>
        <v>949</v>
      </c>
      <c r="N6" s="324">
        <f t="shared" ref="N6:N19" si="1">L6/K6-1</f>
        <v>6.9437330796809915E-2</v>
      </c>
      <c r="O6" s="288">
        <f t="shared" ref="O6:O19" si="2">L6-G6</f>
        <v>3183</v>
      </c>
      <c r="P6" s="131">
        <f t="shared" ref="P6:P19" si="3">L6/G6-1</f>
        <v>0.27840461821044338</v>
      </c>
      <c r="Q6" s="132">
        <f t="shared" ref="Q6:Q19" si="4">L6-B6</f>
        <v>3266</v>
      </c>
      <c r="R6" s="324">
        <f t="shared" ref="R6:R19" si="5">L6/B6-1</f>
        <v>0.28775330396475773</v>
      </c>
      <c r="S6" s="157"/>
      <c r="T6" s="92"/>
      <c r="U6" s="157"/>
      <c r="V6" s="92"/>
      <c r="W6" s="157"/>
      <c r="X6" s="92"/>
    </row>
    <row r="7" spans="1:24" ht="17.25" customHeight="1" x14ac:dyDescent="0.25">
      <c r="A7" s="278" t="s">
        <v>12</v>
      </c>
      <c r="B7" s="108">
        <v>8419</v>
      </c>
      <c r="C7" s="108">
        <v>8014</v>
      </c>
      <c r="D7" s="108">
        <v>7372</v>
      </c>
      <c r="E7" s="108">
        <v>7675</v>
      </c>
      <c r="F7" s="108">
        <v>7251</v>
      </c>
      <c r="G7" s="108">
        <v>7268</v>
      </c>
      <c r="H7" s="108">
        <v>7901</v>
      </c>
      <c r="I7" s="108">
        <v>8385</v>
      </c>
      <c r="J7" s="108">
        <v>8059</v>
      </c>
      <c r="K7" s="108">
        <v>8350</v>
      </c>
      <c r="L7" s="100">
        <v>9001</v>
      </c>
      <c r="M7" s="307">
        <f t="shared" si="0"/>
        <v>651</v>
      </c>
      <c r="N7" s="324">
        <f t="shared" si="1"/>
        <v>7.7964071856287509E-2</v>
      </c>
      <c r="O7" s="288">
        <f t="shared" si="2"/>
        <v>1733</v>
      </c>
      <c r="P7" s="131">
        <f t="shared" si="3"/>
        <v>0.23844248761695108</v>
      </c>
      <c r="Q7" s="132">
        <f t="shared" si="4"/>
        <v>582</v>
      </c>
      <c r="R7" s="324">
        <f t="shared" si="5"/>
        <v>6.9129350279130586E-2</v>
      </c>
      <c r="S7" s="157"/>
      <c r="T7" s="92"/>
      <c r="U7" s="157"/>
      <c r="V7" s="92"/>
      <c r="W7" s="157"/>
      <c r="X7" s="92"/>
    </row>
    <row r="8" spans="1:24" ht="17.25" customHeight="1" x14ac:dyDescent="0.25">
      <c r="A8" s="278" t="s">
        <v>13</v>
      </c>
      <c r="B8" s="108">
        <v>5960</v>
      </c>
      <c r="C8" s="108">
        <v>5400</v>
      </c>
      <c r="D8" s="108">
        <v>5114</v>
      </c>
      <c r="E8" s="108">
        <v>5077</v>
      </c>
      <c r="F8" s="108">
        <v>4959</v>
      </c>
      <c r="G8" s="108">
        <v>5112</v>
      </c>
      <c r="H8" s="108">
        <v>5516</v>
      </c>
      <c r="I8" s="108">
        <v>5695</v>
      </c>
      <c r="J8" s="108">
        <v>5610</v>
      </c>
      <c r="K8" s="108">
        <v>5903</v>
      </c>
      <c r="L8" s="100">
        <v>6172</v>
      </c>
      <c r="M8" s="307">
        <f t="shared" si="0"/>
        <v>269</v>
      </c>
      <c r="N8" s="324">
        <f t="shared" si="1"/>
        <v>4.5570049127562351E-2</v>
      </c>
      <c r="O8" s="288">
        <f t="shared" si="2"/>
        <v>1060</v>
      </c>
      <c r="P8" s="131">
        <f t="shared" si="3"/>
        <v>0.20735524256651017</v>
      </c>
      <c r="Q8" s="132">
        <f t="shared" si="4"/>
        <v>212</v>
      </c>
      <c r="R8" s="324">
        <f t="shared" si="5"/>
        <v>3.5570469798657633E-2</v>
      </c>
      <c r="S8" s="157"/>
      <c r="T8" s="92"/>
      <c r="U8" s="157"/>
      <c r="V8" s="92"/>
      <c r="W8" s="157"/>
      <c r="X8" s="92"/>
    </row>
    <row r="9" spans="1:24" ht="17.25" customHeight="1" x14ac:dyDescent="0.25">
      <c r="A9" s="278" t="s">
        <v>14</v>
      </c>
      <c r="B9" s="108">
        <v>4639</v>
      </c>
      <c r="C9" s="108">
        <v>4050</v>
      </c>
      <c r="D9" s="108">
        <v>3881</v>
      </c>
      <c r="E9" s="108">
        <v>3844</v>
      </c>
      <c r="F9" s="108">
        <v>3988</v>
      </c>
      <c r="G9" s="108">
        <v>4089</v>
      </c>
      <c r="H9" s="108">
        <v>4447</v>
      </c>
      <c r="I9" s="108">
        <v>4796</v>
      </c>
      <c r="J9" s="108">
        <v>4584</v>
      </c>
      <c r="K9" s="108">
        <v>4668</v>
      </c>
      <c r="L9" s="100">
        <v>5183</v>
      </c>
      <c r="M9" s="307">
        <f t="shared" si="0"/>
        <v>515</v>
      </c>
      <c r="N9" s="324">
        <f t="shared" si="1"/>
        <v>0.11032562125107104</v>
      </c>
      <c r="O9" s="288">
        <f t="shared" si="2"/>
        <v>1094</v>
      </c>
      <c r="P9" s="131">
        <f t="shared" si="3"/>
        <v>0.26754707752506723</v>
      </c>
      <c r="Q9" s="132">
        <f t="shared" si="4"/>
        <v>544</v>
      </c>
      <c r="R9" s="324">
        <f t="shared" si="5"/>
        <v>0.1172666522957535</v>
      </c>
      <c r="S9" s="157"/>
      <c r="T9" s="92"/>
      <c r="U9" s="157"/>
      <c r="V9" s="92"/>
      <c r="W9" s="157"/>
      <c r="X9" s="92"/>
    </row>
    <row r="10" spans="1:24" ht="17.25" customHeight="1" x14ac:dyDescent="0.25">
      <c r="A10" s="278" t="s">
        <v>15</v>
      </c>
      <c r="B10" s="108">
        <v>2218</v>
      </c>
      <c r="C10" s="108">
        <v>1881</v>
      </c>
      <c r="D10" s="108">
        <v>1713</v>
      </c>
      <c r="E10" s="108">
        <v>1801</v>
      </c>
      <c r="F10" s="108">
        <v>1685</v>
      </c>
      <c r="G10" s="108">
        <v>1782</v>
      </c>
      <c r="H10" s="108">
        <v>1856</v>
      </c>
      <c r="I10" s="108">
        <v>2075</v>
      </c>
      <c r="J10" s="108">
        <v>1856</v>
      </c>
      <c r="K10" s="108">
        <v>1905</v>
      </c>
      <c r="L10" s="100">
        <v>1969</v>
      </c>
      <c r="M10" s="307">
        <f t="shared" si="0"/>
        <v>64</v>
      </c>
      <c r="N10" s="324">
        <f t="shared" si="1"/>
        <v>3.3595800524934383E-2</v>
      </c>
      <c r="O10" s="288">
        <f t="shared" si="2"/>
        <v>187</v>
      </c>
      <c r="P10" s="131">
        <f t="shared" si="3"/>
        <v>0.10493827160493829</v>
      </c>
      <c r="Q10" s="132">
        <f t="shared" si="4"/>
        <v>-249</v>
      </c>
      <c r="R10" s="324">
        <f t="shared" si="5"/>
        <v>-0.11226330027051401</v>
      </c>
      <c r="S10" s="157"/>
      <c r="T10" s="92"/>
      <c r="U10" s="157"/>
      <c r="V10" s="92"/>
      <c r="W10" s="157"/>
      <c r="X10" s="92"/>
    </row>
    <row r="11" spans="1:24" ht="17.25" customHeight="1" x14ac:dyDescent="0.25">
      <c r="A11" s="278" t="s">
        <v>16</v>
      </c>
      <c r="B11" s="108">
        <v>6305</v>
      </c>
      <c r="C11" s="108">
        <v>5713</v>
      </c>
      <c r="D11" s="108">
        <v>5379</v>
      </c>
      <c r="E11" s="108">
        <v>5381</v>
      </c>
      <c r="F11" s="108">
        <v>5341</v>
      </c>
      <c r="G11" s="108">
        <v>5604</v>
      </c>
      <c r="H11" s="108">
        <v>5911</v>
      </c>
      <c r="I11" s="108">
        <v>6482</v>
      </c>
      <c r="J11" s="108">
        <v>6106</v>
      </c>
      <c r="K11" s="108">
        <v>6513</v>
      </c>
      <c r="L11" s="100">
        <v>6737</v>
      </c>
      <c r="M11" s="307">
        <f t="shared" si="0"/>
        <v>224</v>
      </c>
      <c r="N11" s="324">
        <f t="shared" si="1"/>
        <v>3.4392752955627159E-2</v>
      </c>
      <c r="O11" s="288">
        <f t="shared" si="2"/>
        <v>1133</v>
      </c>
      <c r="P11" s="131">
        <f t="shared" si="3"/>
        <v>0.20217701641684505</v>
      </c>
      <c r="Q11" s="132">
        <f t="shared" si="4"/>
        <v>432</v>
      </c>
      <c r="R11" s="324">
        <f t="shared" si="5"/>
        <v>6.8517049960348908E-2</v>
      </c>
      <c r="S11" s="157"/>
      <c r="T11" s="92"/>
      <c r="U11" s="157"/>
      <c r="V11" s="92"/>
      <c r="W11" s="157"/>
      <c r="X11" s="92"/>
    </row>
    <row r="12" spans="1:24" ht="17.25" customHeight="1" x14ac:dyDescent="0.25">
      <c r="A12" s="278" t="s">
        <v>17</v>
      </c>
      <c r="B12" s="108">
        <v>3229</v>
      </c>
      <c r="C12" s="108">
        <v>2958</v>
      </c>
      <c r="D12" s="108">
        <v>2818</v>
      </c>
      <c r="E12" s="108">
        <v>2727</v>
      </c>
      <c r="F12" s="108">
        <v>2852</v>
      </c>
      <c r="G12" s="108">
        <v>2819</v>
      </c>
      <c r="H12" s="108">
        <v>3026</v>
      </c>
      <c r="I12" s="108">
        <v>3207</v>
      </c>
      <c r="J12" s="108">
        <v>3030</v>
      </c>
      <c r="K12" s="108">
        <v>3197</v>
      </c>
      <c r="L12" s="100">
        <v>3591</v>
      </c>
      <c r="M12" s="307">
        <f t="shared" si="0"/>
        <v>394</v>
      </c>
      <c r="N12" s="324">
        <f t="shared" si="1"/>
        <v>0.12324053800437906</v>
      </c>
      <c r="O12" s="288">
        <f t="shared" si="2"/>
        <v>772</v>
      </c>
      <c r="P12" s="131">
        <f t="shared" si="3"/>
        <v>0.2738559772969138</v>
      </c>
      <c r="Q12" s="132">
        <f t="shared" si="4"/>
        <v>362</v>
      </c>
      <c r="R12" s="324">
        <f t="shared" si="5"/>
        <v>0.1121090120780428</v>
      </c>
      <c r="S12" s="157"/>
      <c r="T12" s="92"/>
      <c r="U12" s="157"/>
      <c r="V12" s="92"/>
      <c r="W12" s="157"/>
      <c r="X12" s="92"/>
    </row>
    <row r="13" spans="1:24" ht="17.25" customHeight="1" x14ac:dyDescent="0.25">
      <c r="A13" s="278" t="s">
        <v>18</v>
      </c>
      <c r="B13" s="108">
        <v>5069</v>
      </c>
      <c r="C13" s="108">
        <v>5138</v>
      </c>
      <c r="D13" s="108">
        <v>4548</v>
      </c>
      <c r="E13" s="108">
        <v>4536</v>
      </c>
      <c r="F13" s="108">
        <v>4600</v>
      </c>
      <c r="G13" s="108">
        <v>4429</v>
      </c>
      <c r="H13" s="108">
        <v>4592</v>
      </c>
      <c r="I13" s="108">
        <v>4712</v>
      </c>
      <c r="J13" s="108">
        <v>4448</v>
      </c>
      <c r="K13" s="108">
        <v>4872</v>
      </c>
      <c r="L13" s="100">
        <v>5086</v>
      </c>
      <c r="M13" s="307">
        <f t="shared" si="0"/>
        <v>214</v>
      </c>
      <c r="N13" s="324">
        <f t="shared" si="1"/>
        <v>4.3924466338259416E-2</v>
      </c>
      <c r="O13" s="288">
        <f t="shared" si="2"/>
        <v>657</v>
      </c>
      <c r="P13" s="131">
        <f t="shared" si="3"/>
        <v>0.14834048317904713</v>
      </c>
      <c r="Q13" s="132">
        <f t="shared" si="4"/>
        <v>17</v>
      </c>
      <c r="R13" s="324">
        <f t="shared" si="5"/>
        <v>3.3537186821859244E-3</v>
      </c>
      <c r="S13" s="157"/>
      <c r="T13" s="92"/>
      <c r="U13" s="157"/>
      <c r="V13" s="92"/>
      <c r="W13" s="157"/>
      <c r="X13" s="92"/>
    </row>
    <row r="14" spans="1:24" ht="17.25" customHeight="1" x14ac:dyDescent="0.25">
      <c r="A14" s="278" t="s">
        <v>19</v>
      </c>
      <c r="B14" s="108">
        <v>4677</v>
      </c>
      <c r="C14" s="108">
        <v>4173</v>
      </c>
      <c r="D14" s="108">
        <v>3972</v>
      </c>
      <c r="E14" s="108">
        <v>4132</v>
      </c>
      <c r="F14" s="108">
        <v>4072</v>
      </c>
      <c r="G14" s="108">
        <v>4179</v>
      </c>
      <c r="H14" s="108">
        <v>4359</v>
      </c>
      <c r="I14" s="108">
        <v>4740</v>
      </c>
      <c r="J14" s="108">
        <v>4369</v>
      </c>
      <c r="K14" s="108">
        <v>4542</v>
      </c>
      <c r="L14" s="100">
        <v>4823</v>
      </c>
      <c r="M14" s="307">
        <f t="shared" si="0"/>
        <v>281</v>
      </c>
      <c r="N14" s="324">
        <f t="shared" si="1"/>
        <v>6.1867018934390172E-2</v>
      </c>
      <c r="O14" s="288">
        <f t="shared" si="2"/>
        <v>644</v>
      </c>
      <c r="P14" s="131">
        <f t="shared" si="3"/>
        <v>0.15410385259631498</v>
      </c>
      <c r="Q14" s="132">
        <f t="shared" si="4"/>
        <v>146</v>
      </c>
      <c r="R14" s="324">
        <f t="shared" si="5"/>
        <v>3.1216591832371243E-2</v>
      </c>
      <c r="S14" s="157"/>
      <c r="T14" s="92"/>
      <c r="U14" s="157"/>
      <c r="V14" s="92"/>
      <c r="W14" s="157"/>
      <c r="X14" s="92"/>
    </row>
    <row r="15" spans="1:24" ht="17.25" customHeight="1" x14ac:dyDescent="0.25">
      <c r="A15" s="278" t="s">
        <v>20</v>
      </c>
      <c r="B15" s="108">
        <v>4988</v>
      </c>
      <c r="C15" s="108">
        <v>4843</v>
      </c>
      <c r="D15" s="108">
        <v>4846</v>
      </c>
      <c r="E15" s="108">
        <v>4675</v>
      </c>
      <c r="F15" s="108">
        <v>4631</v>
      </c>
      <c r="G15" s="108">
        <v>4569</v>
      </c>
      <c r="H15" s="108">
        <v>4755</v>
      </c>
      <c r="I15" s="108">
        <v>5081</v>
      </c>
      <c r="J15" s="108">
        <v>4767</v>
      </c>
      <c r="K15" s="108">
        <v>4892</v>
      </c>
      <c r="L15" s="100">
        <v>5262</v>
      </c>
      <c r="M15" s="307">
        <f t="shared" si="0"/>
        <v>370</v>
      </c>
      <c r="N15" s="324">
        <f t="shared" si="1"/>
        <v>7.5633687653311465E-2</v>
      </c>
      <c r="O15" s="288">
        <f t="shared" si="2"/>
        <v>693</v>
      </c>
      <c r="P15" s="131">
        <f t="shared" si="3"/>
        <v>0.15167432698621153</v>
      </c>
      <c r="Q15" s="132">
        <f t="shared" si="4"/>
        <v>274</v>
      </c>
      <c r="R15" s="324">
        <f t="shared" si="5"/>
        <v>5.4931836407377643E-2</v>
      </c>
      <c r="S15" s="157"/>
      <c r="T15" s="92"/>
      <c r="U15" s="157"/>
      <c r="V15" s="92"/>
      <c r="W15" s="157"/>
      <c r="X15" s="92"/>
    </row>
    <row r="16" spans="1:24" ht="17.25" customHeight="1" x14ac:dyDescent="0.25">
      <c r="A16" s="278" t="s">
        <v>21</v>
      </c>
      <c r="B16" s="108">
        <v>10352</v>
      </c>
      <c r="C16" s="108">
        <v>9538</v>
      </c>
      <c r="D16" s="108">
        <v>8824</v>
      </c>
      <c r="E16" s="108">
        <v>8865</v>
      </c>
      <c r="F16" s="108">
        <v>8784</v>
      </c>
      <c r="G16" s="108">
        <v>8914</v>
      </c>
      <c r="H16" s="108">
        <v>9105</v>
      </c>
      <c r="I16" s="108">
        <v>9976</v>
      </c>
      <c r="J16" s="108">
        <v>9463</v>
      </c>
      <c r="K16" s="108">
        <v>9964</v>
      </c>
      <c r="L16" s="100">
        <v>10854</v>
      </c>
      <c r="M16" s="307">
        <f t="shared" si="0"/>
        <v>890</v>
      </c>
      <c r="N16" s="324">
        <f t="shared" si="1"/>
        <v>8.9321557607386692E-2</v>
      </c>
      <c r="O16" s="288">
        <f t="shared" si="2"/>
        <v>1940</v>
      </c>
      <c r="P16" s="131">
        <f t="shared" si="3"/>
        <v>0.21763518061476339</v>
      </c>
      <c r="Q16" s="132">
        <f t="shared" si="4"/>
        <v>502</v>
      </c>
      <c r="R16" s="324">
        <f t="shared" si="5"/>
        <v>4.849304482225647E-2</v>
      </c>
      <c r="S16" s="157"/>
      <c r="T16" s="92"/>
      <c r="U16" s="157"/>
      <c r="V16" s="92"/>
      <c r="W16" s="157"/>
      <c r="X16" s="92"/>
    </row>
    <row r="17" spans="1:24" ht="17.25" customHeight="1" x14ac:dyDescent="0.25">
      <c r="A17" s="278" t="s">
        <v>22</v>
      </c>
      <c r="B17" s="108">
        <v>6029</v>
      </c>
      <c r="C17" s="108">
        <v>5535</v>
      </c>
      <c r="D17" s="108">
        <v>5315</v>
      </c>
      <c r="E17" s="108">
        <v>5255</v>
      </c>
      <c r="F17" s="108">
        <v>5200</v>
      </c>
      <c r="G17" s="108">
        <v>5198</v>
      </c>
      <c r="H17" s="108">
        <v>5507</v>
      </c>
      <c r="I17" s="108">
        <v>5929</v>
      </c>
      <c r="J17" s="108">
        <v>5588</v>
      </c>
      <c r="K17" s="108">
        <v>5620</v>
      </c>
      <c r="L17" s="100">
        <v>6174</v>
      </c>
      <c r="M17" s="307">
        <f t="shared" si="0"/>
        <v>554</v>
      </c>
      <c r="N17" s="324">
        <f t="shared" si="1"/>
        <v>9.8576512455516019E-2</v>
      </c>
      <c r="O17" s="288">
        <f t="shared" si="2"/>
        <v>976</v>
      </c>
      <c r="P17" s="131">
        <f t="shared" si="3"/>
        <v>0.18776452481723749</v>
      </c>
      <c r="Q17" s="132">
        <f t="shared" si="4"/>
        <v>145</v>
      </c>
      <c r="R17" s="324">
        <f t="shared" si="5"/>
        <v>2.4050422955714135E-2</v>
      </c>
      <c r="S17" s="157"/>
      <c r="T17" s="92"/>
      <c r="U17" s="157"/>
      <c r="V17" s="92"/>
      <c r="W17" s="157"/>
      <c r="X17" s="92"/>
    </row>
    <row r="18" spans="1:24" ht="17.25" customHeight="1" x14ac:dyDescent="0.25">
      <c r="A18" s="278" t="s">
        <v>23</v>
      </c>
      <c r="B18" s="108">
        <v>5702</v>
      </c>
      <c r="C18" s="108">
        <v>5311</v>
      </c>
      <c r="D18" s="108">
        <v>4959</v>
      </c>
      <c r="E18" s="108">
        <v>4935</v>
      </c>
      <c r="F18" s="108">
        <v>4933</v>
      </c>
      <c r="G18" s="108">
        <v>5002</v>
      </c>
      <c r="H18" s="108">
        <v>5364</v>
      </c>
      <c r="I18" s="108">
        <v>5480</v>
      </c>
      <c r="J18" s="108">
        <v>5439</v>
      </c>
      <c r="K18" s="108">
        <v>5549</v>
      </c>
      <c r="L18" s="100">
        <v>5970</v>
      </c>
      <c r="M18" s="307">
        <f t="shared" si="0"/>
        <v>421</v>
      </c>
      <c r="N18" s="324">
        <f t="shared" si="1"/>
        <v>7.5869526040728053E-2</v>
      </c>
      <c r="O18" s="288">
        <f t="shared" si="2"/>
        <v>968</v>
      </c>
      <c r="P18" s="131">
        <f t="shared" si="3"/>
        <v>0.19352259096361446</v>
      </c>
      <c r="Q18" s="132">
        <f t="shared" si="4"/>
        <v>268</v>
      </c>
      <c r="R18" s="324">
        <f t="shared" si="5"/>
        <v>4.7001052262364063E-2</v>
      </c>
      <c r="S18" s="157"/>
      <c r="T18" s="92"/>
      <c r="U18" s="157"/>
      <c r="V18" s="92"/>
      <c r="W18" s="157"/>
      <c r="X18" s="92"/>
    </row>
    <row r="19" spans="1:24" ht="17.25" customHeight="1" x14ac:dyDescent="0.25">
      <c r="A19" s="278" t="s">
        <v>24</v>
      </c>
      <c r="B19" s="108">
        <v>11139</v>
      </c>
      <c r="C19" s="108">
        <v>10490</v>
      </c>
      <c r="D19" s="108">
        <v>9489</v>
      </c>
      <c r="E19" s="108">
        <v>9218</v>
      </c>
      <c r="F19" s="108">
        <v>9063</v>
      </c>
      <c r="G19" s="108">
        <v>9079</v>
      </c>
      <c r="H19" s="108">
        <v>9534</v>
      </c>
      <c r="I19" s="108">
        <v>10078</v>
      </c>
      <c r="J19" s="108">
        <v>9314</v>
      </c>
      <c r="K19" s="108">
        <v>9642</v>
      </c>
      <c r="L19" s="100">
        <v>10353</v>
      </c>
      <c r="M19" s="307">
        <f t="shared" si="0"/>
        <v>711</v>
      </c>
      <c r="N19" s="324">
        <f t="shared" si="1"/>
        <v>7.3739887990043496E-2</v>
      </c>
      <c r="O19" s="288">
        <f t="shared" si="2"/>
        <v>1274</v>
      </c>
      <c r="P19" s="131">
        <f t="shared" si="3"/>
        <v>0.14032382420971468</v>
      </c>
      <c r="Q19" s="132">
        <f t="shared" si="4"/>
        <v>-786</v>
      </c>
      <c r="R19" s="324">
        <f t="shared" si="5"/>
        <v>-7.0562887153245324E-2</v>
      </c>
      <c r="S19" s="157"/>
      <c r="T19" s="92"/>
      <c r="U19" s="157"/>
      <c r="V19" s="92"/>
      <c r="W19" s="157"/>
      <c r="X19" s="92"/>
    </row>
    <row r="20" spans="1:24" s="202" customFormat="1" ht="17.25" customHeight="1" x14ac:dyDescent="0.25">
      <c r="A20" s="280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460"/>
      <c r="N20" s="284"/>
      <c r="O20" s="460"/>
      <c r="P20" s="284"/>
      <c r="Q20" s="460"/>
      <c r="R20" s="284"/>
      <c r="S20" s="157"/>
      <c r="T20" s="92"/>
      <c r="U20" s="157"/>
      <c r="V20" s="92"/>
      <c r="W20" s="157"/>
      <c r="X20" s="92"/>
    </row>
    <row r="21" spans="1:24" s="10" customFormat="1" ht="17.25" customHeight="1" x14ac:dyDescent="0.25">
      <c r="A21" s="171" t="s">
        <v>154</v>
      </c>
      <c r="B21" s="66"/>
      <c r="C21" s="66"/>
      <c r="D21" s="66"/>
      <c r="E21" s="66"/>
      <c r="F21" s="66"/>
      <c r="G21" s="66"/>
      <c r="H21" s="66"/>
      <c r="I21" s="66"/>
      <c r="J21" s="121"/>
      <c r="K21" s="66"/>
      <c r="L21" s="66"/>
      <c r="M21" s="66"/>
      <c r="N21" s="66"/>
      <c r="O21" s="66"/>
      <c r="P21" s="66"/>
      <c r="T21"/>
      <c r="U21"/>
      <c r="V21"/>
    </row>
    <row r="22" spans="1:24" x14ac:dyDescent="0.25">
      <c r="A22" s="27" t="s">
        <v>161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/>
      <c r="N22"/>
      <c r="O22"/>
      <c r="P22"/>
      <c r="Q22"/>
      <c r="R22"/>
      <c r="T22"/>
      <c r="U22"/>
      <c r="V22"/>
    </row>
    <row r="23" spans="1:24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8"/>
  <dimension ref="A1:X26"/>
  <sheetViews>
    <sheetView showGridLines="0" zoomScaleNormal="100" workbookViewId="0"/>
  </sheetViews>
  <sheetFormatPr defaultColWidth="9.140625" defaultRowHeight="15" x14ac:dyDescent="0.25"/>
  <cols>
    <col min="1" max="1" width="18" style="66" customWidth="1"/>
    <col min="2" max="12" width="7.140625" style="66" customWidth="1"/>
    <col min="13" max="13" width="5.28515625" style="66" bestFit="1" customWidth="1"/>
    <col min="14" max="14" width="5.28515625" style="66" customWidth="1"/>
    <col min="15" max="15" width="5.28515625" style="66" bestFit="1" customWidth="1"/>
    <col min="16" max="16" width="5.42578125" style="66" bestFit="1" customWidth="1"/>
    <col min="17" max="17" width="5.85546875" style="66" bestFit="1" customWidth="1"/>
    <col min="18" max="18" width="6" style="66" bestFit="1" customWidth="1"/>
    <col min="19" max="16384" width="9.140625" style="66"/>
  </cols>
  <sheetData>
    <row r="1" spans="1:24" s="20" customFormat="1" ht="17.25" customHeight="1" x14ac:dyDescent="0.2">
      <c r="A1" s="45" t="s">
        <v>247</v>
      </c>
      <c r="B1" s="48"/>
      <c r="C1" s="48"/>
      <c r="D1" s="48"/>
      <c r="E1" s="23"/>
      <c r="F1" s="23"/>
      <c r="G1" s="23"/>
      <c r="H1" s="23"/>
      <c r="I1" s="23"/>
      <c r="L1" s="124"/>
    </row>
    <row r="2" spans="1:24" ht="17.2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4" ht="33.75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237</v>
      </c>
      <c r="N3" s="555"/>
      <c r="O3" s="556" t="s">
        <v>241</v>
      </c>
      <c r="P3" s="557"/>
      <c r="Q3" s="558" t="s">
        <v>240</v>
      </c>
      <c r="R3" s="555"/>
    </row>
    <row r="4" spans="1:24" ht="17.25" customHeight="1" thickBot="1" x14ac:dyDescent="0.3">
      <c r="A4" s="560"/>
      <c r="B4" s="281" t="s">
        <v>7</v>
      </c>
      <c r="C4" s="281" t="s">
        <v>8</v>
      </c>
      <c r="D4" s="281" t="s">
        <v>9</v>
      </c>
      <c r="E4" s="281" t="s">
        <v>45</v>
      </c>
      <c r="F4" s="281" t="s">
        <v>69</v>
      </c>
      <c r="G4" s="282" t="s">
        <v>142</v>
      </c>
      <c r="H4" s="282" t="s">
        <v>168</v>
      </c>
      <c r="I4" s="282" t="s">
        <v>188</v>
      </c>
      <c r="J4" s="282" t="s">
        <v>220</v>
      </c>
      <c r="K4" s="282" t="s">
        <v>223</v>
      </c>
      <c r="L4" s="323" t="s">
        <v>236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  <c r="T4"/>
    </row>
    <row r="5" spans="1:24" ht="17.25" customHeight="1" x14ac:dyDescent="0.25">
      <c r="A5" s="277" t="s">
        <v>350</v>
      </c>
      <c r="B5" s="190">
        <v>39070.1</v>
      </c>
      <c r="C5" s="190">
        <v>38385.9</v>
      </c>
      <c r="D5" s="190">
        <v>38069.599999999999</v>
      </c>
      <c r="E5" s="190">
        <v>38114.9</v>
      </c>
      <c r="F5" s="190">
        <v>38223.4</v>
      </c>
      <c r="G5" s="190">
        <v>39133.300000000003</v>
      </c>
      <c r="H5" s="190">
        <v>40193.300000000003</v>
      </c>
      <c r="I5" s="190">
        <v>41305.800000000003</v>
      </c>
      <c r="J5" s="190">
        <v>42488.4</v>
      </c>
      <c r="K5" s="190">
        <v>43963.4</v>
      </c>
      <c r="L5" s="193">
        <v>45385.5</v>
      </c>
      <c r="M5" s="306">
        <f>L5-K5</f>
        <v>1422.0999999999985</v>
      </c>
      <c r="N5" s="326">
        <f>L5/K5-1</f>
        <v>3.2347361669024632E-2</v>
      </c>
      <c r="O5" s="287">
        <f>L5-G5</f>
        <v>6252.1999999999971</v>
      </c>
      <c r="P5" s="407">
        <f>L5/G5-1</f>
        <v>0.15976674596826745</v>
      </c>
      <c r="Q5" s="286">
        <f>L5-B5</f>
        <v>6315.4000000000015</v>
      </c>
      <c r="R5" s="326">
        <f>L5/B5-1</f>
        <v>0.1616427907786262</v>
      </c>
      <c r="S5"/>
      <c r="T5"/>
      <c r="U5"/>
      <c r="V5"/>
      <c r="W5"/>
      <c r="X5"/>
    </row>
    <row r="6" spans="1:24" ht="17.25" customHeight="1" x14ac:dyDescent="0.25">
      <c r="A6" s="278" t="s">
        <v>11</v>
      </c>
      <c r="B6" s="191">
        <v>5583.9</v>
      </c>
      <c r="C6" s="191">
        <v>5638.4</v>
      </c>
      <c r="D6" s="191">
        <v>5652.3</v>
      </c>
      <c r="E6" s="191">
        <v>5719.5</v>
      </c>
      <c r="F6" s="191">
        <v>5892.1</v>
      </c>
      <c r="G6" s="191">
        <v>6027.7</v>
      </c>
      <c r="H6" s="191">
        <v>6142.3</v>
      </c>
      <c r="I6" s="191">
        <v>6365.6</v>
      </c>
      <c r="J6" s="191">
        <v>6500.4</v>
      </c>
      <c r="K6" s="191">
        <v>6655.2</v>
      </c>
      <c r="L6" s="194">
        <v>6877.1</v>
      </c>
      <c r="M6" s="307">
        <f t="shared" ref="M6:M19" si="0">L6-K6</f>
        <v>221.90000000000055</v>
      </c>
      <c r="N6" s="324">
        <f t="shared" ref="N6:N19" si="1">L6/K6-1</f>
        <v>3.3342348840004865E-2</v>
      </c>
      <c r="O6" s="288">
        <f t="shared" ref="O6:O19" si="2">L6-G6</f>
        <v>849.40000000000055</v>
      </c>
      <c r="P6" s="131">
        <f t="shared" ref="P6:P19" si="3">L6/G6-1</f>
        <v>0.14091610398659538</v>
      </c>
      <c r="Q6" s="132">
        <f t="shared" ref="Q6:Q19" si="4">L6-B6</f>
        <v>1293.2000000000007</v>
      </c>
      <c r="R6" s="324">
        <f t="shared" ref="R6:R19" si="5">L6/B6-1</f>
        <v>0.23159440534393538</v>
      </c>
      <c r="S6"/>
      <c r="T6"/>
      <c r="U6"/>
      <c r="V6"/>
      <c r="W6"/>
      <c r="X6"/>
    </row>
    <row r="7" spans="1:24" ht="17.25" customHeight="1" x14ac:dyDescent="0.25">
      <c r="A7" s="278" t="s">
        <v>12</v>
      </c>
      <c r="B7" s="191">
        <v>3640.3</v>
      </c>
      <c r="C7" s="191">
        <v>3602.1</v>
      </c>
      <c r="D7" s="191">
        <v>3614.7</v>
      </c>
      <c r="E7" s="191">
        <v>3581.2</v>
      </c>
      <c r="F7" s="191">
        <v>3586.8</v>
      </c>
      <c r="G7" s="191">
        <v>3649.5</v>
      </c>
      <c r="H7" s="191">
        <v>3773.6</v>
      </c>
      <c r="I7" s="191">
        <v>3877.6</v>
      </c>
      <c r="J7" s="191">
        <v>4026.9</v>
      </c>
      <c r="K7" s="191">
        <v>4235.6000000000004</v>
      </c>
      <c r="L7" s="194">
        <v>4383</v>
      </c>
      <c r="M7" s="307">
        <f t="shared" si="0"/>
        <v>147.39999999999964</v>
      </c>
      <c r="N7" s="324">
        <f t="shared" si="1"/>
        <v>3.4800264425346894E-2</v>
      </c>
      <c r="O7" s="288">
        <f t="shared" si="2"/>
        <v>733.5</v>
      </c>
      <c r="P7" s="131">
        <f t="shared" si="3"/>
        <v>0.2009864364981504</v>
      </c>
      <c r="Q7" s="132">
        <f t="shared" si="4"/>
        <v>742.69999999999982</v>
      </c>
      <c r="R7" s="324">
        <f t="shared" si="5"/>
        <v>0.20402164656759059</v>
      </c>
      <c r="S7"/>
      <c r="T7"/>
      <c r="U7"/>
      <c r="V7"/>
      <c r="W7"/>
      <c r="X7"/>
    </row>
    <row r="8" spans="1:24" ht="17.25" customHeight="1" x14ac:dyDescent="0.25">
      <c r="A8" s="278" t="s">
        <v>13</v>
      </c>
      <c r="B8" s="191">
        <v>2570.6</v>
      </c>
      <c r="C8" s="191">
        <v>2527.1</v>
      </c>
      <c r="D8" s="191">
        <v>2485.8000000000002</v>
      </c>
      <c r="E8" s="191">
        <v>2466.4</v>
      </c>
      <c r="F8" s="191">
        <v>2484.9</v>
      </c>
      <c r="G8" s="191">
        <v>2550.3000000000002</v>
      </c>
      <c r="H8" s="191">
        <v>2593.3000000000002</v>
      </c>
      <c r="I8" s="191">
        <v>2689.6</v>
      </c>
      <c r="J8" s="191">
        <v>2740.3</v>
      </c>
      <c r="K8" s="191">
        <v>2873.1</v>
      </c>
      <c r="L8" s="194">
        <v>2960.4</v>
      </c>
      <c r="M8" s="307">
        <f t="shared" si="0"/>
        <v>87.300000000000182</v>
      </c>
      <c r="N8" s="324">
        <f t="shared" si="1"/>
        <v>3.0385298110055414E-2</v>
      </c>
      <c r="O8" s="288">
        <f t="shared" si="2"/>
        <v>410.09999999999991</v>
      </c>
      <c r="P8" s="131">
        <f t="shared" si="3"/>
        <v>0.16080461122220902</v>
      </c>
      <c r="Q8" s="132">
        <f t="shared" si="4"/>
        <v>389.80000000000018</v>
      </c>
      <c r="R8" s="324">
        <f t="shared" si="5"/>
        <v>0.15163774994164791</v>
      </c>
      <c r="S8"/>
      <c r="T8"/>
      <c r="U8"/>
      <c r="V8"/>
      <c r="W8"/>
      <c r="X8"/>
    </row>
    <row r="9" spans="1:24" ht="17.25" customHeight="1" x14ac:dyDescent="0.25">
      <c r="A9" s="278" t="s">
        <v>14</v>
      </c>
      <c r="B9" s="191">
        <v>1922.5</v>
      </c>
      <c r="C9" s="191">
        <v>1907.9</v>
      </c>
      <c r="D9" s="191">
        <v>1908</v>
      </c>
      <c r="E9" s="191">
        <v>1918</v>
      </c>
      <c r="F9" s="191">
        <v>1920.6</v>
      </c>
      <c r="G9" s="191">
        <v>1966</v>
      </c>
      <c r="H9" s="191">
        <v>2014.8</v>
      </c>
      <c r="I9" s="191">
        <v>2086.6</v>
      </c>
      <c r="J9" s="191">
        <v>2202.1999999999998</v>
      </c>
      <c r="K9" s="191">
        <v>2271.6999999999998</v>
      </c>
      <c r="L9" s="194">
        <v>2384.4</v>
      </c>
      <c r="M9" s="307">
        <f t="shared" si="0"/>
        <v>112.70000000000027</v>
      </c>
      <c r="N9" s="324">
        <f t="shared" si="1"/>
        <v>4.9610423911608192E-2</v>
      </c>
      <c r="O9" s="288">
        <f t="shared" si="2"/>
        <v>418.40000000000009</v>
      </c>
      <c r="P9" s="131">
        <f t="shared" si="3"/>
        <v>0.21281790437436432</v>
      </c>
      <c r="Q9" s="132">
        <f t="shared" si="4"/>
        <v>461.90000000000009</v>
      </c>
      <c r="R9" s="324">
        <f t="shared" si="5"/>
        <v>0.24026007802340699</v>
      </c>
      <c r="S9"/>
      <c r="T9"/>
      <c r="U9"/>
      <c r="V9"/>
      <c r="W9"/>
      <c r="X9"/>
    </row>
    <row r="10" spans="1:24" ht="17.25" customHeight="1" x14ac:dyDescent="0.25">
      <c r="A10" s="278" t="s">
        <v>15</v>
      </c>
      <c r="B10" s="191">
        <v>1006.3</v>
      </c>
      <c r="C10" s="191">
        <v>967.3</v>
      </c>
      <c r="D10" s="191">
        <v>981.7</v>
      </c>
      <c r="E10" s="191">
        <v>988.2</v>
      </c>
      <c r="F10" s="191">
        <v>961.1</v>
      </c>
      <c r="G10" s="191">
        <v>942.5</v>
      </c>
      <c r="H10" s="191">
        <v>932.5</v>
      </c>
      <c r="I10" s="191">
        <v>946.4</v>
      </c>
      <c r="J10" s="191">
        <v>953</v>
      </c>
      <c r="K10" s="191">
        <v>995.2</v>
      </c>
      <c r="L10" s="194">
        <v>1007.6</v>
      </c>
      <c r="M10" s="307">
        <f t="shared" si="0"/>
        <v>12.399999999999977</v>
      </c>
      <c r="N10" s="324">
        <f t="shared" si="1"/>
        <v>1.2459807073954998E-2</v>
      </c>
      <c r="O10" s="288">
        <f t="shared" si="2"/>
        <v>65.100000000000023</v>
      </c>
      <c r="P10" s="131">
        <f t="shared" si="3"/>
        <v>6.9071618037135352E-2</v>
      </c>
      <c r="Q10" s="132">
        <f t="shared" si="4"/>
        <v>1.3000000000000682</v>
      </c>
      <c r="R10" s="324">
        <f t="shared" si="5"/>
        <v>1.2918612739740709E-3</v>
      </c>
      <c r="S10"/>
      <c r="T10"/>
      <c r="U10"/>
      <c r="V10"/>
      <c r="W10"/>
      <c r="X10"/>
    </row>
    <row r="11" spans="1:24" ht="17.25" customHeight="1" x14ac:dyDescent="0.25">
      <c r="A11" s="278" t="s">
        <v>16</v>
      </c>
      <c r="B11" s="191">
        <v>3031.9</v>
      </c>
      <c r="C11" s="191">
        <v>2939.6</v>
      </c>
      <c r="D11" s="191">
        <v>2895.1</v>
      </c>
      <c r="E11" s="191">
        <v>2872.5</v>
      </c>
      <c r="F11" s="191">
        <v>2872.2</v>
      </c>
      <c r="G11" s="191">
        <v>2951.7</v>
      </c>
      <c r="H11" s="191">
        <v>3024.7</v>
      </c>
      <c r="I11" s="191">
        <v>3087</v>
      </c>
      <c r="J11" s="191">
        <v>3194.9</v>
      </c>
      <c r="K11" s="191">
        <v>3262.4</v>
      </c>
      <c r="L11" s="194">
        <v>3388.1</v>
      </c>
      <c r="M11" s="307">
        <f t="shared" si="0"/>
        <v>125.69999999999982</v>
      </c>
      <c r="N11" s="324">
        <f t="shared" si="1"/>
        <v>3.8529916625796856E-2</v>
      </c>
      <c r="O11" s="288">
        <f t="shared" si="2"/>
        <v>436.40000000000009</v>
      </c>
      <c r="P11" s="131">
        <f t="shared" si="3"/>
        <v>0.14784700342175694</v>
      </c>
      <c r="Q11" s="132">
        <f t="shared" si="4"/>
        <v>356.19999999999982</v>
      </c>
      <c r="R11" s="324">
        <f t="shared" si="5"/>
        <v>0.11748408588673764</v>
      </c>
      <c r="S11"/>
      <c r="T11"/>
      <c r="U11"/>
      <c r="V11"/>
      <c r="W11"/>
      <c r="X11"/>
    </row>
    <row r="12" spans="1:24" ht="17.25" customHeight="1" x14ac:dyDescent="0.25">
      <c r="A12" s="278" t="s">
        <v>17</v>
      </c>
      <c r="B12" s="191">
        <v>1483.4</v>
      </c>
      <c r="C12" s="191">
        <v>1444.1</v>
      </c>
      <c r="D12" s="191">
        <v>1417.8</v>
      </c>
      <c r="E12" s="191">
        <v>1422.2</v>
      </c>
      <c r="F12" s="191">
        <v>1422.7</v>
      </c>
      <c r="G12" s="191">
        <v>1485.6</v>
      </c>
      <c r="H12" s="191">
        <v>1529.9</v>
      </c>
      <c r="I12" s="191">
        <v>1579.7</v>
      </c>
      <c r="J12" s="191">
        <v>1621.1</v>
      </c>
      <c r="K12" s="191">
        <v>1669.9</v>
      </c>
      <c r="L12" s="194">
        <v>1714</v>
      </c>
      <c r="M12" s="307">
        <f t="shared" si="0"/>
        <v>44.099999999999909</v>
      </c>
      <c r="N12" s="324">
        <f t="shared" si="1"/>
        <v>2.6408766992035426E-2</v>
      </c>
      <c r="O12" s="288">
        <f t="shared" si="2"/>
        <v>228.40000000000009</v>
      </c>
      <c r="P12" s="131">
        <f t="shared" si="3"/>
        <v>0.15374259558427572</v>
      </c>
      <c r="Q12" s="132">
        <f t="shared" si="4"/>
        <v>230.59999999999991</v>
      </c>
      <c r="R12" s="324">
        <f t="shared" si="5"/>
        <v>0.1554536874747201</v>
      </c>
      <c r="S12"/>
      <c r="T12"/>
      <c r="U12"/>
      <c r="V12"/>
      <c r="W12"/>
      <c r="X12"/>
    </row>
    <row r="13" spans="1:24" ht="17.25" customHeight="1" x14ac:dyDescent="0.25">
      <c r="A13" s="278" t="s">
        <v>18</v>
      </c>
      <c r="B13" s="191">
        <v>2267.9</v>
      </c>
      <c r="C13" s="191">
        <v>2218</v>
      </c>
      <c r="D13" s="191">
        <v>2170.5</v>
      </c>
      <c r="E13" s="191">
        <v>2153.5</v>
      </c>
      <c r="F13" s="191">
        <v>2124.6</v>
      </c>
      <c r="G13" s="191">
        <v>2152.9</v>
      </c>
      <c r="H13" s="191">
        <v>2243.5</v>
      </c>
      <c r="I13" s="191">
        <v>2327.8000000000002</v>
      </c>
      <c r="J13" s="191">
        <v>2394.8000000000002</v>
      </c>
      <c r="K13" s="191">
        <v>2463.6999999999998</v>
      </c>
      <c r="L13" s="194">
        <v>2558</v>
      </c>
      <c r="M13" s="307">
        <f t="shared" si="0"/>
        <v>94.300000000000182</v>
      </c>
      <c r="N13" s="324">
        <f t="shared" si="1"/>
        <v>3.8275764094654496E-2</v>
      </c>
      <c r="O13" s="288">
        <f t="shared" si="2"/>
        <v>405.09999999999991</v>
      </c>
      <c r="P13" s="131">
        <f t="shared" si="3"/>
        <v>0.18816480096613875</v>
      </c>
      <c r="Q13" s="132">
        <f t="shared" si="4"/>
        <v>290.09999999999991</v>
      </c>
      <c r="R13" s="324">
        <f t="shared" si="5"/>
        <v>0.12791569293178706</v>
      </c>
      <c r="S13"/>
      <c r="T13"/>
      <c r="U13"/>
      <c r="V13"/>
      <c r="W13"/>
      <c r="X13"/>
    </row>
    <row r="14" spans="1:24" ht="17.25" customHeight="1" x14ac:dyDescent="0.25">
      <c r="A14" s="278" t="s">
        <v>19</v>
      </c>
      <c r="B14" s="191">
        <v>2000.2</v>
      </c>
      <c r="C14" s="191">
        <v>1974.9</v>
      </c>
      <c r="D14" s="191">
        <v>1989.5</v>
      </c>
      <c r="E14" s="191">
        <v>2005.8</v>
      </c>
      <c r="F14" s="191">
        <v>1989.9</v>
      </c>
      <c r="G14" s="191">
        <v>2053.6999999999998</v>
      </c>
      <c r="H14" s="191">
        <v>2131.3000000000002</v>
      </c>
      <c r="I14" s="191">
        <v>2204.6</v>
      </c>
      <c r="J14" s="191">
        <v>2278.1</v>
      </c>
      <c r="K14" s="191">
        <v>2357.1</v>
      </c>
      <c r="L14" s="194">
        <v>2411.8000000000002</v>
      </c>
      <c r="M14" s="307">
        <f t="shared" si="0"/>
        <v>54.700000000000273</v>
      </c>
      <c r="N14" s="324">
        <f t="shared" si="1"/>
        <v>2.3206482542106999E-2</v>
      </c>
      <c r="O14" s="288">
        <f t="shared" si="2"/>
        <v>358.10000000000036</v>
      </c>
      <c r="P14" s="131">
        <f t="shared" si="3"/>
        <v>0.17436821346837439</v>
      </c>
      <c r="Q14" s="132">
        <f t="shared" si="4"/>
        <v>411.60000000000014</v>
      </c>
      <c r="R14" s="324">
        <f t="shared" si="5"/>
        <v>0.2057794220577942</v>
      </c>
      <c r="S14"/>
      <c r="T14"/>
      <c r="U14"/>
      <c r="V14"/>
      <c r="W14"/>
      <c r="X14"/>
    </row>
    <row r="15" spans="1:24" ht="17.25" customHeight="1" x14ac:dyDescent="0.25">
      <c r="A15" s="278" t="s">
        <v>20</v>
      </c>
      <c r="B15" s="191">
        <v>1979.1</v>
      </c>
      <c r="C15" s="191">
        <v>1920.4</v>
      </c>
      <c r="D15" s="191">
        <v>1896.9</v>
      </c>
      <c r="E15" s="191">
        <v>1896</v>
      </c>
      <c r="F15" s="191">
        <v>1924</v>
      </c>
      <c r="G15" s="191">
        <v>1962.2</v>
      </c>
      <c r="H15" s="191">
        <v>1993.9</v>
      </c>
      <c r="I15" s="191">
        <v>2060.4</v>
      </c>
      <c r="J15" s="191">
        <v>2113.8000000000002</v>
      </c>
      <c r="K15" s="191">
        <v>2197.9</v>
      </c>
      <c r="L15" s="194">
        <v>2326.9</v>
      </c>
      <c r="M15" s="307">
        <f t="shared" si="0"/>
        <v>129</v>
      </c>
      <c r="N15" s="324">
        <f t="shared" si="1"/>
        <v>5.8692388188725575E-2</v>
      </c>
      <c r="O15" s="288">
        <f t="shared" si="2"/>
        <v>364.70000000000005</v>
      </c>
      <c r="P15" s="131">
        <f t="shared" si="3"/>
        <v>0.18586280705330749</v>
      </c>
      <c r="Q15" s="132">
        <f t="shared" si="4"/>
        <v>347.80000000000018</v>
      </c>
      <c r="R15" s="324">
        <f t="shared" si="5"/>
        <v>0.17573644585922898</v>
      </c>
      <c r="S15"/>
      <c r="T15"/>
      <c r="U15"/>
      <c r="V15"/>
      <c r="W15"/>
      <c r="X15"/>
    </row>
    <row r="16" spans="1:24" ht="17.25" customHeight="1" x14ac:dyDescent="0.25">
      <c r="A16" s="278" t="s">
        <v>21</v>
      </c>
      <c r="B16" s="191">
        <v>4296.3</v>
      </c>
      <c r="C16" s="191">
        <v>4187.7</v>
      </c>
      <c r="D16" s="191">
        <v>4152.3999999999996</v>
      </c>
      <c r="E16" s="191">
        <v>4181.1000000000004</v>
      </c>
      <c r="F16" s="191">
        <v>4167.6000000000004</v>
      </c>
      <c r="G16" s="191">
        <v>4270.5</v>
      </c>
      <c r="H16" s="191">
        <v>4385.3999999999996</v>
      </c>
      <c r="I16" s="191">
        <v>4483.3999999999996</v>
      </c>
      <c r="J16" s="191">
        <v>4643.8999999999996</v>
      </c>
      <c r="K16" s="191">
        <v>4814.3</v>
      </c>
      <c r="L16" s="194">
        <v>4980.8</v>
      </c>
      <c r="M16" s="307">
        <f t="shared" si="0"/>
        <v>166.5</v>
      </c>
      <c r="N16" s="324">
        <f t="shared" si="1"/>
        <v>3.4584467108406125E-2</v>
      </c>
      <c r="O16" s="288">
        <f t="shared" si="2"/>
        <v>710.30000000000018</v>
      </c>
      <c r="P16" s="131">
        <f t="shared" si="3"/>
        <v>0.16632712797096372</v>
      </c>
      <c r="Q16" s="132">
        <f t="shared" si="4"/>
        <v>684.5</v>
      </c>
      <c r="R16" s="324">
        <f t="shared" si="5"/>
        <v>0.15932313851453572</v>
      </c>
      <c r="S16"/>
      <c r="T16"/>
      <c r="U16"/>
      <c r="V16"/>
      <c r="W16"/>
      <c r="X16"/>
    </row>
    <row r="17" spans="1:24" ht="17.25" customHeight="1" x14ac:dyDescent="0.25">
      <c r="A17" s="278" t="s">
        <v>22</v>
      </c>
      <c r="B17" s="191">
        <v>2578.6999999999998</v>
      </c>
      <c r="C17" s="191">
        <v>2538.4</v>
      </c>
      <c r="D17" s="191">
        <v>2516.9</v>
      </c>
      <c r="E17" s="191">
        <v>2520.3000000000002</v>
      </c>
      <c r="F17" s="191">
        <v>2533.3000000000002</v>
      </c>
      <c r="G17" s="191">
        <v>2575.5</v>
      </c>
      <c r="H17" s="191">
        <v>2645.5</v>
      </c>
      <c r="I17" s="191">
        <v>2710.5</v>
      </c>
      <c r="J17" s="191">
        <v>2782.9</v>
      </c>
      <c r="K17" s="191">
        <v>2919.2</v>
      </c>
      <c r="L17" s="194">
        <v>2989.7</v>
      </c>
      <c r="M17" s="307">
        <f t="shared" si="0"/>
        <v>70.5</v>
      </c>
      <c r="N17" s="324">
        <f t="shared" si="1"/>
        <v>2.415045217867906E-2</v>
      </c>
      <c r="O17" s="288">
        <f t="shared" si="2"/>
        <v>414.19999999999982</v>
      </c>
      <c r="P17" s="131">
        <f t="shared" si="3"/>
        <v>0.16082314113764307</v>
      </c>
      <c r="Q17" s="132">
        <f t="shared" si="4"/>
        <v>411</v>
      </c>
      <c r="R17" s="324">
        <f t="shared" si="5"/>
        <v>0.15938263466087554</v>
      </c>
      <c r="S17"/>
      <c r="T17"/>
      <c r="U17"/>
      <c r="V17"/>
      <c r="W17"/>
      <c r="X17"/>
    </row>
    <row r="18" spans="1:24" ht="17.25" customHeight="1" x14ac:dyDescent="0.25">
      <c r="A18" s="278" t="s">
        <v>23</v>
      </c>
      <c r="B18" s="191">
        <v>2222.6999999999998</v>
      </c>
      <c r="C18" s="191">
        <v>2217.1999999999998</v>
      </c>
      <c r="D18" s="191">
        <v>2200.6999999999998</v>
      </c>
      <c r="E18" s="191">
        <v>2223.6999999999998</v>
      </c>
      <c r="F18" s="191">
        <v>2225.1999999999998</v>
      </c>
      <c r="G18" s="191">
        <v>2268.1</v>
      </c>
      <c r="H18" s="191">
        <v>2359</v>
      </c>
      <c r="I18" s="191">
        <v>2380.6999999999998</v>
      </c>
      <c r="J18" s="191">
        <v>2407.5</v>
      </c>
      <c r="K18" s="191">
        <v>2479.5</v>
      </c>
      <c r="L18" s="194">
        <v>2558.4</v>
      </c>
      <c r="M18" s="307">
        <f t="shared" si="0"/>
        <v>78.900000000000091</v>
      </c>
      <c r="N18" s="324">
        <f t="shared" si="1"/>
        <v>3.182093163944355E-2</v>
      </c>
      <c r="O18" s="288">
        <f t="shared" si="2"/>
        <v>290.30000000000018</v>
      </c>
      <c r="P18" s="131">
        <f t="shared" si="3"/>
        <v>0.12799259291918363</v>
      </c>
      <c r="Q18" s="132">
        <f t="shared" si="4"/>
        <v>335.70000000000027</v>
      </c>
      <c r="R18" s="324">
        <f t="shared" si="5"/>
        <v>0.15103252800647882</v>
      </c>
      <c r="S18"/>
      <c r="T18"/>
      <c r="U18"/>
      <c r="V18"/>
      <c r="W18"/>
      <c r="X18"/>
    </row>
    <row r="19" spans="1:24" ht="17.25" customHeight="1" x14ac:dyDescent="0.25">
      <c r="A19" s="278" t="s">
        <v>24</v>
      </c>
      <c r="B19" s="191">
        <v>4486.3</v>
      </c>
      <c r="C19" s="191">
        <v>4302.8</v>
      </c>
      <c r="D19" s="191">
        <v>4187.3</v>
      </c>
      <c r="E19" s="191">
        <v>4166.5</v>
      </c>
      <c r="F19" s="191">
        <v>4118.3999999999996</v>
      </c>
      <c r="G19" s="191">
        <v>4277.1000000000004</v>
      </c>
      <c r="H19" s="191">
        <v>4423.6000000000004</v>
      </c>
      <c r="I19" s="191">
        <v>4505.8999999999996</v>
      </c>
      <c r="J19" s="191">
        <v>4628.6000000000004</v>
      </c>
      <c r="K19" s="191">
        <v>4768.6000000000004</v>
      </c>
      <c r="L19" s="194">
        <v>4845.3</v>
      </c>
      <c r="M19" s="307">
        <f t="shared" si="0"/>
        <v>76.699999999999818</v>
      </c>
      <c r="N19" s="324">
        <f t="shared" si="1"/>
        <v>1.6084385354191877E-2</v>
      </c>
      <c r="O19" s="288">
        <f t="shared" si="2"/>
        <v>568.19999999999982</v>
      </c>
      <c r="P19" s="131">
        <f t="shared" si="3"/>
        <v>0.1328470225152556</v>
      </c>
      <c r="Q19" s="132">
        <f t="shared" si="4"/>
        <v>359</v>
      </c>
      <c r="R19" s="324">
        <f t="shared" si="5"/>
        <v>8.0021398479816375E-2</v>
      </c>
      <c r="S19"/>
      <c r="T19"/>
      <c r="U19"/>
      <c r="V19"/>
      <c r="W19"/>
      <c r="X19"/>
    </row>
    <row r="20" spans="1:24" s="202" customFormat="1" ht="17.25" customHeight="1" x14ac:dyDescent="0.25">
      <c r="A20" s="280"/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0"/>
      <c r="N20" s="284"/>
      <c r="O20" s="460"/>
      <c r="P20" s="284"/>
      <c r="Q20" s="460"/>
      <c r="R20" s="284"/>
    </row>
    <row r="21" spans="1:24" s="10" customFormat="1" ht="17.25" customHeight="1" x14ac:dyDescent="0.25">
      <c r="A21" s="189" t="s">
        <v>216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T21"/>
    </row>
    <row r="22" spans="1:24" ht="15" customHeight="1" x14ac:dyDescent="0.25">
      <c r="A22" s="27" t="s">
        <v>161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54"/>
      <c r="N22" s="154"/>
      <c r="O22" s="154"/>
      <c r="P22" s="154"/>
      <c r="Q22" s="154"/>
      <c r="R22" s="154"/>
      <c r="S22" s="154"/>
      <c r="T22"/>
    </row>
    <row r="23" spans="1:24" x14ac:dyDescent="0.25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54"/>
      <c r="N23" s="154"/>
      <c r="O23" s="154"/>
      <c r="P23" s="154"/>
      <c r="Q23" s="154"/>
      <c r="R23" s="154"/>
      <c r="S23" s="154"/>
    </row>
    <row r="24" spans="1:24" x14ac:dyDescent="0.25"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154"/>
      <c r="N24" s="154"/>
      <c r="O24" s="154"/>
      <c r="P24" s="154"/>
      <c r="Q24" s="154"/>
      <c r="R24" s="154"/>
      <c r="S24" s="154"/>
    </row>
    <row r="25" spans="1:24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4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3"/>
  <dimension ref="A1:S27"/>
  <sheetViews>
    <sheetView showGridLines="0" zoomScaleNormal="100" workbookViewId="0"/>
  </sheetViews>
  <sheetFormatPr defaultRowHeight="15" x14ac:dyDescent="0.25"/>
  <cols>
    <col min="1" max="1" width="12.85546875" customWidth="1"/>
    <col min="2" max="2" width="5.140625" customWidth="1"/>
    <col min="3" max="3" width="7.85546875" customWidth="1"/>
    <col min="4" max="11" width="7.85546875" style="66" customWidth="1"/>
    <col min="12" max="15" width="7.85546875" customWidth="1"/>
  </cols>
  <sheetData>
    <row r="1" spans="1:19" ht="17.25" customHeight="1" x14ac:dyDescent="0.25">
      <c r="A1" s="74" t="s">
        <v>248</v>
      </c>
      <c r="B1" s="39"/>
      <c r="C1" s="38"/>
      <c r="D1" s="64"/>
      <c r="E1" s="64"/>
      <c r="F1" s="64"/>
      <c r="G1" s="64"/>
      <c r="H1" s="64"/>
      <c r="I1" s="64"/>
      <c r="J1" s="64"/>
      <c r="K1" s="64"/>
      <c r="L1" s="38"/>
      <c r="M1" s="38"/>
      <c r="N1" s="124"/>
      <c r="O1" s="64"/>
    </row>
    <row r="2" spans="1:19" ht="17.25" customHeight="1" thickBot="1" x14ac:dyDescent="0.3">
      <c r="A2" s="461" t="s">
        <v>356</v>
      </c>
      <c r="B2" s="36"/>
      <c r="C2" s="36"/>
      <c r="D2" s="65"/>
      <c r="E2" s="65"/>
      <c r="F2" s="65"/>
      <c r="G2" s="65"/>
      <c r="H2" s="65"/>
      <c r="I2" s="65"/>
      <c r="J2" s="65"/>
      <c r="K2" s="65"/>
      <c r="L2" s="36"/>
      <c r="M2" s="65"/>
      <c r="N2" s="65"/>
      <c r="O2" s="65"/>
      <c r="P2" s="65"/>
      <c r="Q2" s="98" t="s">
        <v>351</v>
      </c>
      <c r="R2" s="65"/>
    </row>
    <row r="3" spans="1:19" ht="17.25" customHeight="1" x14ac:dyDescent="0.25">
      <c r="A3" s="505" t="s">
        <v>76</v>
      </c>
      <c r="B3" s="506"/>
      <c r="C3" s="576" t="s">
        <v>44</v>
      </c>
      <c r="D3" s="505" t="s">
        <v>141</v>
      </c>
      <c r="E3" s="505"/>
      <c r="F3" s="505"/>
      <c r="G3" s="506"/>
      <c r="H3" s="575" t="s">
        <v>140</v>
      </c>
      <c r="I3" s="505"/>
      <c r="J3" s="505"/>
      <c r="K3" s="506"/>
      <c r="L3" s="575" t="s">
        <v>139</v>
      </c>
      <c r="M3" s="505"/>
      <c r="N3" s="505"/>
      <c r="O3" s="505"/>
    </row>
    <row r="4" spans="1:19" ht="17.25" customHeight="1" x14ac:dyDescent="0.25">
      <c r="A4" s="507"/>
      <c r="B4" s="508"/>
      <c r="C4" s="577"/>
      <c r="D4" s="571" t="s">
        <v>63</v>
      </c>
      <c r="E4" s="565"/>
      <c r="F4" s="565" t="s">
        <v>31</v>
      </c>
      <c r="G4" s="573"/>
      <c r="H4" s="571" t="s">
        <v>124</v>
      </c>
      <c r="I4" s="565"/>
      <c r="J4" s="565" t="s">
        <v>125</v>
      </c>
      <c r="K4" s="573"/>
      <c r="L4" s="569" t="s">
        <v>116</v>
      </c>
      <c r="M4" s="565"/>
      <c r="N4" s="565" t="s">
        <v>118</v>
      </c>
      <c r="O4" s="566"/>
    </row>
    <row r="5" spans="1:19" ht="17.25" customHeight="1" x14ac:dyDescent="0.25">
      <c r="A5" s="507"/>
      <c r="B5" s="508"/>
      <c r="C5" s="578"/>
      <c r="D5" s="572"/>
      <c r="E5" s="567"/>
      <c r="F5" s="567"/>
      <c r="G5" s="574"/>
      <c r="H5" s="572"/>
      <c r="I5" s="567"/>
      <c r="J5" s="567"/>
      <c r="K5" s="574"/>
      <c r="L5" s="570"/>
      <c r="M5" s="567"/>
      <c r="N5" s="567"/>
      <c r="O5" s="568"/>
    </row>
    <row r="6" spans="1:19" ht="17.25" customHeight="1" thickBot="1" x14ac:dyDescent="0.3">
      <c r="A6" s="518"/>
      <c r="B6" s="519"/>
      <c r="C6" s="338" t="s">
        <v>49</v>
      </c>
      <c r="D6" s="408" t="s">
        <v>49</v>
      </c>
      <c r="E6" s="409" t="s">
        <v>94</v>
      </c>
      <c r="F6" s="410" t="s">
        <v>49</v>
      </c>
      <c r="G6" s="339" t="s">
        <v>94</v>
      </c>
      <c r="H6" s="408" t="s">
        <v>49</v>
      </c>
      <c r="I6" s="409" t="s">
        <v>94</v>
      </c>
      <c r="J6" s="410" t="s">
        <v>49</v>
      </c>
      <c r="K6" s="339" t="s">
        <v>94</v>
      </c>
      <c r="L6" s="408" t="s">
        <v>49</v>
      </c>
      <c r="M6" s="409" t="s">
        <v>94</v>
      </c>
      <c r="N6" s="410" t="s">
        <v>49</v>
      </c>
      <c r="O6" s="340" t="s">
        <v>94</v>
      </c>
    </row>
    <row r="7" spans="1:19" ht="17.25" customHeight="1" x14ac:dyDescent="0.25">
      <c r="A7" s="494" t="s">
        <v>7</v>
      </c>
      <c r="B7" s="495"/>
      <c r="C7" s="146">
        <v>435542</v>
      </c>
      <c r="D7" s="58">
        <v>412532</v>
      </c>
      <c r="E7" s="179">
        <v>0.94716927414577701</v>
      </c>
      <c r="F7" s="150">
        <v>23010</v>
      </c>
      <c r="G7" s="80">
        <v>5.2830725854223014E-2</v>
      </c>
      <c r="H7" s="58">
        <v>370935</v>
      </c>
      <c r="I7" s="179">
        <v>0.85166298542964858</v>
      </c>
      <c r="J7" s="150">
        <v>64607</v>
      </c>
      <c r="K7" s="80">
        <v>0.14833701457035142</v>
      </c>
      <c r="L7" s="199">
        <v>427987</v>
      </c>
      <c r="M7" s="200">
        <v>0.98265379687837229</v>
      </c>
      <c r="N7" s="201">
        <v>7555</v>
      </c>
      <c r="O7" s="411">
        <v>1.7346203121627764E-2</v>
      </c>
      <c r="Q7" s="60"/>
      <c r="R7" s="60"/>
      <c r="S7" s="60"/>
    </row>
    <row r="8" spans="1:19" ht="17.25" customHeight="1" x14ac:dyDescent="0.25">
      <c r="A8" s="494" t="s">
        <v>8</v>
      </c>
      <c r="B8" s="495"/>
      <c r="C8" s="146">
        <v>427107</v>
      </c>
      <c r="D8" s="59">
        <v>405631</v>
      </c>
      <c r="E8" s="179">
        <v>0.94971751809265592</v>
      </c>
      <c r="F8" s="150">
        <v>21476</v>
      </c>
      <c r="G8" s="80">
        <v>5.0282481907344058E-2</v>
      </c>
      <c r="H8" s="59">
        <v>362298</v>
      </c>
      <c r="I8" s="179">
        <v>0.84826050614951287</v>
      </c>
      <c r="J8" s="146">
        <v>64809</v>
      </c>
      <c r="K8" s="80">
        <v>0.15173949385048713</v>
      </c>
      <c r="L8" s="42">
        <v>420110</v>
      </c>
      <c r="M8" s="179">
        <v>0.98361768830761376</v>
      </c>
      <c r="N8" s="102">
        <v>6997</v>
      </c>
      <c r="O8" s="88">
        <v>1.6382311692386218E-2</v>
      </c>
      <c r="Q8" s="60"/>
      <c r="R8" s="60"/>
      <c r="S8" s="60"/>
    </row>
    <row r="9" spans="1:19" ht="17.25" customHeight="1" x14ac:dyDescent="0.25">
      <c r="A9" s="494" t="s">
        <v>9</v>
      </c>
      <c r="B9" s="495"/>
      <c r="C9" s="146">
        <v>424849</v>
      </c>
      <c r="D9" s="59">
        <v>404087</v>
      </c>
      <c r="E9" s="179">
        <v>0.95113087238053995</v>
      </c>
      <c r="F9" s="150">
        <v>20762</v>
      </c>
      <c r="G9" s="80">
        <v>4.8869127619460093E-2</v>
      </c>
      <c r="H9" s="59">
        <v>358169</v>
      </c>
      <c r="I9" s="179">
        <v>0.84305011898345061</v>
      </c>
      <c r="J9" s="146">
        <v>66680</v>
      </c>
      <c r="K9" s="80">
        <v>0.15694988101654941</v>
      </c>
      <c r="L9" s="42">
        <v>418949</v>
      </c>
      <c r="M9" s="179">
        <v>0.98611271298743786</v>
      </c>
      <c r="N9" s="102">
        <v>5900</v>
      </c>
      <c r="O9" s="88">
        <v>1.3887287012562111E-2</v>
      </c>
      <c r="Q9" s="60"/>
      <c r="R9" s="60"/>
      <c r="S9" s="60"/>
    </row>
    <row r="10" spans="1:19" ht="17.25" customHeight="1" x14ac:dyDescent="0.25">
      <c r="A10" s="494" t="s">
        <v>45</v>
      </c>
      <c r="B10" s="495"/>
      <c r="C10" s="146">
        <v>421535</v>
      </c>
      <c r="D10" s="59">
        <v>403018</v>
      </c>
      <c r="E10" s="179">
        <v>0.95607244950004155</v>
      </c>
      <c r="F10" s="150">
        <v>18517</v>
      </c>
      <c r="G10" s="80">
        <v>4.3927550499958487E-2</v>
      </c>
      <c r="H10" s="59">
        <v>353759</v>
      </c>
      <c r="I10" s="179">
        <v>0.83921619794323132</v>
      </c>
      <c r="J10" s="146">
        <v>67776</v>
      </c>
      <c r="K10" s="80">
        <v>0.1607838020567687</v>
      </c>
      <c r="L10" s="42">
        <v>415697</v>
      </c>
      <c r="M10" s="179">
        <v>0.98615061620031552</v>
      </c>
      <c r="N10" s="102">
        <v>5838</v>
      </c>
      <c r="O10" s="88">
        <v>1.3849383799684487E-2</v>
      </c>
      <c r="Q10" s="60"/>
      <c r="R10" s="60"/>
      <c r="S10" s="60"/>
    </row>
    <row r="11" spans="1:19" ht="17.25" customHeight="1" x14ac:dyDescent="0.25">
      <c r="A11" s="494" t="s">
        <v>69</v>
      </c>
      <c r="B11" s="495"/>
      <c r="C11" s="146">
        <v>420814</v>
      </c>
      <c r="D11" s="59">
        <v>403957</v>
      </c>
      <c r="E11" s="179">
        <v>0.95994192208434126</v>
      </c>
      <c r="F11" s="150">
        <v>16857</v>
      </c>
      <c r="G11" s="80">
        <v>4.0058077915658699E-2</v>
      </c>
      <c r="H11" s="59">
        <v>352861</v>
      </c>
      <c r="I11" s="179">
        <v>0.83852010627022866</v>
      </c>
      <c r="J11" s="146">
        <v>67953</v>
      </c>
      <c r="K11" s="80">
        <v>0.16147989372977134</v>
      </c>
      <c r="L11" s="42">
        <v>415280</v>
      </c>
      <c r="M11" s="179">
        <v>0.98684929683898348</v>
      </c>
      <c r="N11" s="102">
        <v>5534</v>
      </c>
      <c r="O11" s="88">
        <v>1.3150703161016505E-2</v>
      </c>
      <c r="Q11" s="60"/>
      <c r="R11" s="60"/>
      <c r="S11" s="60"/>
    </row>
    <row r="12" spans="1:19" ht="17.25" customHeight="1" x14ac:dyDescent="0.25">
      <c r="A12" s="494" t="s">
        <v>142</v>
      </c>
      <c r="B12" s="495"/>
      <c r="C12" s="146">
        <v>423838</v>
      </c>
      <c r="D12" s="59">
        <v>408088</v>
      </c>
      <c r="E12" s="179">
        <v>0.96283957549818566</v>
      </c>
      <c r="F12" s="150">
        <v>15750</v>
      </c>
      <c r="G12" s="80">
        <v>3.7160424501814372E-2</v>
      </c>
      <c r="H12" s="59">
        <v>354338</v>
      </c>
      <c r="I12" s="179">
        <v>0.83602225378564454</v>
      </c>
      <c r="J12" s="146">
        <v>69500</v>
      </c>
      <c r="K12" s="80">
        <v>0.16397774621435549</v>
      </c>
      <c r="L12" s="40">
        <v>418490</v>
      </c>
      <c r="M12" s="179">
        <v>0.98738197141360617</v>
      </c>
      <c r="N12" s="151">
        <v>5348</v>
      </c>
      <c r="O12" s="88">
        <v>1.2618028586393859E-2</v>
      </c>
      <c r="Q12" s="60"/>
      <c r="R12" s="60"/>
      <c r="S12" s="60"/>
    </row>
    <row r="13" spans="1:19" ht="17.25" customHeight="1" x14ac:dyDescent="0.25">
      <c r="A13" s="494" t="s">
        <v>168</v>
      </c>
      <c r="B13" s="495"/>
      <c r="C13" s="146">
        <v>432906</v>
      </c>
      <c r="D13" s="59">
        <v>417302</v>
      </c>
      <c r="E13" s="179">
        <v>0.9639552235358253</v>
      </c>
      <c r="F13" s="150">
        <v>15604</v>
      </c>
      <c r="G13" s="80">
        <v>3.6044776464174672E-2</v>
      </c>
      <c r="H13" s="59">
        <v>360759</v>
      </c>
      <c r="I13" s="179">
        <v>0.83334257321450844</v>
      </c>
      <c r="J13" s="146">
        <v>72147</v>
      </c>
      <c r="K13" s="80">
        <v>0.16665742678549153</v>
      </c>
      <c r="L13" s="42">
        <v>427610</v>
      </c>
      <c r="M13" s="179">
        <v>0.98776639732413041</v>
      </c>
      <c r="N13" s="102">
        <v>5296</v>
      </c>
      <c r="O13" s="88">
        <v>1.2233602675869589E-2</v>
      </c>
      <c r="Q13" s="60"/>
      <c r="R13" s="60"/>
      <c r="S13" s="60"/>
    </row>
    <row r="14" spans="1:19" ht="17.25" customHeight="1" x14ac:dyDescent="0.25">
      <c r="A14" s="494" t="s">
        <v>188</v>
      </c>
      <c r="B14" s="495"/>
      <c r="C14" s="146">
        <v>446254</v>
      </c>
      <c r="D14" s="59">
        <v>430216</v>
      </c>
      <c r="E14" s="179">
        <v>0.96406082634553414</v>
      </c>
      <c r="F14" s="150">
        <v>16038</v>
      </c>
      <c r="G14" s="80">
        <v>3.5939173654465841E-2</v>
      </c>
      <c r="H14" s="59">
        <v>369823</v>
      </c>
      <c r="I14" s="179">
        <v>0.82872758563508675</v>
      </c>
      <c r="J14" s="146">
        <v>76431</v>
      </c>
      <c r="K14" s="80">
        <v>0.17127241436491325</v>
      </c>
      <c r="L14" s="40">
        <v>440812</v>
      </c>
      <c r="M14" s="179">
        <v>0.9878051513263747</v>
      </c>
      <c r="N14" s="151">
        <v>5442</v>
      </c>
      <c r="O14" s="88">
        <v>1.2194848673625334E-2</v>
      </c>
      <c r="Q14" s="60"/>
      <c r="R14" s="60"/>
      <c r="S14" s="60"/>
    </row>
    <row r="15" spans="1:19" ht="17.25" customHeight="1" x14ac:dyDescent="0.25">
      <c r="A15" s="494" t="s">
        <v>220</v>
      </c>
      <c r="B15" s="495"/>
      <c r="C15" s="146">
        <v>463200</v>
      </c>
      <c r="D15" s="59">
        <v>447796</v>
      </c>
      <c r="E15" s="179">
        <v>0.9667443868739205</v>
      </c>
      <c r="F15" s="150">
        <v>15404</v>
      </c>
      <c r="G15" s="80">
        <v>3.3255613126079449E-2</v>
      </c>
      <c r="H15" s="59">
        <v>381860</v>
      </c>
      <c r="I15" s="179">
        <v>0.82439550949913643</v>
      </c>
      <c r="J15" s="146">
        <v>81340</v>
      </c>
      <c r="K15" s="80">
        <v>0.17560449050086355</v>
      </c>
      <c r="L15" s="40">
        <v>457700</v>
      </c>
      <c r="M15" s="179">
        <v>0.988126079447323</v>
      </c>
      <c r="N15" s="151">
        <v>5500</v>
      </c>
      <c r="O15" s="88">
        <v>1.1873920552677029E-2</v>
      </c>
      <c r="Q15" s="60"/>
      <c r="R15" s="60"/>
      <c r="S15" s="60"/>
    </row>
    <row r="16" spans="1:19" ht="17.25" customHeight="1" x14ac:dyDescent="0.25">
      <c r="A16" s="494" t="s">
        <v>223</v>
      </c>
      <c r="B16" s="495"/>
      <c r="C16" s="146">
        <v>484758</v>
      </c>
      <c r="D16" s="59">
        <v>469236</v>
      </c>
      <c r="E16" s="179">
        <v>0.96797989924869732</v>
      </c>
      <c r="F16" s="150">
        <v>15522</v>
      </c>
      <c r="G16" s="179">
        <v>3.202010075130271E-2</v>
      </c>
      <c r="H16" s="59">
        <v>397923</v>
      </c>
      <c r="I16" s="179">
        <v>0.82086938224846207</v>
      </c>
      <c r="J16" s="146">
        <v>86835</v>
      </c>
      <c r="K16" s="179">
        <v>0.17913061775153788</v>
      </c>
      <c r="L16" s="40">
        <v>479030</v>
      </c>
      <c r="M16" s="179">
        <v>0.98818379480070473</v>
      </c>
      <c r="N16" s="151">
        <v>5728</v>
      </c>
      <c r="O16" s="88">
        <v>1.1816205199295318E-2</v>
      </c>
      <c r="Q16" s="60"/>
      <c r="R16" s="60"/>
      <c r="S16" s="60"/>
    </row>
    <row r="17" spans="1:19" s="66" customFormat="1" ht="17.25" customHeight="1" thickBot="1" x14ac:dyDescent="0.3">
      <c r="A17" s="496" t="s">
        <v>236</v>
      </c>
      <c r="B17" s="497"/>
      <c r="C17" s="146">
        <v>503189</v>
      </c>
      <c r="D17" s="59">
        <v>487771</v>
      </c>
      <c r="E17" s="179">
        <v>0.96935942558362764</v>
      </c>
      <c r="F17" s="150">
        <v>15418</v>
      </c>
      <c r="G17" s="179">
        <v>3.0640574416372378E-2</v>
      </c>
      <c r="H17" s="59">
        <v>411810</v>
      </c>
      <c r="I17" s="179">
        <v>0.81840024324856064</v>
      </c>
      <c r="J17" s="146">
        <v>91379</v>
      </c>
      <c r="K17" s="179">
        <v>0.18159975675143933</v>
      </c>
      <c r="L17" s="50">
        <v>497522</v>
      </c>
      <c r="M17" s="81">
        <v>0.9887378301194979</v>
      </c>
      <c r="N17" s="71">
        <v>5667</v>
      </c>
      <c r="O17" s="145">
        <v>1.1262169880502158E-2</v>
      </c>
      <c r="Q17" s="60"/>
      <c r="R17" s="60"/>
      <c r="S17" s="60"/>
    </row>
    <row r="18" spans="1:19" ht="17.25" customHeight="1" x14ac:dyDescent="0.25">
      <c r="A18" s="498" t="s">
        <v>237</v>
      </c>
      <c r="B18" s="264" t="s">
        <v>71</v>
      </c>
      <c r="C18" s="271">
        <f>C17-C16</f>
        <v>18431</v>
      </c>
      <c r="D18" s="271">
        <f>D17-D16</f>
        <v>18535</v>
      </c>
      <c r="E18" s="290" t="s">
        <v>40</v>
      </c>
      <c r="F18" s="258">
        <f>F17-F16</f>
        <v>-104</v>
      </c>
      <c r="G18" s="291" t="s">
        <v>40</v>
      </c>
      <c r="H18" s="271">
        <f>H17-H16</f>
        <v>13887</v>
      </c>
      <c r="I18" s="290" t="s">
        <v>40</v>
      </c>
      <c r="J18" s="258">
        <f>J17-J16</f>
        <v>4544</v>
      </c>
      <c r="K18" s="291" t="s">
        <v>40</v>
      </c>
      <c r="L18" s="271">
        <f>L17-L16</f>
        <v>18492</v>
      </c>
      <c r="M18" s="290" t="s">
        <v>40</v>
      </c>
      <c r="N18" s="258">
        <f>N17-N16</f>
        <v>-61</v>
      </c>
      <c r="O18" s="301" t="s">
        <v>40</v>
      </c>
    </row>
    <row r="19" spans="1:19" ht="17.25" customHeight="1" x14ac:dyDescent="0.25">
      <c r="A19" s="499"/>
      <c r="B19" s="260" t="s">
        <v>72</v>
      </c>
      <c r="C19" s="272">
        <f>C17/C16-1</f>
        <v>3.8021033175316354E-2</v>
      </c>
      <c r="D19" s="272">
        <f>D17/D16-1</f>
        <v>3.9500379340033476E-2</v>
      </c>
      <c r="E19" s="296" t="s">
        <v>40</v>
      </c>
      <c r="F19" s="261">
        <f>F17/F16-1</f>
        <v>-6.7001675041875597E-3</v>
      </c>
      <c r="G19" s="297" t="s">
        <v>40</v>
      </c>
      <c r="H19" s="272">
        <f>H17/H16-1</f>
        <v>3.4898711559774087E-2</v>
      </c>
      <c r="I19" s="296" t="s">
        <v>40</v>
      </c>
      <c r="J19" s="261">
        <f>J17/J16-1</f>
        <v>5.2329129959117759E-2</v>
      </c>
      <c r="K19" s="297" t="s">
        <v>40</v>
      </c>
      <c r="L19" s="272">
        <f>L17/L16-1</f>
        <v>3.8603010249879999E-2</v>
      </c>
      <c r="M19" s="296" t="s">
        <v>40</v>
      </c>
      <c r="N19" s="261">
        <f>N17/N16-1</f>
        <v>-1.0649441340782162E-2</v>
      </c>
      <c r="O19" s="303" t="s">
        <v>40</v>
      </c>
    </row>
    <row r="20" spans="1:19" ht="16.5" customHeight="1" x14ac:dyDescent="0.25">
      <c r="A20" s="492" t="s">
        <v>241</v>
      </c>
      <c r="B20" s="267" t="s">
        <v>71</v>
      </c>
      <c r="C20" s="274">
        <f>C17-C12</f>
        <v>79351</v>
      </c>
      <c r="D20" s="274">
        <f>D17-D12</f>
        <v>79683</v>
      </c>
      <c r="E20" s="293" t="s">
        <v>40</v>
      </c>
      <c r="F20" s="265">
        <f>F17-F12</f>
        <v>-332</v>
      </c>
      <c r="G20" s="294" t="s">
        <v>40</v>
      </c>
      <c r="H20" s="274">
        <f>H17-H12</f>
        <v>57472</v>
      </c>
      <c r="I20" s="293" t="s">
        <v>40</v>
      </c>
      <c r="J20" s="265">
        <f>J17-J12</f>
        <v>21879</v>
      </c>
      <c r="K20" s="294" t="s">
        <v>40</v>
      </c>
      <c r="L20" s="274">
        <f>L17-L12</f>
        <v>79032</v>
      </c>
      <c r="M20" s="293" t="s">
        <v>40</v>
      </c>
      <c r="N20" s="265">
        <f>N17-N12</f>
        <v>319</v>
      </c>
      <c r="O20" s="302" t="s">
        <v>40</v>
      </c>
    </row>
    <row r="21" spans="1:19" ht="16.5" customHeight="1" x14ac:dyDescent="0.25">
      <c r="A21" s="499"/>
      <c r="B21" s="260" t="s">
        <v>72</v>
      </c>
      <c r="C21" s="272">
        <f>C17/C12-1</f>
        <v>0.18722011712022035</v>
      </c>
      <c r="D21" s="272">
        <f>D17/D12-1</f>
        <v>0.19525935582521425</v>
      </c>
      <c r="E21" s="296" t="s">
        <v>40</v>
      </c>
      <c r="F21" s="261">
        <f>F17/F12-1</f>
        <v>-2.1079365079365031E-2</v>
      </c>
      <c r="G21" s="297" t="s">
        <v>40</v>
      </c>
      <c r="H21" s="272">
        <f>H17/H12-1</f>
        <v>0.16219541793428882</v>
      </c>
      <c r="I21" s="296" t="s">
        <v>40</v>
      </c>
      <c r="J21" s="261">
        <f>J17/J12-1</f>
        <v>0.31480575539568356</v>
      </c>
      <c r="K21" s="297" t="s">
        <v>40</v>
      </c>
      <c r="L21" s="272">
        <f>L17/L12-1</f>
        <v>0.18885039069033915</v>
      </c>
      <c r="M21" s="296" t="s">
        <v>40</v>
      </c>
      <c r="N21" s="261">
        <f>N17/N12-1</f>
        <v>5.9648466716529569E-2</v>
      </c>
      <c r="O21" s="303" t="s">
        <v>40</v>
      </c>
    </row>
    <row r="22" spans="1:19" ht="17.25" customHeight="1" x14ac:dyDescent="0.25">
      <c r="A22" s="492" t="s">
        <v>240</v>
      </c>
      <c r="B22" s="267" t="s">
        <v>71</v>
      </c>
      <c r="C22" s="274">
        <f>C17-C7</f>
        <v>67647</v>
      </c>
      <c r="D22" s="274">
        <f>D17-D7</f>
        <v>75239</v>
      </c>
      <c r="E22" s="293" t="s">
        <v>40</v>
      </c>
      <c r="F22" s="265">
        <f>F17-F7</f>
        <v>-7592</v>
      </c>
      <c r="G22" s="294" t="s">
        <v>40</v>
      </c>
      <c r="H22" s="274">
        <f>H17-H7</f>
        <v>40875</v>
      </c>
      <c r="I22" s="293" t="s">
        <v>40</v>
      </c>
      <c r="J22" s="265">
        <f>J17-J7</f>
        <v>26772</v>
      </c>
      <c r="K22" s="294" t="s">
        <v>40</v>
      </c>
      <c r="L22" s="274">
        <f>L17-L7</f>
        <v>69535</v>
      </c>
      <c r="M22" s="293" t="s">
        <v>40</v>
      </c>
      <c r="N22" s="265">
        <f>N17-N7</f>
        <v>-1888</v>
      </c>
      <c r="O22" s="302" t="s">
        <v>40</v>
      </c>
    </row>
    <row r="23" spans="1:19" ht="17.25" customHeight="1" x14ac:dyDescent="0.25">
      <c r="A23" s="493"/>
      <c r="B23" s="275" t="s">
        <v>72</v>
      </c>
      <c r="C23" s="263">
        <f>C17/C7-1</f>
        <v>0.15531682363583754</v>
      </c>
      <c r="D23" s="263">
        <f>D17/D7-1</f>
        <v>0.18238342722503953</v>
      </c>
      <c r="E23" s="341" t="s">
        <v>40</v>
      </c>
      <c r="F23" s="269">
        <f>F17/F7-1</f>
        <v>-0.32994350282485874</v>
      </c>
      <c r="G23" s="343" t="s">
        <v>40</v>
      </c>
      <c r="H23" s="263">
        <f>H17/H7-1</f>
        <v>0.11019450847183476</v>
      </c>
      <c r="I23" s="341" t="s">
        <v>40</v>
      </c>
      <c r="J23" s="269">
        <f>J17/J7-1</f>
        <v>0.41438234247063011</v>
      </c>
      <c r="K23" s="343" t="s">
        <v>40</v>
      </c>
      <c r="L23" s="263">
        <f>L17/L7-1</f>
        <v>0.16246988810407803</v>
      </c>
      <c r="M23" s="341" t="s">
        <v>40</v>
      </c>
      <c r="N23" s="269">
        <f>N17/N7-1</f>
        <v>-0.24990072799470553</v>
      </c>
      <c r="O23" s="342" t="s">
        <v>40</v>
      </c>
    </row>
    <row r="24" spans="1:19" s="202" customFormat="1" ht="17.25" customHeight="1" x14ac:dyDescent="0.25">
      <c r="A24" s="257"/>
      <c r="B24" s="120"/>
      <c r="C24" s="118"/>
      <c r="D24" s="118"/>
      <c r="E24" s="119"/>
      <c r="F24" s="118"/>
      <c r="G24" s="119"/>
      <c r="H24" s="118"/>
      <c r="I24" s="119"/>
      <c r="J24" s="118"/>
      <c r="K24" s="119"/>
      <c r="L24" s="118"/>
      <c r="M24" s="119"/>
      <c r="N24" s="118"/>
      <c r="O24" s="119"/>
    </row>
    <row r="25" spans="1:19" ht="17.25" customHeight="1" x14ac:dyDescent="0.25">
      <c r="A25" s="171" t="s">
        <v>119</v>
      </c>
      <c r="H25" s="60"/>
      <c r="L25" s="73"/>
    </row>
    <row r="26" spans="1:19" ht="17.25" customHeight="1" x14ac:dyDescent="0.25">
      <c r="A26" s="171" t="s">
        <v>161</v>
      </c>
      <c r="F26" s="135"/>
      <c r="H26" s="60"/>
      <c r="L26" s="73"/>
    </row>
    <row r="27" spans="1:19" ht="17.25" customHeight="1" x14ac:dyDescent="0.25">
      <c r="A27" s="171" t="s">
        <v>162</v>
      </c>
    </row>
  </sheetData>
  <mergeCells count="25">
    <mergeCell ref="L3:O3"/>
    <mergeCell ref="A16:B16"/>
    <mergeCell ref="A17:B17"/>
    <mergeCell ref="H3:K3"/>
    <mergeCell ref="A7:B7"/>
    <mergeCell ref="A8:B8"/>
    <mergeCell ref="A13:B13"/>
    <mergeCell ref="A14:B14"/>
    <mergeCell ref="A15:B15"/>
    <mergeCell ref="D3:G3"/>
    <mergeCell ref="D4:E5"/>
    <mergeCell ref="F4:G5"/>
    <mergeCell ref="A9:B9"/>
    <mergeCell ref="A12:B12"/>
    <mergeCell ref="C3:C5"/>
    <mergeCell ref="A3:B6"/>
    <mergeCell ref="A22:A23"/>
    <mergeCell ref="A18:A19"/>
    <mergeCell ref="A20:A21"/>
    <mergeCell ref="N4:O5"/>
    <mergeCell ref="L4:M5"/>
    <mergeCell ref="H4:I5"/>
    <mergeCell ref="J4:K5"/>
    <mergeCell ref="A10:B10"/>
    <mergeCell ref="A11:B11"/>
  </mergeCells>
  <hyperlinks>
    <hyperlink ref="Q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7" orientation="landscape" r:id="rId1"/>
  <ignoredErrors>
    <ignoredError sqref="C18:C23 D18:O2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4"/>
  <dimension ref="A1:Q25"/>
  <sheetViews>
    <sheetView showGridLines="0" zoomScaleNormal="100" workbookViewId="0"/>
  </sheetViews>
  <sheetFormatPr defaultRowHeight="15" x14ac:dyDescent="0.25"/>
  <cols>
    <col min="1" max="1" width="17.5703125" customWidth="1"/>
    <col min="2" max="2" width="7.140625" customWidth="1"/>
    <col min="3" max="6" width="7.140625" style="66" customWidth="1"/>
    <col min="7" max="10" width="7.140625" style="154" customWidth="1"/>
    <col min="11" max="14" width="7.140625" customWidth="1"/>
  </cols>
  <sheetData>
    <row r="1" spans="1:17" s="13" customFormat="1" ht="17.25" customHeight="1" x14ac:dyDescent="0.25">
      <c r="A1" s="74" t="s">
        <v>258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7" ht="17.25" customHeight="1" thickBot="1" x14ac:dyDescent="0.3">
      <c r="A2" s="461" t="s">
        <v>356</v>
      </c>
      <c r="B2" s="43"/>
      <c r="C2" s="65"/>
      <c r="D2" s="65"/>
      <c r="E2" s="65"/>
      <c r="F2" s="65"/>
      <c r="G2" s="65"/>
      <c r="H2" s="65"/>
      <c r="I2" s="65"/>
      <c r="J2" s="65"/>
      <c r="K2" s="43"/>
      <c r="L2" s="65"/>
      <c r="M2" s="65"/>
      <c r="N2" s="65"/>
      <c r="O2" s="65"/>
      <c r="P2" s="98" t="s">
        <v>351</v>
      </c>
      <c r="Q2" s="65"/>
    </row>
    <row r="3" spans="1:17" ht="17.25" customHeight="1" x14ac:dyDescent="0.25">
      <c r="A3" s="535" t="s">
        <v>70</v>
      </c>
      <c r="B3" s="576" t="s">
        <v>44</v>
      </c>
      <c r="C3" s="505" t="s">
        <v>141</v>
      </c>
      <c r="D3" s="505"/>
      <c r="E3" s="505"/>
      <c r="F3" s="506"/>
      <c r="G3" s="575" t="s">
        <v>140</v>
      </c>
      <c r="H3" s="505"/>
      <c r="I3" s="505"/>
      <c r="J3" s="506"/>
      <c r="K3" s="575" t="s">
        <v>139</v>
      </c>
      <c r="L3" s="505"/>
      <c r="M3" s="505"/>
      <c r="N3" s="505"/>
    </row>
    <row r="4" spans="1:17" ht="17.25" customHeight="1" x14ac:dyDescent="0.25">
      <c r="A4" s="536"/>
      <c r="B4" s="577"/>
      <c r="C4" s="571" t="s">
        <v>63</v>
      </c>
      <c r="D4" s="565"/>
      <c r="E4" s="565" t="s">
        <v>31</v>
      </c>
      <c r="F4" s="573"/>
      <c r="G4" s="571" t="s">
        <v>348</v>
      </c>
      <c r="H4" s="565"/>
      <c r="I4" s="565" t="s">
        <v>354</v>
      </c>
      <c r="J4" s="573"/>
      <c r="K4" s="569" t="s">
        <v>54</v>
      </c>
      <c r="L4" s="565"/>
      <c r="M4" s="565" t="s">
        <v>349</v>
      </c>
      <c r="N4" s="566"/>
    </row>
    <row r="5" spans="1:17" ht="17.25" customHeight="1" x14ac:dyDescent="0.25">
      <c r="A5" s="536"/>
      <c r="B5" s="578"/>
      <c r="C5" s="572"/>
      <c r="D5" s="567"/>
      <c r="E5" s="567"/>
      <c r="F5" s="574"/>
      <c r="G5" s="572"/>
      <c r="H5" s="567"/>
      <c r="I5" s="567"/>
      <c r="J5" s="574"/>
      <c r="K5" s="570"/>
      <c r="L5" s="567"/>
      <c r="M5" s="567"/>
      <c r="N5" s="568"/>
    </row>
    <row r="6" spans="1:17" ht="17.25" customHeight="1" thickBot="1" x14ac:dyDescent="0.3">
      <c r="A6" s="537"/>
      <c r="B6" s="338" t="s">
        <v>49</v>
      </c>
      <c r="C6" s="408" t="s">
        <v>49</v>
      </c>
      <c r="D6" s="409" t="s">
        <v>94</v>
      </c>
      <c r="E6" s="410" t="s">
        <v>49</v>
      </c>
      <c r="F6" s="339" t="s">
        <v>94</v>
      </c>
      <c r="G6" s="408" t="s">
        <v>49</v>
      </c>
      <c r="H6" s="409" t="s">
        <v>94</v>
      </c>
      <c r="I6" s="410" t="s">
        <v>49</v>
      </c>
      <c r="J6" s="339" t="s">
        <v>94</v>
      </c>
      <c r="K6" s="408" t="s">
        <v>49</v>
      </c>
      <c r="L6" s="409" t="s">
        <v>94</v>
      </c>
      <c r="M6" s="410" t="s">
        <v>49</v>
      </c>
      <c r="N6" s="340" t="s">
        <v>94</v>
      </c>
    </row>
    <row r="7" spans="1:17" ht="17.25" customHeight="1" x14ac:dyDescent="0.25">
      <c r="A7" s="277" t="s">
        <v>350</v>
      </c>
      <c r="B7" s="344">
        <v>503189</v>
      </c>
      <c r="C7" s="344">
        <v>487771</v>
      </c>
      <c r="D7" s="239">
        <v>0.96935942558362764</v>
      </c>
      <c r="E7" s="412">
        <v>15418</v>
      </c>
      <c r="F7" s="239">
        <v>3.0640574416372378E-2</v>
      </c>
      <c r="G7" s="344">
        <v>411810</v>
      </c>
      <c r="H7" s="239">
        <v>0.81840024324856064</v>
      </c>
      <c r="I7" s="215">
        <v>91379</v>
      </c>
      <c r="J7" s="239">
        <v>0.18159975675143933</v>
      </c>
      <c r="K7" s="344">
        <v>497522</v>
      </c>
      <c r="L7" s="239">
        <v>0.9887378301194979</v>
      </c>
      <c r="M7" s="412">
        <v>5667</v>
      </c>
      <c r="N7" s="345">
        <v>1.1262169880502158E-2</v>
      </c>
      <c r="O7" s="60"/>
    </row>
    <row r="8" spans="1:17" ht="17.25" customHeight="1" x14ac:dyDescent="0.25">
      <c r="A8" s="280" t="s">
        <v>11</v>
      </c>
      <c r="B8" s="40">
        <v>80073</v>
      </c>
      <c r="C8" s="42">
        <v>75501</v>
      </c>
      <c r="D8" s="240">
        <v>0.94290210183207823</v>
      </c>
      <c r="E8" s="413">
        <v>4572</v>
      </c>
      <c r="F8" s="240">
        <v>5.7097898167921775E-2</v>
      </c>
      <c r="G8" s="40">
        <v>54668</v>
      </c>
      <c r="H8" s="240">
        <v>0.68272701160191329</v>
      </c>
      <c r="I8" s="103">
        <v>25405</v>
      </c>
      <c r="J8" s="240">
        <v>0.31727298839808676</v>
      </c>
      <c r="K8" s="42">
        <v>78967</v>
      </c>
      <c r="L8" s="240">
        <v>0.98618760381152204</v>
      </c>
      <c r="M8" s="413">
        <v>1106</v>
      </c>
      <c r="N8" s="346">
        <v>1.3812396188478014E-2</v>
      </c>
      <c r="O8" s="60"/>
    </row>
    <row r="9" spans="1:17" ht="17.25" customHeight="1" x14ac:dyDescent="0.25">
      <c r="A9" s="280" t="s">
        <v>12</v>
      </c>
      <c r="B9" s="40">
        <v>51203</v>
      </c>
      <c r="C9" s="42">
        <v>49371</v>
      </c>
      <c r="D9" s="240">
        <v>0.96422084643477923</v>
      </c>
      <c r="E9" s="413">
        <v>1832</v>
      </c>
      <c r="F9" s="240">
        <v>3.5779153565220788E-2</v>
      </c>
      <c r="G9" s="40">
        <v>43866</v>
      </c>
      <c r="H9" s="240">
        <v>0.85670761478819601</v>
      </c>
      <c r="I9" s="103">
        <v>7337</v>
      </c>
      <c r="J9" s="240">
        <v>0.14329238521180399</v>
      </c>
      <c r="K9" s="42">
        <v>50722</v>
      </c>
      <c r="L9" s="240">
        <v>0.99060601917856372</v>
      </c>
      <c r="M9" s="413">
        <v>481</v>
      </c>
      <c r="N9" s="346">
        <v>9.3939808214362434E-3</v>
      </c>
      <c r="O9" s="60"/>
    </row>
    <row r="10" spans="1:17" ht="17.25" customHeight="1" x14ac:dyDescent="0.25">
      <c r="A10" s="280" t="s">
        <v>13</v>
      </c>
      <c r="B10" s="40">
        <v>31744</v>
      </c>
      <c r="C10" s="42">
        <v>31196</v>
      </c>
      <c r="D10" s="240">
        <v>0.98273689516129037</v>
      </c>
      <c r="E10" s="413">
        <v>548</v>
      </c>
      <c r="F10" s="240">
        <v>1.7263104838709676E-2</v>
      </c>
      <c r="G10" s="40">
        <v>28646</v>
      </c>
      <c r="H10" s="240">
        <v>0.90240675403225812</v>
      </c>
      <c r="I10" s="103">
        <v>3098</v>
      </c>
      <c r="J10" s="240">
        <v>9.7593245967741937E-2</v>
      </c>
      <c r="K10" s="42">
        <v>31637</v>
      </c>
      <c r="L10" s="240">
        <v>0.99662928427419351</v>
      </c>
      <c r="M10" s="413">
        <v>107</v>
      </c>
      <c r="N10" s="346">
        <v>3.3707157258064517E-3</v>
      </c>
      <c r="O10" s="60"/>
    </row>
    <row r="11" spans="1:17" ht="17.25" customHeight="1" x14ac:dyDescent="0.25">
      <c r="A11" s="280" t="s">
        <v>14</v>
      </c>
      <c r="B11" s="40">
        <v>27850</v>
      </c>
      <c r="C11" s="42">
        <v>26894</v>
      </c>
      <c r="D11" s="240">
        <v>0.96567324955116696</v>
      </c>
      <c r="E11" s="413">
        <v>956</v>
      </c>
      <c r="F11" s="240">
        <v>3.4326750448833036E-2</v>
      </c>
      <c r="G11" s="40">
        <v>24550</v>
      </c>
      <c r="H11" s="240">
        <v>0.88150807899461403</v>
      </c>
      <c r="I11" s="103">
        <v>3300</v>
      </c>
      <c r="J11" s="240">
        <v>0.118491921005386</v>
      </c>
      <c r="K11" s="42">
        <v>27689</v>
      </c>
      <c r="L11" s="240">
        <v>0.99421903052064631</v>
      </c>
      <c r="M11" s="413">
        <v>161</v>
      </c>
      <c r="N11" s="346">
        <v>5.7809694793536804E-3</v>
      </c>
      <c r="O11" s="60"/>
    </row>
    <row r="12" spans="1:17" ht="17.25" customHeight="1" x14ac:dyDescent="0.25">
      <c r="A12" s="280" t="s">
        <v>15</v>
      </c>
      <c r="B12" s="40">
        <v>11863</v>
      </c>
      <c r="C12" s="42">
        <v>11686</v>
      </c>
      <c r="D12" s="240">
        <v>0.98507965944533427</v>
      </c>
      <c r="E12" s="413">
        <v>177</v>
      </c>
      <c r="F12" s="240">
        <v>1.4920340554665767E-2</v>
      </c>
      <c r="G12" s="40">
        <v>10636</v>
      </c>
      <c r="H12" s="240">
        <v>0.89656916462952041</v>
      </c>
      <c r="I12" s="103">
        <v>1227</v>
      </c>
      <c r="J12" s="240">
        <v>0.10343083537047965</v>
      </c>
      <c r="K12" s="42">
        <v>11701</v>
      </c>
      <c r="L12" s="240">
        <v>0.98634409508556009</v>
      </c>
      <c r="M12" s="413">
        <v>162</v>
      </c>
      <c r="N12" s="346">
        <v>1.3655904914439855E-2</v>
      </c>
      <c r="O12" s="60"/>
    </row>
    <row r="13" spans="1:17" ht="17.25" customHeight="1" x14ac:dyDescent="0.25">
      <c r="A13" s="280" t="s">
        <v>16</v>
      </c>
      <c r="B13" s="40">
        <v>37536</v>
      </c>
      <c r="C13" s="42">
        <v>36409</v>
      </c>
      <c r="D13" s="240">
        <v>0.96997549019607843</v>
      </c>
      <c r="E13" s="413">
        <v>1127</v>
      </c>
      <c r="F13" s="240">
        <v>3.002450980392157E-2</v>
      </c>
      <c r="G13" s="40">
        <v>31168</v>
      </c>
      <c r="H13" s="240">
        <v>0.83034953111679455</v>
      </c>
      <c r="I13" s="103">
        <v>6368</v>
      </c>
      <c r="J13" s="240">
        <v>0.16965046888320545</v>
      </c>
      <c r="K13" s="42">
        <v>37211</v>
      </c>
      <c r="L13" s="240">
        <v>0.99134164535379365</v>
      </c>
      <c r="M13" s="413">
        <v>325</v>
      </c>
      <c r="N13" s="346">
        <v>8.658354646206309E-3</v>
      </c>
      <c r="O13" s="60"/>
    </row>
    <row r="14" spans="1:17" ht="17.25" customHeight="1" x14ac:dyDescent="0.25">
      <c r="A14" s="280" t="s">
        <v>17</v>
      </c>
      <c r="B14" s="40">
        <v>18994</v>
      </c>
      <c r="C14" s="42">
        <v>18736</v>
      </c>
      <c r="D14" s="240">
        <v>0.98641676318837523</v>
      </c>
      <c r="E14" s="413">
        <v>258</v>
      </c>
      <c r="F14" s="240">
        <v>1.3583236811624724E-2</v>
      </c>
      <c r="G14" s="40">
        <v>16598</v>
      </c>
      <c r="H14" s="240">
        <v>0.87385490154785717</v>
      </c>
      <c r="I14" s="103">
        <v>2396</v>
      </c>
      <c r="J14" s="240">
        <v>0.12614509845214278</v>
      </c>
      <c r="K14" s="42">
        <v>18692</v>
      </c>
      <c r="L14" s="240">
        <v>0.98410024218174164</v>
      </c>
      <c r="M14" s="413">
        <v>302</v>
      </c>
      <c r="N14" s="346">
        <v>1.5899757818258399E-2</v>
      </c>
      <c r="O14" s="60"/>
    </row>
    <row r="15" spans="1:17" ht="17.25" customHeight="1" x14ac:dyDescent="0.25">
      <c r="A15" s="280" t="s">
        <v>18</v>
      </c>
      <c r="B15" s="40">
        <v>26811</v>
      </c>
      <c r="C15" s="42">
        <v>26492</v>
      </c>
      <c r="D15" s="240">
        <v>0.98810189847450669</v>
      </c>
      <c r="E15" s="413">
        <v>319</v>
      </c>
      <c r="F15" s="240">
        <v>1.1898101525493268E-2</v>
      </c>
      <c r="G15" s="40">
        <v>22553</v>
      </c>
      <c r="H15" s="240">
        <v>0.84118458841520272</v>
      </c>
      <c r="I15" s="103">
        <v>4258</v>
      </c>
      <c r="J15" s="240">
        <v>0.15881541158479728</v>
      </c>
      <c r="K15" s="42">
        <v>26411</v>
      </c>
      <c r="L15" s="240">
        <v>0.98508075043825294</v>
      </c>
      <c r="M15" s="413">
        <v>400</v>
      </c>
      <c r="N15" s="346">
        <v>1.4919249561747044E-2</v>
      </c>
      <c r="O15" s="60"/>
    </row>
    <row r="16" spans="1:17" ht="17.25" customHeight="1" x14ac:dyDescent="0.25">
      <c r="A16" s="280" t="s">
        <v>19</v>
      </c>
      <c r="B16" s="40">
        <v>25854</v>
      </c>
      <c r="C16" s="42">
        <v>24981</v>
      </c>
      <c r="D16" s="240">
        <v>0.96623346484103045</v>
      </c>
      <c r="E16" s="413">
        <v>873</v>
      </c>
      <c r="F16" s="240">
        <v>3.3766535158969602E-2</v>
      </c>
      <c r="G16" s="40">
        <v>22249</v>
      </c>
      <c r="H16" s="240">
        <v>0.8605631623733272</v>
      </c>
      <c r="I16" s="103">
        <v>3605</v>
      </c>
      <c r="J16" s="240">
        <v>0.13943683762667286</v>
      </c>
      <c r="K16" s="42">
        <v>25738</v>
      </c>
      <c r="L16" s="240">
        <v>0.99551326680591012</v>
      </c>
      <c r="M16" s="413">
        <v>116</v>
      </c>
      <c r="N16" s="346">
        <v>4.4867331940898897E-3</v>
      </c>
      <c r="O16" s="60"/>
    </row>
    <row r="17" spans="1:15" ht="17.25" customHeight="1" x14ac:dyDescent="0.25">
      <c r="A17" s="280" t="s">
        <v>20</v>
      </c>
      <c r="B17" s="40">
        <v>24777</v>
      </c>
      <c r="C17" s="42">
        <v>23314</v>
      </c>
      <c r="D17" s="240">
        <v>0.94095330346692496</v>
      </c>
      <c r="E17" s="413">
        <v>1463</v>
      </c>
      <c r="F17" s="240">
        <v>5.9046696533075031E-2</v>
      </c>
      <c r="G17" s="40">
        <v>19821</v>
      </c>
      <c r="H17" s="240">
        <v>0.79997578399321956</v>
      </c>
      <c r="I17" s="103">
        <v>4956</v>
      </c>
      <c r="J17" s="240">
        <v>0.20002421600678047</v>
      </c>
      <c r="K17" s="42">
        <v>24647</v>
      </c>
      <c r="L17" s="240">
        <v>0.99475319853089561</v>
      </c>
      <c r="M17" s="413">
        <v>130</v>
      </c>
      <c r="N17" s="346">
        <v>5.2468014691044113E-3</v>
      </c>
      <c r="O17" s="60"/>
    </row>
    <row r="18" spans="1:15" ht="17.25" customHeight="1" x14ac:dyDescent="0.25">
      <c r="A18" s="280" t="s">
        <v>21</v>
      </c>
      <c r="B18" s="40">
        <v>54206</v>
      </c>
      <c r="C18" s="42">
        <v>53481</v>
      </c>
      <c r="D18" s="240">
        <v>0.98662509685274691</v>
      </c>
      <c r="E18" s="413">
        <v>725</v>
      </c>
      <c r="F18" s="240">
        <v>1.3374903147253071E-2</v>
      </c>
      <c r="G18" s="40">
        <v>44832</v>
      </c>
      <c r="H18" s="240">
        <v>0.82706711434158575</v>
      </c>
      <c r="I18" s="103">
        <v>9374</v>
      </c>
      <c r="J18" s="240">
        <v>0.17293288565841419</v>
      </c>
      <c r="K18" s="42">
        <v>53448</v>
      </c>
      <c r="L18" s="240">
        <v>0.98601630815776853</v>
      </c>
      <c r="M18" s="413">
        <v>758</v>
      </c>
      <c r="N18" s="346">
        <v>1.3983691842231487E-2</v>
      </c>
      <c r="O18" s="60"/>
    </row>
    <row r="19" spans="1:15" ht="17.25" customHeight="1" x14ac:dyDescent="0.25">
      <c r="A19" s="280" t="s">
        <v>22</v>
      </c>
      <c r="B19" s="40">
        <v>31038</v>
      </c>
      <c r="C19" s="42">
        <v>30472</v>
      </c>
      <c r="D19" s="240">
        <v>0.98176428893614276</v>
      </c>
      <c r="E19" s="413">
        <v>566</v>
      </c>
      <c r="F19" s="240">
        <v>1.8235711063857206E-2</v>
      </c>
      <c r="G19" s="40">
        <v>27332</v>
      </c>
      <c r="H19" s="240">
        <v>0.88059797667375472</v>
      </c>
      <c r="I19" s="103">
        <v>3706</v>
      </c>
      <c r="J19" s="240">
        <v>0.11940202332624525</v>
      </c>
      <c r="K19" s="42">
        <v>30386</v>
      </c>
      <c r="L19" s="240">
        <v>0.97899349184870155</v>
      </c>
      <c r="M19" s="413">
        <v>652</v>
      </c>
      <c r="N19" s="346">
        <v>2.1006508151298408E-2</v>
      </c>
      <c r="O19" s="60"/>
    </row>
    <row r="20" spans="1:15" ht="17.25" customHeight="1" x14ac:dyDescent="0.25">
      <c r="A20" s="280" t="s">
        <v>23</v>
      </c>
      <c r="B20" s="40">
        <v>27456</v>
      </c>
      <c r="C20" s="42">
        <v>26772</v>
      </c>
      <c r="D20" s="240">
        <v>0.97508741258741261</v>
      </c>
      <c r="E20" s="413">
        <v>684</v>
      </c>
      <c r="F20" s="240">
        <v>2.4912587412587412E-2</v>
      </c>
      <c r="G20" s="40">
        <v>23059</v>
      </c>
      <c r="H20" s="240">
        <v>0.83985285547785549</v>
      </c>
      <c r="I20" s="103">
        <v>4397</v>
      </c>
      <c r="J20" s="240">
        <v>0.16014714452214451</v>
      </c>
      <c r="K20" s="42">
        <v>27178</v>
      </c>
      <c r="L20" s="240">
        <v>0.98987470862470861</v>
      </c>
      <c r="M20" s="413">
        <v>278</v>
      </c>
      <c r="N20" s="346">
        <v>1.0125291375291376E-2</v>
      </c>
      <c r="O20" s="60"/>
    </row>
    <row r="21" spans="1:15" ht="17.25" customHeight="1" x14ac:dyDescent="0.25">
      <c r="A21" s="280" t="s">
        <v>24</v>
      </c>
      <c r="B21" s="40">
        <v>53784</v>
      </c>
      <c r="C21" s="42">
        <v>52466</v>
      </c>
      <c r="D21" s="240">
        <v>0.97549457087609703</v>
      </c>
      <c r="E21" s="413">
        <v>1318</v>
      </c>
      <c r="F21" s="240">
        <v>2.4505429123903019E-2</v>
      </c>
      <c r="G21" s="40">
        <v>41832</v>
      </c>
      <c r="H21" s="240">
        <v>0.77777777777777779</v>
      </c>
      <c r="I21" s="103">
        <v>11952</v>
      </c>
      <c r="J21" s="240">
        <v>0.22222222222222221</v>
      </c>
      <c r="K21" s="42">
        <v>53095</v>
      </c>
      <c r="L21" s="240">
        <v>0.98718949873568351</v>
      </c>
      <c r="M21" s="413">
        <v>689</v>
      </c>
      <c r="N21" s="346">
        <v>1.2810501264316525E-2</v>
      </c>
      <c r="O21" s="60"/>
    </row>
    <row r="22" spans="1:15" s="202" customFormat="1" ht="17.25" customHeight="1" x14ac:dyDescent="0.25">
      <c r="A22" s="280"/>
      <c r="B22" s="41"/>
      <c r="C22" s="49"/>
      <c r="D22" s="346"/>
      <c r="E22" s="469"/>
      <c r="F22" s="346"/>
      <c r="G22" s="41"/>
      <c r="H22" s="346"/>
      <c r="I22" s="41"/>
      <c r="J22" s="346"/>
      <c r="K22" s="49"/>
      <c r="L22" s="346"/>
      <c r="M22" s="469"/>
      <c r="N22" s="346"/>
      <c r="O22" s="60"/>
    </row>
    <row r="23" spans="1:15" s="46" customFormat="1" ht="17.25" customHeight="1" x14ac:dyDescent="0.25">
      <c r="A23" s="171" t="s">
        <v>120</v>
      </c>
      <c r="C23" s="66"/>
      <c r="D23" s="66"/>
      <c r="E23" s="66"/>
      <c r="F23" s="66"/>
      <c r="G23" s="154"/>
      <c r="H23" s="154"/>
      <c r="I23" s="154"/>
      <c r="J23" s="154"/>
    </row>
    <row r="24" spans="1:15" s="46" customFormat="1" ht="17.25" customHeight="1" x14ac:dyDescent="0.25">
      <c r="A24" s="171" t="s">
        <v>162</v>
      </c>
      <c r="B24" s="37"/>
      <c r="C24" s="75"/>
      <c r="D24" s="75"/>
      <c r="E24" s="75"/>
      <c r="F24" s="75"/>
      <c r="G24" s="75"/>
      <c r="H24" s="75"/>
      <c r="I24" s="75"/>
      <c r="J24" s="75"/>
      <c r="K24" s="44"/>
      <c r="L24" s="44"/>
      <c r="M24" s="44"/>
      <c r="N24" s="44"/>
      <c r="O24" s="44"/>
    </row>
    <row r="25" spans="1:15" ht="17.25" customHeight="1" x14ac:dyDescent="0.25">
      <c r="A25" s="27" t="s">
        <v>161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</sheetData>
  <mergeCells count="11">
    <mergeCell ref="A3:A6"/>
    <mergeCell ref="B3:B5"/>
    <mergeCell ref="K3:N3"/>
    <mergeCell ref="K4:L5"/>
    <mergeCell ref="M4:N5"/>
    <mergeCell ref="C3:F3"/>
    <mergeCell ref="C4:D5"/>
    <mergeCell ref="G3:J3"/>
    <mergeCell ref="G4:H5"/>
    <mergeCell ref="I4:J5"/>
    <mergeCell ref="E4:F5"/>
  </mergeCells>
  <hyperlinks>
    <hyperlink ref="P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7"/>
  <sheetViews>
    <sheetView showGridLines="0" zoomScaleNormal="100" workbookViewId="0"/>
  </sheetViews>
  <sheetFormatPr defaultColWidth="9.140625" defaultRowHeight="15" x14ac:dyDescent="0.25"/>
  <cols>
    <col min="1" max="1" width="12.85546875" style="66" customWidth="1"/>
    <col min="2" max="2" width="5.140625" style="66" customWidth="1"/>
    <col min="3" max="15" width="7.85546875" style="66" customWidth="1"/>
    <col min="16" max="24" width="6.42578125" style="66" customWidth="1"/>
    <col min="25" max="25" width="5.7109375" style="66" customWidth="1"/>
    <col min="26" max="29" width="6.42578125" style="66" customWidth="1"/>
    <col min="30" max="30" width="7" style="66" customWidth="1"/>
    <col min="31" max="31" width="6.42578125" style="66" customWidth="1"/>
    <col min="32" max="32" width="7" style="66" customWidth="1"/>
    <col min="33" max="33" width="5.7109375" style="66" customWidth="1"/>
    <col min="34" max="34" width="12.85546875" style="66" customWidth="1"/>
    <col min="35" max="35" width="5.7109375" style="66" customWidth="1"/>
    <col min="36" max="49" width="8.5703125" style="66" customWidth="1"/>
    <col min="50" max="16384" width="9.140625" style="66"/>
  </cols>
  <sheetData>
    <row r="1" spans="1:93" s="127" customFormat="1" ht="17.25" customHeight="1" x14ac:dyDescent="0.25">
      <c r="A1" s="125" t="s">
        <v>249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4"/>
      <c r="M1" s="125"/>
      <c r="N1" s="125"/>
      <c r="O1" s="125"/>
      <c r="P1" s="162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8"/>
      <c r="AI1" s="128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30"/>
      <c r="AY1" s="130"/>
    </row>
    <row r="2" spans="1:93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98" t="s">
        <v>351</v>
      </c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</row>
    <row r="3" spans="1:93" ht="17.25" customHeight="1" x14ac:dyDescent="0.25">
      <c r="A3" s="505" t="s">
        <v>76</v>
      </c>
      <c r="B3" s="506"/>
      <c r="C3" s="575" t="s">
        <v>44</v>
      </c>
      <c r="D3" s="575" t="s">
        <v>137</v>
      </c>
      <c r="E3" s="505"/>
      <c r="F3" s="505"/>
      <c r="G3" s="506"/>
      <c r="H3" s="575" t="s">
        <v>230</v>
      </c>
      <c r="I3" s="505"/>
      <c r="J3" s="505"/>
      <c r="K3" s="506"/>
      <c r="L3" s="575" t="s">
        <v>145</v>
      </c>
      <c r="M3" s="505"/>
      <c r="N3" s="505"/>
      <c r="O3" s="505"/>
      <c r="P3" s="24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07"/>
      <c r="AE3" s="507"/>
      <c r="AF3" s="507"/>
      <c r="AG3" s="507"/>
      <c r="AH3" s="30"/>
      <c r="AI3" s="30"/>
      <c r="AJ3" s="507"/>
      <c r="AK3" s="114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</row>
    <row r="4" spans="1:93" ht="10.5" customHeight="1" x14ac:dyDescent="0.25">
      <c r="A4" s="507"/>
      <c r="B4" s="508"/>
      <c r="C4" s="579"/>
      <c r="D4" s="569" t="s">
        <v>5</v>
      </c>
      <c r="E4" s="565"/>
      <c r="F4" s="565" t="s">
        <v>46</v>
      </c>
      <c r="G4" s="573"/>
      <c r="H4" s="569" t="s">
        <v>47</v>
      </c>
      <c r="I4" s="565"/>
      <c r="J4" s="565" t="s">
        <v>48</v>
      </c>
      <c r="K4" s="573"/>
      <c r="L4" s="569" t="s">
        <v>143</v>
      </c>
      <c r="M4" s="565"/>
      <c r="N4" s="565" t="s">
        <v>144</v>
      </c>
      <c r="O4" s="566"/>
      <c r="P4" s="24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507"/>
      <c r="AE4" s="507"/>
      <c r="AF4" s="507"/>
      <c r="AG4" s="507"/>
      <c r="AH4" s="30"/>
      <c r="AI4" s="30"/>
      <c r="AJ4" s="507"/>
      <c r="AK4" s="114"/>
      <c r="AL4" s="507"/>
      <c r="AM4" s="507"/>
      <c r="AN4" s="507"/>
      <c r="AO4" s="507"/>
      <c r="AP4" s="507"/>
      <c r="AQ4" s="507"/>
      <c r="AR4" s="507"/>
      <c r="AS4" s="507"/>
      <c r="AT4" s="507"/>
      <c r="AU4" s="507"/>
      <c r="AV4" s="507"/>
      <c r="AW4" s="507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</row>
    <row r="5" spans="1:93" ht="9.75" customHeight="1" x14ac:dyDescent="0.25">
      <c r="A5" s="507"/>
      <c r="B5" s="508"/>
      <c r="C5" s="580"/>
      <c r="D5" s="570"/>
      <c r="E5" s="567"/>
      <c r="F5" s="567"/>
      <c r="G5" s="574"/>
      <c r="H5" s="570"/>
      <c r="I5" s="567"/>
      <c r="J5" s="567"/>
      <c r="K5" s="574"/>
      <c r="L5" s="570"/>
      <c r="M5" s="567"/>
      <c r="N5" s="567"/>
      <c r="O5" s="568"/>
      <c r="P5" s="24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507"/>
      <c r="AE5" s="507"/>
      <c r="AF5" s="507"/>
      <c r="AG5" s="507"/>
      <c r="AH5" s="30"/>
      <c r="AI5" s="30"/>
      <c r="AJ5" s="507"/>
      <c r="AK5" s="114"/>
      <c r="AL5" s="507"/>
      <c r="AM5" s="507"/>
      <c r="AN5" s="507"/>
      <c r="AO5" s="507"/>
      <c r="AP5" s="507"/>
      <c r="AQ5" s="507"/>
      <c r="AR5" s="507"/>
      <c r="AS5" s="507"/>
      <c r="AT5" s="507"/>
      <c r="AU5" s="507"/>
      <c r="AV5" s="507"/>
      <c r="AW5" s="507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</row>
    <row r="6" spans="1:93" ht="17.25" customHeight="1" thickBot="1" x14ac:dyDescent="0.3">
      <c r="A6" s="518"/>
      <c r="B6" s="519"/>
      <c r="C6" s="338" t="s">
        <v>49</v>
      </c>
      <c r="D6" s="408" t="s">
        <v>49</v>
      </c>
      <c r="E6" s="409" t="s">
        <v>66</v>
      </c>
      <c r="F6" s="410" t="s">
        <v>49</v>
      </c>
      <c r="G6" s="409" t="s">
        <v>66</v>
      </c>
      <c r="H6" s="408" t="s">
        <v>49</v>
      </c>
      <c r="I6" s="409" t="s">
        <v>66</v>
      </c>
      <c r="J6" s="332" t="s">
        <v>49</v>
      </c>
      <c r="K6" s="409" t="s">
        <v>66</v>
      </c>
      <c r="L6" s="408" t="s">
        <v>49</v>
      </c>
      <c r="M6" s="409" t="s">
        <v>66</v>
      </c>
      <c r="N6" s="332" t="s">
        <v>49</v>
      </c>
      <c r="O6" s="414" t="s">
        <v>66</v>
      </c>
      <c r="P6" s="24"/>
      <c r="Q6" s="160"/>
      <c r="R6" s="160"/>
      <c r="S6" s="115"/>
      <c r="T6" s="160"/>
      <c r="U6" s="115"/>
      <c r="V6" s="160"/>
      <c r="W6" s="115"/>
      <c r="X6" s="160"/>
      <c r="Y6" s="115"/>
      <c r="Z6" s="160"/>
      <c r="AA6" s="115"/>
      <c r="AB6" s="160"/>
      <c r="AC6" s="115"/>
      <c r="AD6" s="114"/>
      <c r="AE6" s="115"/>
      <c r="AF6" s="114"/>
      <c r="AG6" s="115"/>
      <c r="AH6" s="30"/>
      <c r="AI6" s="30"/>
      <c r="AJ6" s="114"/>
      <c r="AK6" s="114"/>
      <c r="AL6" s="114"/>
      <c r="AM6" s="115"/>
      <c r="AN6" s="114"/>
      <c r="AO6" s="115"/>
      <c r="AP6" s="114"/>
      <c r="AQ6" s="115"/>
      <c r="AR6" s="114"/>
      <c r="AS6" s="115"/>
      <c r="AT6" s="114"/>
      <c r="AU6" s="115"/>
      <c r="AV6" s="114"/>
      <c r="AW6" s="115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</row>
    <row r="7" spans="1:93" ht="17.25" customHeight="1" x14ac:dyDescent="0.25">
      <c r="A7" s="494" t="s">
        <v>7</v>
      </c>
      <c r="B7" s="495"/>
      <c r="C7" s="146">
        <v>435542</v>
      </c>
      <c r="D7" s="59">
        <v>214988</v>
      </c>
      <c r="E7" s="85">
        <v>0.49361026031932626</v>
      </c>
      <c r="F7" s="103">
        <v>220554</v>
      </c>
      <c r="G7" s="80">
        <v>0.50638973968067369</v>
      </c>
      <c r="H7" s="40">
        <v>426655</v>
      </c>
      <c r="I7" s="88">
        <v>0.97959553843257363</v>
      </c>
      <c r="J7" s="102">
        <v>8837</v>
      </c>
      <c r="K7" s="80">
        <v>2.0289662076217678E-2</v>
      </c>
      <c r="L7" s="40">
        <v>415707</v>
      </c>
      <c r="M7" s="88">
        <v>0.95445904183752661</v>
      </c>
      <c r="N7" s="102">
        <v>19835</v>
      </c>
      <c r="O7" s="88">
        <v>4.5540958162473423E-2</v>
      </c>
      <c r="P7" s="116"/>
      <c r="Q7" s="41"/>
      <c r="R7" s="41"/>
      <c r="S7" s="41"/>
      <c r="T7" s="41"/>
      <c r="U7" s="88"/>
      <c r="V7" s="41"/>
      <c r="W7" s="88"/>
      <c r="X7" s="41"/>
      <c r="Y7" s="88"/>
      <c r="Z7" s="41"/>
      <c r="AA7" s="88"/>
      <c r="AB7" s="41"/>
      <c r="AC7" s="88"/>
      <c r="AD7" s="41"/>
      <c r="AE7" s="88"/>
      <c r="AF7" s="41"/>
      <c r="AG7" s="88"/>
      <c r="AH7" s="494"/>
      <c r="AI7" s="494"/>
      <c r="AJ7" s="41"/>
      <c r="AK7" s="41"/>
      <c r="AL7" s="41"/>
      <c r="AM7" s="88"/>
      <c r="AN7" s="41"/>
      <c r="AO7" s="88"/>
      <c r="AP7" s="41"/>
      <c r="AQ7" s="88"/>
      <c r="AR7" s="41"/>
      <c r="AS7" s="88"/>
      <c r="AT7" s="41"/>
      <c r="AU7" s="88"/>
      <c r="AV7" s="41"/>
      <c r="AW7" s="88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</row>
    <row r="8" spans="1:93" ht="17.25" customHeight="1" x14ac:dyDescent="0.25">
      <c r="A8" s="494" t="s">
        <v>8</v>
      </c>
      <c r="B8" s="495"/>
      <c r="C8" s="146">
        <v>427107</v>
      </c>
      <c r="D8" s="59">
        <v>210875</v>
      </c>
      <c r="E8" s="85">
        <v>0.49372873776360493</v>
      </c>
      <c r="F8" s="103">
        <v>216232</v>
      </c>
      <c r="G8" s="80">
        <v>0.50627126223639507</v>
      </c>
      <c r="H8" s="40">
        <v>418302</v>
      </c>
      <c r="I8" s="88">
        <v>0.97938455703137617</v>
      </c>
      <c r="J8" s="102">
        <v>8763</v>
      </c>
      <c r="K8" s="80">
        <v>2.0517106954463401E-2</v>
      </c>
      <c r="L8" s="40">
        <v>407061</v>
      </c>
      <c r="M8" s="88">
        <v>0.95306562524145</v>
      </c>
      <c r="N8" s="102">
        <v>20046</v>
      </c>
      <c r="O8" s="88">
        <v>4.6934374758549967E-2</v>
      </c>
      <c r="P8" s="116"/>
      <c r="Q8" s="41"/>
      <c r="R8" s="41"/>
      <c r="S8" s="41"/>
      <c r="T8" s="41"/>
      <c r="U8" s="88"/>
      <c r="V8" s="41"/>
      <c r="W8" s="88"/>
      <c r="X8" s="41"/>
      <c r="Y8" s="88"/>
      <c r="Z8" s="41"/>
      <c r="AA8" s="88"/>
      <c r="AB8" s="41"/>
      <c r="AC8" s="88"/>
      <c r="AD8" s="41"/>
      <c r="AE8" s="88"/>
      <c r="AF8" s="41"/>
      <c r="AG8" s="88"/>
      <c r="AH8" s="494"/>
      <c r="AI8" s="494"/>
      <c r="AJ8" s="41"/>
      <c r="AK8" s="41"/>
      <c r="AL8" s="41"/>
      <c r="AM8" s="88"/>
      <c r="AN8" s="41"/>
      <c r="AO8" s="88"/>
      <c r="AP8" s="41"/>
      <c r="AQ8" s="88"/>
      <c r="AR8" s="41"/>
      <c r="AS8" s="88"/>
      <c r="AT8" s="41"/>
      <c r="AU8" s="88"/>
      <c r="AV8" s="41"/>
      <c r="AW8" s="88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</row>
    <row r="9" spans="1:93" ht="17.25" customHeight="1" x14ac:dyDescent="0.25">
      <c r="A9" s="494" t="s">
        <v>9</v>
      </c>
      <c r="B9" s="495"/>
      <c r="C9" s="146">
        <v>424849</v>
      </c>
      <c r="D9" s="59">
        <v>209632</v>
      </c>
      <c r="E9" s="85">
        <v>0.49342707644363054</v>
      </c>
      <c r="F9" s="103">
        <v>215217</v>
      </c>
      <c r="G9" s="80">
        <v>0.5065729235563694</v>
      </c>
      <c r="H9" s="40">
        <v>415742</v>
      </c>
      <c r="I9" s="88">
        <v>0.97856414867399943</v>
      </c>
      <c r="J9" s="102">
        <v>9063</v>
      </c>
      <c r="K9" s="80">
        <v>2.1332285117771254E-2</v>
      </c>
      <c r="L9" s="40">
        <v>404514</v>
      </c>
      <c r="M9" s="88">
        <v>0.95213593535585583</v>
      </c>
      <c r="N9" s="102">
        <v>20335</v>
      </c>
      <c r="O9" s="88">
        <v>4.7864064644144153E-2</v>
      </c>
      <c r="P9" s="116"/>
      <c r="Q9" s="41"/>
      <c r="R9" s="41"/>
      <c r="S9" s="41"/>
      <c r="T9" s="49"/>
      <c r="U9" s="88"/>
      <c r="V9" s="49"/>
      <c r="W9" s="88"/>
      <c r="X9" s="49"/>
      <c r="Y9" s="88"/>
      <c r="Z9" s="49"/>
      <c r="AA9" s="88"/>
      <c r="AB9" s="49"/>
      <c r="AC9" s="88"/>
      <c r="AD9" s="49"/>
      <c r="AE9" s="88"/>
      <c r="AF9" s="49"/>
      <c r="AG9" s="88"/>
      <c r="AH9" s="494"/>
      <c r="AI9" s="494"/>
      <c r="AJ9" s="49"/>
      <c r="AK9" s="49"/>
      <c r="AL9" s="49"/>
      <c r="AM9" s="88"/>
      <c r="AN9" s="49"/>
      <c r="AO9" s="88"/>
      <c r="AP9" s="49"/>
      <c r="AQ9" s="88"/>
      <c r="AR9" s="49"/>
      <c r="AS9" s="88"/>
      <c r="AT9" s="49"/>
      <c r="AU9" s="88"/>
      <c r="AV9" s="49"/>
      <c r="AW9" s="88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</row>
    <row r="10" spans="1:93" ht="17.25" customHeight="1" x14ac:dyDescent="0.25">
      <c r="A10" s="494" t="s">
        <v>45</v>
      </c>
      <c r="B10" s="495"/>
      <c r="C10" s="146">
        <v>421535</v>
      </c>
      <c r="D10" s="59">
        <v>208057</v>
      </c>
      <c r="E10" s="85">
        <v>0.49356992895014651</v>
      </c>
      <c r="F10" s="103">
        <v>213478</v>
      </c>
      <c r="G10" s="80">
        <v>0.50643007104985349</v>
      </c>
      <c r="H10" s="40">
        <v>412304</v>
      </c>
      <c r="I10" s="88">
        <v>0.97810146251200969</v>
      </c>
      <c r="J10" s="102">
        <v>9195</v>
      </c>
      <c r="K10" s="80">
        <v>2.1813135326841187E-2</v>
      </c>
      <c r="L10" s="40">
        <v>399219</v>
      </c>
      <c r="M10" s="88">
        <v>0.94706014921655379</v>
      </c>
      <c r="N10" s="102">
        <v>22316</v>
      </c>
      <c r="O10" s="88">
        <v>5.2939850783446214E-2</v>
      </c>
      <c r="P10" s="116"/>
      <c r="Q10" s="41"/>
      <c r="R10" s="41"/>
      <c r="S10" s="41"/>
      <c r="T10" s="49"/>
      <c r="U10" s="88"/>
      <c r="V10" s="49"/>
      <c r="W10" s="88"/>
      <c r="X10" s="49"/>
      <c r="Y10" s="88"/>
      <c r="Z10" s="49"/>
      <c r="AA10" s="88"/>
      <c r="AB10" s="49"/>
      <c r="AC10" s="88"/>
      <c r="AD10" s="49"/>
      <c r="AE10" s="88"/>
      <c r="AF10" s="49"/>
      <c r="AG10" s="88"/>
      <c r="AH10" s="494"/>
      <c r="AI10" s="494"/>
      <c r="AJ10" s="49"/>
      <c r="AK10" s="49"/>
      <c r="AL10" s="49"/>
      <c r="AM10" s="88"/>
      <c r="AN10" s="49"/>
      <c r="AO10" s="88"/>
      <c r="AP10" s="49"/>
      <c r="AQ10" s="88"/>
      <c r="AR10" s="49"/>
      <c r="AS10" s="88"/>
      <c r="AT10" s="49"/>
      <c r="AU10" s="88"/>
      <c r="AV10" s="49"/>
      <c r="AW10" s="88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</row>
    <row r="11" spans="1:93" ht="17.25" customHeight="1" x14ac:dyDescent="0.25">
      <c r="A11" s="494" t="s">
        <v>69</v>
      </c>
      <c r="B11" s="495"/>
      <c r="C11" s="146">
        <v>420814</v>
      </c>
      <c r="D11" s="59">
        <v>208308</v>
      </c>
      <c r="E11" s="85">
        <v>0.49501204807824833</v>
      </c>
      <c r="F11" s="103">
        <v>212506</v>
      </c>
      <c r="G11" s="80">
        <v>0.50498795192175161</v>
      </c>
      <c r="H11" s="40">
        <v>411477</v>
      </c>
      <c r="I11" s="88">
        <v>0.9778120499793258</v>
      </c>
      <c r="J11" s="102">
        <v>9305</v>
      </c>
      <c r="K11" s="80">
        <v>2.2111906923248752E-2</v>
      </c>
      <c r="L11" s="40">
        <v>398747</v>
      </c>
      <c r="M11" s="88">
        <v>0.94756115528475759</v>
      </c>
      <c r="N11" s="102">
        <v>22067</v>
      </c>
      <c r="O11" s="88">
        <v>5.2438844715242364E-2</v>
      </c>
      <c r="P11" s="116"/>
      <c r="Q11" s="41"/>
      <c r="R11" s="41"/>
      <c r="S11" s="41"/>
      <c r="T11" s="49"/>
      <c r="U11" s="88"/>
      <c r="V11" s="49"/>
      <c r="W11" s="88"/>
      <c r="X11" s="49"/>
      <c r="Y11" s="88"/>
      <c r="Z11" s="49"/>
      <c r="AA11" s="88"/>
      <c r="AB11" s="49"/>
      <c r="AC11" s="88"/>
      <c r="AD11" s="49"/>
      <c r="AE11" s="88"/>
      <c r="AF11" s="49"/>
      <c r="AG11" s="88"/>
      <c r="AH11" s="494"/>
      <c r="AI11" s="494"/>
      <c r="AJ11" s="49"/>
      <c r="AK11" s="49"/>
      <c r="AL11" s="49"/>
      <c r="AM11" s="88"/>
      <c r="AN11" s="49"/>
      <c r="AO11" s="88"/>
      <c r="AP11" s="49"/>
      <c r="AQ11" s="88"/>
      <c r="AR11" s="49"/>
      <c r="AS11" s="88"/>
      <c r="AT11" s="49"/>
      <c r="AU11" s="88"/>
      <c r="AV11" s="49"/>
      <c r="AW11" s="88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</row>
    <row r="12" spans="1:93" ht="17.25" customHeight="1" x14ac:dyDescent="0.25">
      <c r="A12" s="494" t="s">
        <v>142</v>
      </c>
      <c r="B12" s="495"/>
      <c r="C12" s="146">
        <v>423838</v>
      </c>
      <c r="D12" s="59">
        <v>209807</v>
      </c>
      <c r="E12" s="179">
        <v>0.49501696402870909</v>
      </c>
      <c r="F12" s="151">
        <v>214031</v>
      </c>
      <c r="G12" s="80">
        <v>0.50498303597129091</v>
      </c>
      <c r="H12" s="40">
        <v>414325</v>
      </c>
      <c r="I12" s="88">
        <v>0.97755510360090414</v>
      </c>
      <c r="J12" s="102">
        <v>9496</v>
      </c>
      <c r="K12" s="80">
        <v>2.244489639909588E-2</v>
      </c>
      <c r="L12" s="40">
        <v>398786</v>
      </c>
      <c r="M12" s="88">
        <v>0.94089251081781244</v>
      </c>
      <c r="N12" s="102">
        <v>25052</v>
      </c>
      <c r="O12" s="88">
        <v>5.9107489182187535E-2</v>
      </c>
      <c r="P12" s="116"/>
      <c r="Q12" s="41"/>
      <c r="R12" s="41"/>
      <c r="S12" s="41"/>
      <c r="T12" s="49"/>
      <c r="U12" s="88"/>
      <c r="V12" s="49"/>
      <c r="W12" s="88"/>
      <c r="X12" s="49"/>
      <c r="Y12" s="88"/>
      <c r="Z12" s="49"/>
      <c r="AA12" s="88"/>
      <c r="AB12" s="49"/>
      <c r="AC12" s="88"/>
      <c r="AD12" s="49"/>
      <c r="AE12" s="88"/>
      <c r="AF12" s="49"/>
      <c r="AG12" s="88"/>
      <c r="AH12" s="494"/>
      <c r="AI12" s="494"/>
      <c r="AJ12" s="49"/>
      <c r="AK12" s="49"/>
      <c r="AL12" s="49"/>
      <c r="AM12" s="88"/>
      <c r="AN12" s="49"/>
      <c r="AO12" s="88"/>
      <c r="AP12" s="49"/>
      <c r="AQ12" s="88"/>
      <c r="AR12" s="49"/>
      <c r="AS12" s="88"/>
      <c r="AT12" s="49"/>
      <c r="AU12" s="88"/>
      <c r="AV12" s="49"/>
      <c r="AW12" s="88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</row>
    <row r="13" spans="1:93" ht="17.25" customHeight="1" x14ac:dyDescent="0.25">
      <c r="A13" s="494" t="s">
        <v>168</v>
      </c>
      <c r="B13" s="495"/>
      <c r="C13" s="146">
        <v>432906</v>
      </c>
      <c r="D13" s="59">
        <v>214514</v>
      </c>
      <c r="E13" s="179">
        <v>0.49552096760035663</v>
      </c>
      <c r="F13" s="151">
        <v>218392</v>
      </c>
      <c r="G13" s="80">
        <v>0.50447903239964331</v>
      </c>
      <c r="H13" s="40">
        <v>423145</v>
      </c>
      <c r="I13" s="88">
        <v>0.97745237996239365</v>
      </c>
      <c r="J13" s="102">
        <v>9751</v>
      </c>
      <c r="K13" s="80">
        <v>2.2524520334668497E-2</v>
      </c>
      <c r="L13" s="40">
        <v>407697</v>
      </c>
      <c r="M13" s="88">
        <v>0.94176795886404896</v>
      </c>
      <c r="N13" s="102">
        <v>25209</v>
      </c>
      <c r="O13" s="88">
        <v>5.8232041135950992E-2</v>
      </c>
      <c r="P13" s="116"/>
      <c r="Q13" s="41"/>
      <c r="R13" s="41"/>
      <c r="S13" s="41"/>
      <c r="T13" s="49"/>
      <c r="U13" s="88"/>
      <c r="V13" s="49"/>
      <c r="W13" s="88"/>
      <c r="X13" s="49"/>
      <c r="Y13" s="88"/>
      <c r="Z13" s="49"/>
      <c r="AA13" s="88"/>
      <c r="AB13" s="49"/>
      <c r="AC13" s="88"/>
      <c r="AD13" s="49"/>
      <c r="AE13" s="88"/>
      <c r="AF13" s="49"/>
      <c r="AG13" s="88"/>
      <c r="AH13" s="494"/>
      <c r="AI13" s="494"/>
      <c r="AJ13" s="49"/>
      <c r="AK13" s="49"/>
      <c r="AL13" s="49"/>
      <c r="AM13" s="88"/>
      <c r="AN13" s="49"/>
      <c r="AO13" s="88"/>
      <c r="AP13" s="49"/>
      <c r="AQ13" s="88"/>
      <c r="AR13" s="49"/>
      <c r="AS13" s="88"/>
      <c r="AT13" s="49"/>
      <c r="AU13" s="88"/>
      <c r="AV13" s="49"/>
      <c r="AW13" s="88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</row>
    <row r="14" spans="1:93" ht="17.25" customHeight="1" x14ac:dyDescent="0.25">
      <c r="A14" s="494" t="s">
        <v>188</v>
      </c>
      <c r="B14" s="495"/>
      <c r="C14" s="146">
        <v>446254</v>
      </c>
      <c r="D14" s="59">
        <v>220877</v>
      </c>
      <c r="E14" s="179">
        <v>0.49495802838742059</v>
      </c>
      <c r="F14" s="151">
        <v>225377</v>
      </c>
      <c r="G14" s="80">
        <v>0.50504197161257935</v>
      </c>
      <c r="H14" s="40">
        <v>436192</v>
      </c>
      <c r="I14" s="88">
        <v>0.97745230294854502</v>
      </c>
      <c r="J14" s="102">
        <v>10053</v>
      </c>
      <c r="K14" s="80">
        <v>2.2527529165004685E-2</v>
      </c>
      <c r="L14" s="40">
        <v>421983</v>
      </c>
      <c r="M14" s="88">
        <v>0.94561169199603812</v>
      </c>
      <c r="N14" s="102">
        <v>24271</v>
      </c>
      <c r="O14" s="88">
        <v>5.4388308003961869E-2</v>
      </c>
      <c r="P14" s="116"/>
      <c r="Q14" s="41"/>
      <c r="R14" s="41"/>
      <c r="S14" s="41"/>
      <c r="T14" s="49"/>
      <c r="U14" s="88"/>
      <c r="V14" s="49"/>
      <c r="W14" s="88"/>
      <c r="X14" s="49"/>
      <c r="Y14" s="88"/>
      <c r="Z14" s="49"/>
      <c r="AA14" s="88"/>
      <c r="AB14" s="49"/>
      <c r="AC14" s="88"/>
      <c r="AD14" s="49"/>
      <c r="AE14" s="88"/>
      <c r="AF14" s="49"/>
      <c r="AG14" s="88"/>
      <c r="AH14" s="494"/>
      <c r="AI14" s="494"/>
      <c r="AJ14" s="49"/>
      <c r="AK14" s="49"/>
      <c r="AL14" s="49"/>
      <c r="AM14" s="88"/>
      <c r="AN14" s="49"/>
      <c r="AO14" s="88"/>
      <c r="AP14" s="49"/>
      <c r="AQ14" s="88"/>
      <c r="AR14" s="49"/>
      <c r="AS14" s="88"/>
      <c r="AT14" s="49"/>
      <c r="AU14" s="88"/>
      <c r="AV14" s="49"/>
      <c r="AW14" s="88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</row>
    <row r="15" spans="1:93" ht="17.25" customHeight="1" x14ac:dyDescent="0.25">
      <c r="A15" s="494" t="s">
        <v>220</v>
      </c>
      <c r="B15" s="495"/>
      <c r="C15" s="146">
        <v>463200</v>
      </c>
      <c r="D15" s="59">
        <v>229116</v>
      </c>
      <c r="E15" s="179">
        <v>0.49463730569948189</v>
      </c>
      <c r="F15" s="151">
        <v>234084</v>
      </c>
      <c r="G15" s="80">
        <v>0.50536269430051817</v>
      </c>
      <c r="H15" s="40">
        <v>449053</v>
      </c>
      <c r="I15" s="88">
        <v>0.96945811744386878</v>
      </c>
      <c r="J15" s="102">
        <v>14128</v>
      </c>
      <c r="K15" s="80">
        <v>3.0500863557858377E-2</v>
      </c>
      <c r="L15" s="40">
        <v>436290</v>
      </c>
      <c r="M15" s="88">
        <v>0.94190414507772025</v>
      </c>
      <c r="N15" s="102">
        <v>26910</v>
      </c>
      <c r="O15" s="88">
        <v>5.809585492227979E-2</v>
      </c>
      <c r="P15" s="116"/>
      <c r="Q15" s="41"/>
      <c r="R15" s="41"/>
      <c r="S15" s="41"/>
      <c r="T15" s="49"/>
      <c r="U15" s="88"/>
      <c r="V15" s="49"/>
      <c r="W15" s="88"/>
      <c r="X15" s="49"/>
      <c r="Y15" s="88"/>
      <c r="Z15" s="49"/>
      <c r="AA15" s="88"/>
      <c r="AB15" s="49"/>
      <c r="AC15" s="88"/>
      <c r="AD15" s="49"/>
      <c r="AE15" s="88"/>
      <c r="AF15" s="49"/>
      <c r="AG15" s="88"/>
      <c r="AH15" s="494"/>
      <c r="AI15" s="494"/>
      <c r="AJ15" s="49"/>
      <c r="AK15" s="49"/>
      <c r="AL15" s="49"/>
      <c r="AM15" s="88"/>
      <c r="AN15" s="49"/>
      <c r="AO15" s="88"/>
      <c r="AP15" s="49"/>
      <c r="AQ15" s="88"/>
      <c r="AR15" s="49"/>
      <c r="AS15" s="88"/>
      <c r="AT15" s="49"/>
      <c r="AU15" s="88"/>
      <c r="AV15" s="49"/>
      <c r="AW15" s="88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</row>
    <row r="16" spans="1:93" ht="17.25" customHeight="1" x14ac:dyDescent="0.25">
      <c r="A16" s="494" t="s">
        <v>223</v>
      </c>
      <c r="B16" s="495"/>
      <c r="C16" s="146">
        <v>484758</v>
      </c>
      <c r="D16" s="59">
        <v>239725</v>
      </c>
      <c r="E16" s="179">
        <v>0.49452510324739357</v>
      </c>
      <c r="F16" s="151">
        <v>245033</v>
      </c>
      <c r="G16" s="80">
        <v>0.50547489675260648</v>
      </c>
      <c r="H16" s="40">
        <v>467560</v>
      </c>
      <c r="I16" s="88">
        <v>0.96452250401231132</v>
      </c>
      <c r="J16" s="102">
        <v>17184</v>
      </c>
      <c r="K16" s="80">
        <v>3.5448615597885959E-2</v>
      </c>
      <c r="L16" s="40">
        <v>454996</v>
      </c>
      <c r="M16" s="88">
        <v>0.93860441704933184</v>
      </c>
      <c r="N16" s="102">
        <v>29762</v>
      </c>
      <c r="O16" s="88">
        <v>6.1395582950668166E-2</v>
      </c>
      <c r="P16" s="116"/>
      <c r="Q16" s="41"/>
      <c r="R16" s="41"/>
      <c r="S16" s="41"/>
      <c r="T16" s="49"/>
      <c r="U16" s="88"/>
      <c r="V16" s="49"/>
      <c r="W16" s="88"/>
      <c r="X16" s="49"/>
      <c r="Y16" s="88"/>
      <c r="Z16" s="49"/>
      <c r="AA16" s="88"/>
      <c r="AB16" s="49"/>
      <c r="AC16" s="88"/>
      <c r="AD16" s="49"/>
      <c r="AE16" s="88"/>
      <c r="AF16" s="49"/>
      <c r="AG16" s="88"/>
      <c r="AH16" s="494"/>
      <c r="AI16" s="494"/>
      <c r="AJ16" s="49"/>
      <c r="AK16" s="49"/>
      <c r="AL16" s="49"/>
      <c r="AM16" s="88"/>
      <c r="AN16" s="49"/>
      <c r="AO16" s="88"/>
      <c r="AP16" s="49"/>
      <c r="AQ16" s="88"/>
      <c r="AR16" s="49"/>
      <c r="AS16" s="88"/>
      <c r="AT16" s="49"/>
      <c r="AU16" s="88"/>
      <c r="AV16" s="49"/>
      <c r="AW16" s="88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</row>
    <row r="17" spans="1:93" ht="17.25" customHeight="1" thickBot="1" x14ac:dyDescent="0.3">
      <c r="A17" s="496" t="s">
        <v>236</v>
      </c>
      <c r="B17" s="497"/>
      <c r="C17" s="56">
        <v>503189</v>
      </c>
      <c r="D17" s="52">
        <v>249058</v>
      </c>
      <c r="E17" s="81">
        <v>0.49495915053786949</v>
      </c>
      <c r="F17" s="71">
        <v>254131</v>
      </c>
      <c r="G17" s="81">
        <v>0.50504084946213057</v>
      </c>
      <c r="H17" s="50">
        <v>481951</v>
      </c>
      <c r="I17" s="145">
        <v>0.95779319500227544</v>
      </c>
      <c r="J17" s="28">
        <v>21227</v>
      </c>
      <c r="K17" s="82">
        <v>4.2184944424460788E-2</v>
      </c>
      <c r="L17" s="50">
        <v>470337</v>
      </c>
      <c r="M17" s="81">
        <v>0.93471240428546731</v>
      </c>
      <c r="N17" s="28">
        <v>32852</v>
      </c>
      <c r="O17" s="145">
        <v>6.5287595714532715E-2</v>
      </c>
      <c r="P17" s="24"/>
      <c r="Q17" s="41"/>
      <c r="R17" s="41"/>
      <c r="S17" s="41"/>
      <c r="T17" s="49"/>
      <c r="U17" s="88"/>
      <c r="V17" s="49"/>
      <c r="W17" s="88"/>
      <c r="X17" s="49"/>
      <c r="Y17" s="88"/>
      <c r="Z17" s="49"/>
      <c r="AA17" s="88"/>
      <c r="AB17" s="49"/>
      <c r="AC17" s="88"/>
      <c r="AD17" s="49"/>
      <c r="AE17" s="88"/>
      <c r="AF17" s="49"/>
      <c r="AG17" s="88"/>
      <c r="AH17" s="494"/>
      <c r="AI17" s="494"/>
      <c r="AJ17" s="49"/>
      <c r="AK17" s="49"/>
      <c r="AL17" s="49"/>
      <c r="AM17" s="88"/>
      <c r="AN17" s="49"/>
      <c r="AO17" s="88"/>
      <c r="AP17" s="49"/>
      <c r="AQ17" s="88"/>
      <c r="AR17" s="49"/>
      <c r="AS17" s="88"/>
      <c r="AT17" s="49"/>
      <c r="AU17" s="88"/>
      <c r="AV17" s="49"/>
      <c r="AW17" s="88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</row>
    <row r="18" spans="1:93" ht="17.25" customHeight="1" x14ac:dyDescent="0.25">
      <c r="A18" s="498" t="s">
        <v>237</v>
      </c>
      <c r="B18" s="264" t="s">
        <v>71</v>
      </c>
      <c r="C18" s="329">
        <f>C17-C16</f>
        <v>18431</v>
      </c>
      <c r="D18" s="329">
        <f>D17-D16</f>
        <v>9333</v>
      </c>
      <c r="E18" s="298" t="s">
        <v>40</v>
      </c>
      <c r="F18" s="266">
        <f>F17-F16</f>
        <v>9098</v>
      </c>
      <c r="G18" s="299" t="s">
        <v>40</v>
      </c>
      <c r="H18" s="329">
        <f>H17-H16</f>
        <v>14391</v>
      </c>
      <c r="I18" s="298" t="s">
        <v>40</v>
      </c>
      <c r="J18" s="266">
        <f>J17-J16</f>
        <v>4043</v>
      </c>
      <c r="K18" s="299" t="s">
        <v>40</v>
      </c>
      <c r="L18" s="329">
        <f>L17-L16</f>
        <v>15341</v>
      </c>
      <c r="M18" s="298" t="s">
        <v>40</v>
      </c>
      <c r="N18" s="266">
        <f>N17-N16</f>
        <v>3090</v>
      </c>
      <c r="O18" s="304" t="s">
        <v>40</v>
      </c>
      <c r="P18" s="24"/>
      <c r="Q18" s="49"/>
      <c r="R18" s="49"/>
      <c r="S18" s="117"/>
      <c r="T18" s="49"/>
      <c r="U18" s="117"/>
      <c r="V18" s="49"/>
      <c r="W18" s="117"/>
      <c r="X18" s="49"/>
      <c r="Y18" s="117"/>
      <c r="Z18" s="49"/>
      <c r="AA18" s="117"/>
      <c r="AB18" s="49"/>
      <c r="AC18" s="117"/>
      <c r="AD18" s="49"/>
      <c r="AE18" s="117"/>
      <c r="AF18" s="49"/>
      <c r="AG18" s="117"/>
      <c r="AH18" s="581"/>
      <c r="AI18" s="112"/>
      <c r="AJ18" s="49"/>
      <c r="AK18" s="117"/>
      <c r="AL18" s="49"/>
      <c r="AM18" s="117"/>
      <c r="AN18" s="49"/>
      <c r="AO18" s="117"/>
      <c r="AP18" s="49"/>
      <c r="AQ18" s="117"/>
      <c r="AR18" s="49"/>
      <c r="AS18" s="117"/>
      <c r="AT18" s="49"/>
      <c r="AU18" s="117"/>
      <c r="AV18" s="49"/>
      <c r="AW18" s="117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</row>
    <row r="19" spans="1:93" ht="17.25" customHeight="1" x14ac:dyDescent="0.25">
      <c r="A19" s="499"/>
      <c r="B19" s="260" t="s">
        <v>72</v>
      </c>
      <c r="C19" s="272">
        <f>C17/C16-1</f>
        <v>3.8021033175316354E-2</v>
      </c>
      <c r="D19" s="272">
        <f>D17/D16-1</f>
        <v>3.8932109709041596E-2</v>
      </c>
      <c r="E19" s="296" t="s">
        <v>40</v>
      </c>
      <c r="F19" s="261">
        <f>F17/F16-1</f>
        <v>3.712969273526423E-2</v>
      </c>
      <c r="G19" s="297" t="s">
        <v>40</v>
      </c>
      <c r="H19" s="272">
        <f>H17/H16-1</f>
        <v>3.0778937462571543E-2</v>
      </c>
      <c r="I19" s="296" t="s">
        <v>40</v>
      </c>
      <c r="J19" s="261">
        <f>J17/J16-1</f>
        <v>0.23527700186219747</v>
      </c>
      <c r="K19" s="297" t="s">
        <v>40</v>
      </c>
      <c r="L19" s="272">
        <f>L17/L16-1</f>
        <v>3.3716779927735585E-2</v>
      </c>
      <c r="M19" s="296" t="s">
        <v>40</v>
      </c>
      <c r="N19" s="261">
        <f>N17/N16-1</f>
        <v>0.10382366776426322</v>
      </c>
      <c r="O19" s="303" t="s">
        <v>40</v>
      </c>
      <c r="P19" s="24"/>
      <c r="Q19" s="118"/>
      <c r="R19" s="118"/>
      <c r="S19" s="119"/>
      <c r="T19" s="118"/>
      <c r="U19" s="119"/>
      <c r="V19" s="118"/>
      <c r="W19" s="119"/>
      <c r="X19" s="118"/>
      <c r="Y19" s="119"/>
      <c r="Z19" s="118"/>
      <c r="AA19" s="119"/>
      <c r="AB19" s="118"/>
      <c r="AC19" s="119"/>
      <c r="AD19" s="118"/>
      <c r="AE19" s="119"/>
      <c r="AF19" s="118"/>
      <c r="AG19" s="119"/>
      <c r="AH19" s="581"/>
      <c r="AI19" s="120"/>
      <c r="AJ19" s="118"/>
      <c r="AK19" s="119"/>
      <c r="AL19" s="118"/>
      <c r="AM19" s="119"/>
      <c r="AN19" s="118"/>
      <c r="AO19" s="119"/>
      <c r="AP19" s="118"/>
      <c r="AQ19" s="119"/>
      <c r="AR19" s="118"/>
      <c r="AS19" s="119"/>
      <c r="AT19" s="118"/>
      <c r="AU19" s="119"/>
      <c r="AV19" s="118"/>
      <c r="AW19" s="119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</row>
    <row r="20" spans="1:93" ht="17.25" customHeight="1" x14ac:dyDescent="0.25">
      <c r="A20" s="492" t="s">
        <v>241</v>
      </c>
      <c r="B20" s="267" t="s">
        <v>71</v>
      </c>
      <c r="C20" s="274">
        <f>C17-C12</f>
        <v>79351</v>
      </c>
      <c r="D20" s="274">
        <f>D17-D12</f>
        <v>39251</v>
      </c>
      <c r="E20" s="293" t="s">
        <v>40</v>
      </c>
      <c r="F20" s="265">
        <f>F17-F12</f>
        <v>40100</v>
      </c>
      <c r="G20" s="294" t="s">
        <v>40</v>
      </c>
      <c r="H20" s="274">
        <f>H17-H12</f>
        <v>67626</v>
      </c>
      <c r="I20" s="293" t="s">
        <v>40</v>
      </c>
      <c r="J20" s="265">
        <f>J17-J12</f>
        <v>11731</v>
      </c>
      <c r="K20" s="294" t="s">
        <v>40</v>
      </c>
      <c r="L20" s="274">
        <f>L17-L12</f>
        <v>71551</v>
      </c>
      <c r="M20" s="293" t="s">
        <v>40</v>
      </c>
      <c r="N20" s="265">
        <f>N17-N12</f>
        <v>7800</v>
      </c>
      <c r="O20" s="302" t="s">
        <v>40</v>
      </c>
      <c r="P20" s="24"/>
      <c r="Q20" s="49"/>
      <c r="R20" s="49"/>
      <c r="S20" s="117"/>
      <c r="T20" s="49"/>
      <c r="U20" s="117"/>
      <c r="V20" s="49"/>
      <c r="W20" s="117"/>
      <c r="X20" s="49"/>
      <c r="Y20" s="117"/>
      <c r="Z20" s="49"/>
      <c r="AA20" s="117"/>
      <c r="AB20" s="49"/>
      <c r="AC20" s="117"/>
      <c r="AD20" s="49"/>
      <c r="AE20" s="117"/>
      <c r="AF20" s="49"/>
      <c r="AG20" s="117"/>
      <c r="AH20" s="581"/>
      <c r="AI20" s="112"/>
      <c r="AJ20" s="49"/>
      <c r="AK20" s="117"/>
      <c r="AL20" s="49"/>
      <c r="AM20" s="117"/>
      <c r="AN20" s="49"/>
      <c r="AO20" s="117"/>
      <c r="AP20" s="49"/>
      <c r="AQ20" s="117"/>
      <c r="AR20" s="49"/>
      <c r="AS20" s="117"/>
      <c r="AT20" s="49"/>
      <c r="AU20" s="117"/>
      <c r="AV20" s="49"/>
      <c r="AW20" s="117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</row>
    <row r="21" spans="1:93" ht="17.25" customHeight="1" x14ac:dyDescent="0.25">
      <c r="A21" s="499"/>
      <c r="B21" s="260" t="s">
        <v>72</v>
      </c>
      <c r="C21" s="272">
        <f>C17/C12-1</f>
        <v>0.18722011712022035</v>
      </c>
      <c r="D21" s="272">
        <f>D17/D12-1</f>
        <v>0.18708146058043829</v>
      </c>
      <c r="E21" s="296" t="s">
        <v>40</v>
      </c>
      <c r="F21" s="261">
        <f>F17/F12-1</f>
        <v>0.18735603720956306</v>
      </c>
      <c r="G21" s="297" t="s">
        <v>40</v>
      </c>
      <c r="H21" s="272">
        <f>H17/H12-1</f>
        <v>0.16321969468412467</v>
      </c>
      <c r="I21" s="296" t="s">
        <v>40</v>
      </c>
      <c r="J21" s="261">
        <f>J17/J12-1</f>
        <v>1.235362257792755</v>
      </c>
      <c r="K21" s="297" t="s">
        <v>40</v>
      </c>
      <c r="L21" s="272">
        <f>L17/L12-1</f>
        <v>0.17942204590933475</v>
      </c>
      <c r="M21" s="296" t="s">
        <v>40</v>
      </c>
      <c r="N21" s="261">
        <f>N17/N12-1</f>
        <v>0.31135238703496726</v>
      </c>
      <c r="O21" s="303" t="s">
        <v>40</v>
      </c>
      <c r="P21" s="24"/>
      <c r="Q21" s="118"/>
      <c r="R21" s="118"/>
      <c r="S21" s="119"/>
      <c r="T21" s="118"/>
      <c r="U21" s="119"/>
      <c r="V21" s="118"/>
      <c r="W21" s="119"/>
      <c r="X21" s="118"/>
      <c r="Y21" s="119"/>
      <c r="Z21" s="118"/>
      <c r="AA21" s="119"/>
      <c r="AB21" s="118"/>
      <c r="AC21" s="119"/>
      <c r="AD21" s="118"/>
      <c r="AE21" s="119"/>
      <c r="AF21" s="118"/>
      <c r="AG21" s="119"/>
      <c r="AH21" s="581"/>
      <c r="AI21" s="120"/>
      <c r="AJ21" s="118"/>
      <c r="AK21" s="119"/>
      <c r="AL21" s="118"/>
      <c r="AM21" s="119"/>
      <c r="AN21" s="118"/>
      <c r="AO21" s="119"/>
      <c r="AP21" s="118"/>
      <c r="AQ21" s="119"/>
      <c r="AR21" s="118"/>
      <c r="AS21" s="119"/>
      <c r="AT21" s="118"/>
      <c r="AU21" s="119"/>
      <c r="AV21" s="118"/>
      <c r="AW21" s="119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</row>
    <row r="22" spans="1:93" ht="17.25" customHeight="1" x14ac:dyDescent="0.25">
      <c r="A22" s="492" t="s">
        <v>240</v>
      </c>
      <c r="B22" s="267" t="s">
        <v>71</v>
      </c>
      <c r="C22" s="274">
        <f>C17-C7</f>
        <v>67647</v>
      </c>
      <c r="D22" s="274">
        <f>D17-D7</f>
        <v>34070</v>
      </c>
      <c r="E22" s="293" t="s">
        <v>40</v>
      </c>
      <c r="F22" s="265">
        <f>F17-F7</f>
        <v>33577</v>
      </c>
      <c r="G22" s="294" t="s">
        <v>40</v>
      </c>
      <c r="H22" s="274">
        <f>H17-H7</f>
        <v>55296</v>
      </c>
      <c r="I22" s="293" t="s">
        <v>40</v>
      </c>
      <c r="J22" s="265">
        <f>J17-J7</f>
        <v>12390</v>
      </c>
      <c r="K22" s="294" t="s">
        <v>40</v>
      </c>
      <c r="L22" s="274">
        <f>L17-L7</f>
        <v>54630</v>
      </c>
      <c r="M22" s="293" t="s">
        <v>40</v>
      </c>
      <c r="N22" s="265">
        <f>N17-N7</f>
        <v>13017</v>
      </c>
      <c r="O22" s="302" t="s">
        <v>40</v>
      </c>
      <c r="P22" s="24"/>
      <c r="Q22" s="49"/>
      <c r="R22" s="49"/>
      <c r="S22" s="117"/>
      <c r="T22" s="49"/>
      <c r="U22" s="117"/>
      <c r="V22" s="49"/>
      <c r="W22" s="117"/>
      <c r="X22" s="49"/>
      <c r="Y22" s="117"/>
      <c r="Z22" s="49"/>
      <c r="AA22" s="117"/>
      <c r="AB22" s="49"/>
      <c r="AC22" s="117"/>
      <c r="AD22" s="49"/>
      <c r="AE22" s="117"/>
      <c r="AF22" s="49"/>
      <c r="AG22" s="117"/>
      <c r="AH22" s="581"/>
      <c r="AI22" s="112"/>
      <c r="AJ22" s="49"/>
      <c r="AK22" s="117"/>
      <c r="AL22" s="49"/>
      <c r="AM22" s="117"/>
      <c r="AN22" s="49"/>
      <c r="AO22" s="117"/>
      <c r="AP22" s="49"/>
      <c r="AQ22" s="117"/>
      <c r="AR22" s="49"/>
      <c r="AS22" s="117"/>
      <c r="AT22" s="49"/>
      <c r="AU22" s="117"/>
      <c r="AV22" s="49"/>
      <c r="AW22" s="117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</row>
    <row r="23" spans="1:93" ht="17.25" customHeight="1" x14ac:dyDescent="0.25">
      <c r="A23" s="493"/>
      <c r="B23" s="275" t="s">
        <v>72</v>
      </c>
      <c r="C23" s="263">
        <f>C17/C7-1</f>
        <v>0.15531682363583754</v>
      </c>
      <c r="D23" s="263">
        <f>D17/D7-1</f>
        <v>0.1584739613373769</v>
      </c>
      <c r="E23" s="341" t="s">
        <v>40</v>
      </c>
      <c r="F23" s="269">
        <f>F17/F7-1</f>
        <v>0.15223936088214218</v>
      </c>
      <c r="G23" s="343" t="s">
        <v>40</v>
      </c>
      <c r="H23" s="263">
        <f>H17/H7-1</f>
        <v>0.12960354384690209</v>
      </c>
      <c r="I23" s="341" t="s">
        <v>40</v>
      </c>
      <c r="J23" s="269">
        <f>J17/J7-1</f>
        <v>1.4020595224623742</v>
      </c>
      <c r="K23" s="343" t="s">
        <v>40</v>
      </c>
      <c r="L23" s="263">
        <f>L17/L7-1</f>
        <v>0.13141467427779663</v>
      </c>
      <c r="M23" s="341" t="s">
        <v>40</v>
      </c>
      <c r="N23" s="269">
        <f>N17/N7-1</f>
        <v>0.6562641794807158</v>
      </c>
      <c r="O23" s="342" t="s">
        <v>40</v>
      </c>
      <c r="P23" s="24"/>
      <c r="Q23" s="118"/>
      <c r="R23" s="118"/>
      <c r="S23" s="119"/>
      <c r="T23" s="118"/>
      <c r="U23" s="119"/>
      <c r="V23" s="118"/>
      <c r="W23" s="119"/>
      <c r="X23" s="118"/>
      <c r="Y23" s="119"/>
      <c r="Z23" s="118"/>
      <c r="AA23" s="119"/>
      <c r="AB23" s="118"/>
      <c r="AC23" s="119"/>
      <c r="AD23" s="118"/>
      <c r="AE23" s="119"/>
      <c r="AF23" s="118"/>
      <c r="AG23" s="119"/>
      <c r="AH23" s="581"/>
      <c r="AI23" s="120"/>
      <c r="AJ23" s="118"/>
      <c r="AK23" s="119"/>
      <c r="AL23" s="118"/>
      <c r="AM23" s="119"/>
      <c r="AN23" s="118"/>
      <c r="AO23" s="119"/>
      <c r="AP23" s="118"/>
      <c r="AQ23" s="119"/>
      <c r="AR23" s="118"/>
      <c r="AS23" s="119"/>
      <c r="AT23" s="118"/>
      <c r="AU23" s="119"/>
      <c r="AV23" s="118"/>
      <c r="AW23" s="119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</row>
    <row r="24" spans="1:93" s="202" customFormat="1" ht="17.25" customHeight="1" x14ac:dyDescent="0.25">
      <c r="A24" s="257"/>
      <c r="B24" s="120"/>
      <c r="C24" s="118"/>
      <c r="D24" s="118"/>
      <c r="E24" s="119"/>
      <c r="F24" s="118"/>
      <c r="G24" s="119"/>
      <c r="H24" s="118"/>
      <c r="I24" s="119"/>
      <c r="J24" s="118"/>
      <c r="K24" s="119"/>
      <c r="L24" s="118"/>
      <c r="M24" s="119"/>
      <c r="N24" s="118"/>
      <c r="O24" s="119"/>
      <c r="P24" s="24"/>
      <c r="Q24" s="118"/>
      <c r="R24" s="118"/>
      <c r="S24" s="119"/>
      <c r="T24" s="118"/>
      <c r="U24" s="119"/>
      <c r="V24" s="118"/>
      <c r="W24" s="119"/>
      <c r="X24" s="118"/>
      <c r="Y24" s="119"/>
      <c r="Z24" s="118"/>
      <c r="AA24" s="119"/>
      <c r="AB24" s="118"/>
      <c r="AC24" s="119"/>
      <c r="AD24" s="118"/>
      <c r="AE24" s="119"/>
      <c r="AF24" s="118"/>
      <c r="AG24" s="119"/>
      <c r="AH24" s="257"/>
      <c r="AI24" s="120"/>
      <c r="AJ24" s="118"/>
      <c r="AK24" s="119"/>
      <c r="AL24" s="118"/>
      <c r="AM24" s="119"/>
      <c r="AN24" s="118"/>
      <c r="AO24" s="119"/>
      <c r="AP24" s="118"/>
      <c r="AQ24" s="119"/>
      <c r="AR24" s="118"/>
      <c r="AS24" s="119"/>
      <c r="AT24" s="118"/>
      <c r="AU24" s="119"/>
      <c r="AV24" s="118"/>
      <c r="AW24" s="119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</row>
    <row r="25" spans="1:93" ht="17.25" customHeight="1" x14ac:dyDescent="0.25">
      <c r="A25" s="171" t="s">
        <v>231</v>
      </c>
      <c r="D25" s="60"/>
      <c r="H25" s="60"/>
      <c r="J25" s="14"/>
      <c r="K25" s="14"/>
      <c r="L25" s="73"/>
      <c r="P25" s="24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5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</row>
    <row r="26" spans="1:93" x14ac:dyDescent="0.25">
      <c r="A26" s="171" t="s">
        <v>269</v>
      </c>
      <c r="H26" s="60"/>
    </row>
    <row r="27" spans="1:93" x14ac:dyDescent="0.25">
      <c r="A27" s="27" t="s">
        <v>161</v>
      </c>
    </row>
  </sheetData>
  <mergeCells count="52">
    <mergeCell ref="A20:A21"/>
    <mergeCell ref="AH20:AH21"/>
    <mergeCell ref="A22:A23"/>
    <mergeCell ref="AH22:AH23"/>
    <mergeCell ref="A17:B17"/>
    <mergeCell ref="AH17:AI17"/>
    <mergeCell ref="A18:A19"/>
    <mergeCell ref="AH18:AH19"/>
    <mergeCell ref="A15:B15"/>
    <mergeCell ref="AH15:AI15"/>
    <mergeCell ref="A16:B16"/>
    <mergeCell ref="AH16:AI16"/>
    <mergeCell ref="A13:B13"/>
    <mergeCell ref="AH13:AI13"/>
    <mergeCell ref="A14:B14"/>
    <mergeCell ref="AH14:AI14"/>
    <mergeCell ref="A11:B11"/>
    <mergeCell ref="AH11:AI11"/>
    <mergeCell ref="A12:B12"/>
    <mergeCell ref="AH12:AI12"/>
    <mergeCell ref="AL3:AO3"/>
    <mergeCell ref="A9:B9"/>
    <mergeCell ref="AH9:AI9"/>
    <mergeCell ref="A10:B10"/>
    <mergeCell ref="AH10:AI10"/>
    <mergeCell ref="H4:I5"/>
    <mergeCell ref="J4:K5"/>
    <mergeCell ref="L4:M5"/>
    <mergeCell ref="N4:O5"/>
    <mergeCell ref="A8:B8"/>
    <mergeCell ref="AH8:AI8"/>
    <mergeCell ref="A3:B6"/>
    <mergeCell ref="D3:G3"/>
    <mergeCell ref="A7:B7"/>
    <mergeCell ref="AH7:AI7"/>
    <mergeCell ref="AD3:AG3"/>
    <mergeCell ref="C3:C5"/>
    <mergeCell ref="H3:K3"/>
    <mergeCell ref="L3:O3"/>
    <mergeCell ref="D4:E5"/>
    <mergeCell ref="F4:G5"/>
    <mergeCell ref="AT3:AW3"/>
    <mergeCell ref="AP4:AQ5"/>
    <mergeCell ref="AR4:AS5"/>
    <mergeCell ref="AT4:AU5"/>
    <mergeCell ref="AV4:AW5"/>
    <mergeCell ref="AP3:AS3"/>
    <mergeCell ref="AL4:AM5"/>
    <mergeCell ref="AN4:AO5"/>
    <mergeCell ref="AD4:AE5"/>
    <mergeCell ref="AF4:AG5"/>
    <mergeCell ref="AJ3:AJ5"/>
  </mergeCells>
  <hyperlinks>
    <hyperlink ref="Q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9 C18 C21:C23 C20 K20:O20 K18:O18 K19:O19 D19:G19 D18:G18 D21:O23 D20:G20 H19:I19 I20:J20 I18 J19 H18 J18 H20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zoomScaleNormal="100" workbookViewId="0"/>
  </sheetViews>
  <sheetFormatPr defaultColWidth="9.140625" defaultRowHeight="15" x14ac:dyDescent="0.25"/>
  <cols>
    <col min="1" max="1" width="17.5703125" style="66" customWidth="1"/>
    <col min="2" max="14" width="7.85546875" style="66" customWidth="1"/>
    <col min="15" max="16384" width="9.140625" style="66"/>
  </cols>
  <sheetData>
    <row r="1" spans="1:18" s="13" customFormat="1" ht="17.25" customHeight="1" x14ac:dyDescent="0.25">
      <c r="A1" s="74" t="s">
        <v>259</v>
      </c>
      <c r="B1" s="64"/>
      <c r="C1" s="48"/>
      <c r="D1" s="64"/>
      <c r="E1" s="64"/>
      <c r="F1" s="64"/>
      <c r="G1" s="64"/>
      <c r="H1" s="64"/>
      <c r="I1" s="64"/>
      <c r="J1" s="64"/>
      <c r="K1" s="124"/>
      <c r="L1" s="64"/>
      <c r="M1" s="64"/>
      <c r="N1" s="64"/>
    </row>
    <row r="2" spans="1:18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98" t="s">
        <v>351</v>
      </c>
      <c r="Q2" s="65"/>
    </row>
    <row r="3" spans="1:18" ht="17.25" customHeight="1" x14ac:dyDescent="0.25">
      <c r="A3" s="535" t="s">
        <v>70</v>
      </c>
      <c r="B3" s="575" t="s">
        <v>44</v>
      </c>
      <c r="C3" s="575" t="s">
        <v>137</v>
      </c>
      <c r="D3" s="505"/>
      <c r="E3" s="505"/>
      <c r="F3" s="506"/>
      <c r="G3" s="575" t="s">
        <v>230</v>
      </c>
      <c r="H3" s="505"/>
      <c r="I3" s="505"/>
      <c r="J3" s="505"/>
      <c r="K3" s="575" t="s">
        <v>145</v>
      </c>
      <c r="L3" s="505"/>
      <c r="M3" s="505"/>
      <c r="N3" s="505"/>
    </row>
    <row r="4" spans="1:18" ht="17.25" customHeight="1" x14ac:dyDescent="0.25">
      <c r="A4" s="536"/>
      <c r="B4" s="579"/>
      <c r="C4" s="569" t="s">
        <v>5</v>
      </c>
      <c r="D4" s="565"/>
      <c r="E4" s="565" t="s">
        <v>46</v>
      </c>
      <c r="F4" s="573"/>
      <c r="G4" s="569" t="s">
        <v>47</v>
      </c>
      <c r="H4" s="565"/>
      <c r="I4" s="565" t="s">
        <v>191</v>
      </c>
      <c r="J4" s="566"/>
      <c r="K4" s="569" t="s">
        <v>143</v>
      </c>
      <c r="L4" s="565"/>
      <c r="M4" s="565" t="s">
        <v>144</v>
      </c>
      <c r="N4" s="566"/>
    </row>
    <row r="5" spans="1:18" ht="15" customHeight="1" x14ac:dyDescent="0.25">
      <c r="A5" s="536"/>
      <c r="B5" s="580"/>
      <c r="C5" s="570"/>
      <c r="D5" s="567"/>
      <c r="E5" s="567"/>
      <c r="F5" s="574"/>
      <c r="G5" s="570"/>
      <c r="H5" s="567"/>
      <c r="I5" s="567"/>
      <c r="J5" s="568"/>
      <c r="K5" s="570"/>
      <c r="L5" s="567"/>
      <c r="M5" s="567"/>
      <c r="N5" s="568"/>
    </row>
    <row r="6" spans="1:18" ht="17.25" customHeight="1" thickBot="1" x14ac:dyDescent="0.3">
      <c r="A6" s="537"/>
      <c r="B6" s="338" t="s">
        <v>49</v>
      </c>
      <c r="C6" s="408" t="s">
        <v>49</v>
      </c>
      <c r="D6" s="409" t="s">
        <v>66</v>
      </c>
      <c r="E6" s="410" t="s">
        <v>49</v>
      </c>
      <c r="F6" s="409" t="s">
        <v>66</v>
      </c>
      <c r="G6" s="408" t="s">
        <v>49</v>
      </c>
      <c r="H6" s="409" t="s">
        <v>66</v>
      </c>
      <c r="I6" s="410" t="s">
        <v>49</v>
      </c>
      <c r="J6" s="414" t="s">
        <v>66</v>
      </c>
      <c r="K6" s="408" t="s">
        <v>49</v>
      </c>
      <c r="L6" s="409" t="s">
        <v>66</v>
      </c>
      <c r="M6" s="410" t="s">
        <v>49</v>
      </c>
      <c r="N6" s="414" t="s">
        <v>66</v>
      </c>
    </row>
    <row r="7" spans="1:18" ht="17.25" customHeight="1" x14ac:dyDescent="0.25">
      <c r="A7" s="277" t="s">
        <v>350</v>
      </c>
      <c r="B7" s="344">
        <v>503189</v>
      </c>
      <c r="C7" s="241">
        <v>249058</v>
      </c>
      <c r="D7" s="242">
        <v>0.49495915053786949</v>
      </c>
      <c r="E7" s="215">
        <v>254131</v>
      </c>
      <c r="F7" s="242">
        <v>0.50504084946213057</v>
      </c>
      <c r="G7" s="344">
        <v>481951</v>
      </c>
      <c r="H7" s="242">
        <v>0.95779319500227544</v>
      </c>
      <c r="I7" s="215">
        <v>21227</v>
      </c>
      <c r="J7" s="242">
        <v>4.2184944424460788E-2</v>
      </c>
      <c r="K7" s="344">
        <v>470337</v>
      </c>
      <c r="L7" s="242">
        <v>0.93471240428546731</v>
      </c>
      <c r="M7" s="415">
        <v>32852</v>
      </c>
      <c r="N7" s="416">
        <v>6.5287595714532715E-2</v>
      </c>
      <c r="O7"/>
      <c r="P7" s="41"/>
      <c r="Q7" s="41"/>
      <c r="R7" s="41"/>
    </row>
    <row r="8" spans="1:18" ht="17.25" customHeight="1" x14ac:dyDescent="0.25">
      <c r="A8" s="280" t="s">
        <v>11</v>
      </c>
      <c r="B8" s="40">
        <v>80073</v>
      </c>
      <c r="C8" s="40">
        <v>39934</v>
      </c>
      <c r="D8" s="417">
        <v>0.4987199180747568</v>
      </c>
      <c r="E8" s="103">
        <v>40139</v>
      </c>
      <c r="F8" s="417">
        <v>0.5012800819252432</v>
      </c>
      <c r="G8" s="40">
        <v>73938</v>
      </c>
      <c r="H8" s="417">
        <v>0.92338241354763773</v>
      </c>
      <c r="I8" s="103">
        <v>6128</v>
      </c>
      <c r="J8" s="417">
        <v>7.6530166223321219E-2</v>
      </c>
      <c r="K8" s="40">
        <v>75763</v>
      </c>
      <c r="L8" s="417">
        <v>0.94617411611904134</v>
      </c>
      <c r="M8" s="102">
        <v>4310</v>
      </c>
      <c r="N8" s="418">
        <v>5.3825883880958623E-2</v>
      </c>
      <c r="O8"/>
      <c r="P8" s="41"/>
      <c r="Q8" s="41"/>
      <c r="R8" s="41"/>
    </row>
    <row r="9" spans="1:18" ht="17.25" customHeight="1" x14ac:dyDescent="0.25">
      <c r="A9" s="280" t="s">
        <v>12</v>
      </c>
      <c r="B9" s="40">
        <v>51203</v>
      </c>
      <c r="C9" s="40">
        <v>25275</v>
      </c>
      <c r="D9" s="417">
        <v>0.49362342050270491</v>
      </c>
      <c r="E9" s="103">
        <v>25928</v>
      </c>
      <c r="F9" s="417">
        <v>0.50637657949729509</v>
      </c>
      <c r="G9" s="40">
        <v>48653</v>
      </c>
      <c r="H9" s="417">
        <v>0.95019823057242736</v>
      </c>
      <c r="I9" s="103">
        <v>2550</v>
      </c>
      <c r="J9" s="417">
        <v>4.9801769427572605E-2</v>
      </c>
      <c r="K9" s="40">
        <v>47575</v>
      </c>
      <c r="L9" s="417">
        <v>0.9291447766732418</v>
      </c>
      <c r="M9" s="102">
        <v>3628</v>
      </c>
      <c r="N9" s="418">
        <v>7.0855223326758199E-2</v>
      </c>
      <c r="O9"/>
      <c r="P9" s="41"/>
      <c r="Q9" s="41"/>
      <c r="R9" s="41"/>
    </row>
    <row r="10" spans="1:18" ht="17.25" customHeight="1" x14ac:dyDescent="0.25">
      <c r="A10" s="280" t="s">
        <v>13</v>
      </c>
      <c r="B10" s="40">
        <v>31744</v>
      </c>
      <c r="C10" s="40">
        <v>15305</v>
      </c>
      <c r="D10" s="417">
        <v>0.48213835685483869</v>
      </c>
      <c r="E10" s="103">
        <v>16439</v>
      </c>
      <c r="F10" s="417">
        <v>0.51786164314516125</v>
      </c>
      <c r="G10" s="40">
        <v>30587</v>
      </c>
      <c r="H10" s="417">
        <v>0.96355216733870963</v>
      </c>
      <c r="I10" s="103">
        <v>1157</v>
      </c>
      <c r="J10" s="417">
        <v>3.6447832661290321E-2</v>
      </c>
      <c r="K10" s="40">
        <v>30420</v>
      </c>
      <c r="L10" s="417">
        <v>0.95829133064516125</v>
      </c>
      <c r="M10" s="102">
        <v>1324</v>
      </c>
      <c r="N10" s="418">
        <v>4.1708669354838711E-2</v>
      </c>
      <c r="O10"/>
      <c r="P10" s="41"/>
      <c r="Q10" s="41"/>
      <c r="R10" s="41"/>
    </row>
    <row r="11" spans="1:18" ht="17.25" customHeight="1" x14ac:dyDescent="0.25">
      <c r="A11" s="280" t="s">
        <v>14</v>
      </c>
      <c r="B11" s="40">
        <v>27850</v>
      </c>
      <c r="C11" s="40">
        <v>13785</v>
      </c>
      <c r="D11" s="417">
        <v>0.49497307001795332</v>
      </c>
      <c r="E11" s="103">
        <v>14065</v>
      </c>
      <c r="F11" s="417">
        <v>0.50502692998204668</v>
      </c>
      <c r="G11" s="40">
        <v>26237</v>
      </c>
      <c r="H11" s="417">
        <v>0.94208258527827649</v>
      </c>
      <c r="I11" s="103">
        <v>1613</v>
      </c>
      <c r="J11" s="417">
        <v>5.7917414721723522E-2</v>
      </c>
      <c r="K11" s="40">
        <v>26465</v>
      </c>
      <c r="L11" s="417">
        <v>0.95026929982046682</v>
      </c>
      <c r="M11" s="102">
        <v>1385</v>
      </c>
      <c r="N11" s="418">
        <v>4.973070017953321E-2</v>
      </c>
      <c r="O11"/>
      <c r="P11" s="41"/>
      <c r="Q11" s="41"/>
      <c r="R11" s="41"/>
    </row>
    <row r="12" spans="1:18" ht="17.25" customHeight="1" x14ac:dyDescent="0.25">
      <c r="A12" s="280" t="s">
        <v>15</v>
      </c>
      <c r="B12" s="40">
        <v>11863</v>
      </c>
      <c r="C12" s="40">
        <v>6015</v>
      </c>
      <c r="D12" s="417">
        <v>0.50703869173059091</v>
      </c>
      <c r="E12" s="103">
        <v>5848</v>
      </c>
      <c r="F12" s="417">
        <v>0.49296130826940909</v>
      </c>
      <c r="G12" s="40">
        <v>11070</v>
      </c>
      <c r="H12" s="417">
        <v>0.93315350248672346</v>
      </c>
      <c r="I12" s="103">
        <v>793</v>
      </c>
      <c r="J12" s="417">
        <v>6.6846497513276579E-2</v>
      </c>
      <c r="K12" s="40">
        <v>10880</v>
      </c>
      <c r="L12" s="417">
        <v>0.91713731771052853</v>
      </c>
      <c r="M12" s="102">
        <v>983</v>
      </c>
      <c r="N12" s="418">
        <v>8.2862682289471468E-2</v>
      </c>
      <c r="O12"/>
      <c r="P12" s="41"/>
      <c r="Q12" s="41"/>
      <c r="R12" s="41"/>
    </row>
    <row r="13" spans="1:18" ht="17.25" customHeight="1" x14ac:dyDescent="0.25">
      <c r="A13" s="280" t="s">
        <v>16</v>
      </c>
      <c r="B13" s="40">
        <v>37536</v>
      </c>
      <c r="C13" s="40">
        <v>18784</v>
      </c>
      <c r="D13" s="417">
        <v>0.50042625745950553</v>
      </c>
      <c r="E13" s="103">
        <v>18752</v>
      </c>
      <c r="F13" s="417">
        <v>0.49957374254049447</v>
      </c>
      <c r="G13" s="40">
        <v>36098</v>
      </c>
      <c r="H13" s="417">
        <v>0.96169011082693945</v>
      </c>
      <c r="I13" s="103">
        <v>1438</v>
      </c>
      <c r="J13" s="417">
        <v>3.8309889173060531E-2</v>
      </c>
      <c r="K13" s="40">
        <v>35023</v>
      </c>
      <c r="L13" s="417">
        <v>0.9330509377664109</v>
      </c>
      <c r="M13" s="102">
        <v>2513</v>
      </c>
      <c r="N13" s="418">
        <v>6.6949062233589082E-2</v>
      </c>
      <c r="O13"/>
      <c r="P13" s="41"/>
      <c r="Q13" s="41"/>
      <c r="R13" s="41"/>
    </row>
    <row r="14" spans="1:18" ht="17.25" customHeight="1" x14ac:dyDescent="0.25">
      <c r="A14" s="280" t="s">
        <v>17</v>
      </c>
      <c r="B14" s="40">
        <v>18994</v>
      </c>
      <c r="C14" s="40">
        <v>9551</v>
      </c>
      <c r="D14" s="417">
        <v>0.50284300305359586</v>
      </c>
      <c r="E14" s="103">
        <v>9443</v>
      </c>
      <c r="F14" s="417">
        <v>0.49715699694640414</v>
      </c>
      <c r="G14" s="40">
        <v>18146</v>
      </c>
      <c r="H14" s="417">
        <v>0.95535432241760554</v>
      </c>
      <c r="I14" s="103">
        <v>848</v>
      </c>
      <c r="J14" s="417">
        <v>4.464567758239444E-2</v>
      </c>
      <c r="K14" s="40">
        <v>18133</v>
      </c>
      <c r="L14" s="417">
        <v>0.9546698957565547</v>
      </c>
      <c r="M14" s="102">
        <v>861</v>
      </c>
      <c r="N14" s="418">
        <v>4.5330104243445302E-2</v>
      </c>
      <c r="O14"/>
      <c r="P14" s="41"/>
      <c r="Q14" s="41"/>
      <c r="R14" s="41"/>
    </row>
    <row r="15" spans="1:18" ht="17.25" customHeight="1" x14ac:dyDescent="0.25">
      <c r="A15" s="280" t="s">
        <v>18</v>
      </c>
      <c r="B15" s="40">
        <v>26811</v>
      </c>
      <c r="C15" s="40">
        <v>12973</v>
      </c>
      <c r="D15" s="417">
        <v>0.48386856141136103</v>
      </c>
      <c r="E15" s="103">
        <v>13838</v>
      </c>
      <c r="F15" s="417">
        <v>0.51613143858863897</v>
      </c>
      <c r="G15" s="40">
        <v>25951</v>
      </c>
      <c r="H15" s="417">
        <v>0.96792361344224387</v>
      </c>
      <c r="I15" s="103">
        <v>860</v>
      </c>
      <c r="J15" s="417">
        <v>3.2076386557756145E-2</v>
      </c>
      <c r="K15" s="40">
        <v>24931</v>
      </c>
      <c r="L15" s="417">
        <v>0.92987952705978894</v>
      </c>
      <c r="M15" s="102">
        <v>1880</v>
      </c>
      <c r="N15" s="418">
        <v>7.0120472940211107E-2</v>
      </c>
      <c r="O15"/>
      <c r="P15" s="41"/>
      <c r="Q15" s="41"/>
      <c r="R15" s="41"/>
    </row>
    <row r="16" spans="1:18" ht="17.25" customHeight="1" x14ac:dyDescent="0.25">
      <c r="A16" s="280" t="s">
        <v>19</v>
      </c>
      <c r="B16" s="40">
        <v>25854</v>
      </c>
      <c r="C16" s="40">
        <v>12588</v>
      </c>
      <c r="D16" s="417">
        <v>0.48688790902761664</v>
      </c>
      <c r="E16" s="103">
        <v>13266</v>
      </c>
      <c r="F16" s="417">
        <v>0.51311209097238342</v>
      </c>
      <c r="G16" s="40">
        <v>25043</v>
      </c>
      <c r="H16" s="417">
        <v>0.96863154637580262</v>
      </c>
      <c r="I16" s="103">
        <v>810</v>
      </c>
      <c r="J16" s="417">
        <v>3.1329774889765606E-2</v>
      </c>
      <c r="K16" s="40">
        <v>24029</v>
      </c>
      <c r="L16" s="417">
        <v>0.92941130966194785</v>
      </c>
      <c r="M16" s="102">
        <v>1825</v>
      </c>
      <c r="N16" s="418">
        <v>7.0588690338052137E-2</v>
      </c>
      <c r="O16"/>
      <c r="P16" s="41"/>
      <c r="Q16" s="41"/>
      <c r="R16" s="41"/>
    </row>
    <row r="17" spans="1:18" ht="17.25" customHeight="1" x14ac:dyDescent="0.25">
      <c r="A17" s="280" t="s">
        <v>20</v>
      </c>
      <c r="B17" s="40">
        <v>24777</v>
      </c>
      <c r="C17" s="40">
        <v>12683</v>
      </c>
      <c r="D17" s="417">
        <v>0.51188602332808653</v>
      </c>
      <c r="E17" s="103">
        <v>12094</v>
      </c>
      <c r="F17" s="417">
        <v>0.48811397667191347</v>
      </c>
      <c r="G17" s="40">
        <v>24144</v>
      </c>
      <c r="H17" s="417">
        <v>0.97445211284659161</v>
      </c>
      <c r="I17" s="103">
        <v>632</v>
      </c>
      <c r="J17" s="417">
        <v>2.5507527142107599E-2</v>
      </c>
      <c r="K17" s="40">
        <v>23159</v>
      </c>
      <c r="L17" s="417">
        <v>0.93469750171530053</v>
      </c>
      <c r="M17" s="102">
        <v>1618</v>
      </c>
      <c r="N17" s="418">
        <v>6.5302498284699514E-2</v>
      </c>
      <c r="O17"/>
      <c r="P17" s="41"/>
      <c r="Q17" s="41"/>
      <c r="R17" s="41"/>
    </row>
    <row r="18" spans="1:18" ht="17.25" customHeight="1" x14ac:dyDescent="0.25">
      <c r="A18" s="280" t="s">
        <v>21</v>
      </c>
      <c r="B18" s="40">
        <v>54206</v>
      </c>
      <c r="C18" s="40">
        <v>26549</v>
      </c>
      <c r="D18" s="417">
        <v>0.48977972918127144</v>
      </c>
      <c r="E18" s="103">
        <v>27657</v>
      </c>
      <c r="F18" s="417">
        <v>0.51022027081872856</v>
      </c>
      <c r="G18" s="40">
        <v>52240</v>
      </c>
      <c r="H18" s="417">
        <v>0.96373095229310413</v>
      </c>
      <c r="I18" s="103">
        <v>1966</v>
      </c>
      <c r="J18" s="417">
        <v>3.6269047706895916E-2</v>
      </c>
      <c r="K18" s="40">
        <v>49929</v>
      </c>
      <c r="L18" s="417">
        <v>0.92109729550234287</v>
      </c>
      <c r="M18" s="102">
        <v>4277</v>
      </c>
      <c r="N18" s="418">
        <v>7.8902704497657086E-2</v>
      </c>
      <c r="O18"/>
      <c r="P18" s="41"/>
      <c r="Q18" s="41"/>
      <c r="R18" s="41"/>
    </row>
    <row r="19" spans="1:18" ht="17.25" customHeight="1" x14ac:dyDescent="0.25">
      <c r="A19" s="280" t="s">
        <v>22</v>
      </c>
      <c r="B19" s="40">
        <v>31038</v>
      </c>
      <c r="C19" s="40">
        <v>15362</v>
      </c>
      <c r="D19" s="417">
        <v>0.49494168438688058</v>
      </c>
      <c r="E19" s="103">
        <v>15676</v>
      </c>
      <c r="F19" s="417">
        <v>0.50505831561311942</v>
      </c>
      <c r="G19" s="40">
        <v>30438</v>
      </c>
      <c r="H19" s="417">
        <v>0.98066885752947996</v>
      </c>
      <c r="I19" s="103">
        <v>598</v>
      </c>
      <c r="J19" s="417">
        <v>1.9266705328951608E-2</v>
      </c>
      <c r="K19" s="40">
        <v>28411</v>
      </c>
      <c r="L19" s="417">
        <v>0.91536181454990662</v>
      </c>
      <c r="M19" s="102">
        <v>2627</v>
      </c>
      <c r="N19" s="418">
        <v>8.4638185450093439E-2</v>
      </c>
      <c r="O19"/>
      <c r="P19" s="41"/>
      <c r="Q19" s="41"/>
      <c r="R19" s="41"/>
    </row>
    <row r="20" spans="1:18" ht="17.25" customHeight="1" x14ac:dyDescent="0.25">
      <c r="A20" s="280" t="s">
        <v>23</v>
      </c>
      <c r="B20" s="40">
        <v>27456</v>
      </c>
      <c r="C20" s="40">
        <v>13620</v>
      </c>
      <c r="D20" s="417">
        <v>0.49606643356643354</v>
      </c>
      <c r="E20" s="103">
        <v>13836</v>
      </c>
      <c r="F20" s="417">
        <v>0.50393356643356646</v>
      </c>
      <c r="G20" s="40">
        <v>26814</v>
      </c>
      <c r="H20" s="417">
        <v>0.97661713286713292</v>
      </c>
      <c r="I20" s="103">
        <v>642</v>
      </c>
      <c r="J20" s="417">
        <v>2.3382867132867132E-2</v>
      </c>
      <c r="K20" s="40">
        <v>25415</v>
      </c>
      <c r="L20" s="417">
        <v>0.92566287878787878</v>
      </c>
      <c r="M20" s="102">
        <v>2041</v>
      </c>
      <c r="N20" s="418">
        <v>7.4337121212121215E-2</v>
      </c>
      <c r="O20"/>
      <c r="P20" s="41"/>
      <c r="Q20" s="41"/>
      <c r="R20" s="41"/>
    </row>
    <row r="21" spans="1:18" ht="17.25" customHeight="1" x14ac:dyDescent="0.25">
      <c r="A21" s="280" t="s">
        <v>24</v>
      </c>
      <c r="B21" s="40">
        <v>53784</v>
      </c>
      <c r="C21" s="40">
        <v>26634</v>
      </c>
      <c r="D21" s="417">
        <v>0.49520303435966084</v>
      </c>
      <c r="E21" s="103">
        <v>27150</v>
      </c>
      <c r="F21" s="417">
        <v>0.50479696564033916</v>
      </c>
      <c r="G21" s="40">
        <v>52592</v>
      </c>
      <c r="H21" s="417">
        <v>0.97783727502603002</v>
      </c>
      <c r="I21" s="103">
        <v>1192</v>
      </c>
      <c r="J21" s="417">
        <v>2.2162724973969955E-2</v>
      </c>
      <c r="K21" s="40">
        <v>50204</v>
      </c>
      <c r="L21" s="417">
        <v>0.93343745351777485</v>
      </c>
      <c r="M21" s="102">
        <v>3580</v>
      </c>
      <c r="N21" s="418">
        <v>6.6562546482225191E-2</v>
      </c>
      <c r="O21"/>
      <c r="P21" s="41"/>
      <c r="Q21" s="41"/>
      <c r="R21" s="41"/>
    </row>
    <row r="22" spans="1:18" s="202" customFormat="1" ht="17.25" customHeight="1" x14ac:dyDescent="0.25">
      <c r="A22" s="280"/>
      <c r="B22" s="41"/>
      <c r="C22" s="41"/>
      <c r="D22" s="346"/>
      <c r="E22" s="41"/>
      <c r="F22" s="346"/>
      <c r="G22" s="41"/>
      <c r="H22" s="346"/>
      <c r="I22" s="41"/>
      <c r="J22" s="346"/>
      <c r="K22" s="41"/>
      <c r="L22" s="346"/>
      <c r="M22" s="49"/>
      <c r="N22" s="346"/>
      <c r="P22" s="41"/>
      <c r="Q22" s="41"/>
      <c r="R22" s="41"/>
    </row>
    <row r="23" spans="1:18" ht="17.25" customHeight="1" x14ac:dyDescent="0.25">
      <c r="A23" s="171" t="s">
        <v>231</v>
      </c>
      <c r="M23" s="47"/>
    </row>
    <row r="24" spans="1:18" x14ac:dyDescent="0.25">
      <c r="A24" s="171" t="s">
        <v>232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8" ht="15" customHeight="1" x14ac:dyDescent="0.25">
      <c r="A25" s="27" t="s">
        <v>161</v>
      </c>
      <c r="B25"/>
      <c r="C25" s="60"/>
      <c r="D25"/>
      <c r="E25"/>
      <c r="F25"/>
      <c r="G25"/>
      <c r="H25"/>
      <c r="I25"/>
      <c r="J25"/>
      <c r="K25"/>
      <c r="L25"/>
      <c r="M25"/>
      <c r="N25"/>
      <c r="O25"/>
    </row>
    <row r="26" spans="1:18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9" spans="1:18" ht="15" customHeight="1" x14ac:dyDescent="0.25"/>
  </sheetData>
  <mergeCells count="11">
    <mergeCell ref="G4:H5"/>
    <mergeCell ref="I4:J5"/>
    <mergeCell ref="K4:L5"/>
    <mergeCell ref="M4:N5"/>
    <mergeCell ref="A3:A6"/>
    <mergeCell ref="C3:F3"/>
    <mergeCell ref="G3:J3"/>
    <mergeCell ref="K3:N3"/>
    <mergeCell ref="C4:D5"/>
    <mergeCell ref="E4:F5"/>
    <mergeCell ref="B3:B5"/>
  </mergeCells>
  <hyperlinks>
    <hyperlink ref="P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Normal="100" workbookViewId="0"/>
  </sheetViews>
  <sheetFormatPr defaultColWidth="9.140625" defaultRowHeight="15" x14ac:dyDescent="0.25"/>
  <cols>
    <col min="1" max="1" width="19.28515625" style="66" customWidth="1"/>
    <col min="2" max="2" width="10" style="66" customWidth="1"/>
    <col min="3" max="12" width="6.85546875" style="66" customWidth="1"/>
    <col min="13" max="16" width="6.42578125" style="66" customWidth="1"/>
    <col min="17" max="17" width="6.85546875" style="66" customWidth="1"/>
    <col min="18" max="19" width="6.7109375" style="66" customWidth="1"/>
    <col min="20" max="16384" width="9.140625" style="66"/>
  </cols>
  <sheetData>
    <row r="1" spans="1:20" ht="17.25" customHeight="1" x14ac:dyDescent="0.25">
      <c r="A1" s="45" t="s">
        <v>260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4"/>
    </row>
    <row r="2" spans="1:20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98" t="s">
        <v>351</v>
      </c>
      <c r="T2" s="65"/>
    </row>
    <row r="3" spans="1:20" ht="15" customHeight="1" x14ac:dyDescent="0.25">
      <c r="A3" s="535" t="s">
        <v>70</v>
      </c>
      <c r="B3" s="584" t="s">
        <v>133</v>
      </c>
      <c r="C3" s="505" t="s">
        <v>117</v>
      </c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</row>
    <row r="4" spans="1:20" ht="15" customHeight="1" x14ac:dyDescent="0.25">
      <c r="A4" s="536"/>
      <c r="B4" s="585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</row>
    <row r="5" spans="1:20" ht="17.25" customHeight="1" x14ac:dyDescent="0.25">
      <c r="A5" s="536"/>
      <c r="B5" s="585"/>
      <c r="C5" s="582" t="s">
        <v>101</v>
      </c>
      <c r="D5" s="526" t="s">
        <v>102</v>
      </c>
      <c r="E5" s="526" t="s">
        <v>103</v>
      </c>
      <c r="F5" s="526" t="s">
        <v>104</v>
      </c>
      <c r="G5" s="526" t="s">
        <v>105</v>
      </c>
      <c r="H5" s="526" t="s">
        <v>106</v>
      </c>
      <c r="I5" s="526" t="s">
        <v>107</v>
      </c>
      <c r="J5" s="526" t="s">
        <v>108</v>
      </c>
      <c r="K5" s="526" t="s">
        <v>109</v>
      </c>
      <c r="L5" s="526" t="s">
        <v>110</v>
      </c>
      <c r="M5" s="526" t="s">
        <v>111</v>
      </c>
      <c r="N5" s="526" t="s">
        <v>112</v>
      </c>
      <c r="O5" s="526" t="s">
        <v>113</v>
      </c>
      <c r="P5" s="526" t="s">
        <v>114</v>
      </c>
      <c r="Q5" s="586" t="s">
        <v>123</v>
      </c>
    </row>
    <row r="6" spans="1:20" ht="17.25" customHeight="1" thickBot="1" x14ac:dyDescent="0.3">
      <c r="A6" s="537"/>
      <c r="B6" s="531"/>
      <c r="C6" s="583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87"/>
      <c r="R6" s="47"/>
    </row>
    <row r="7" spans="1:20" ht="17.100000000000001" customHeight="1" x14ac:dyDescent="0.25">
      <c r="A7" s="277" t="s">
        <v>350</v>
      </c>
      <c r="B7" s="213">
        <v>487768</v>
      </c>
      <c r="C7" s="419">
        <v>4859</v>
      </c>
      <c r="D7" s="243">
        <v>9282</v>
      </c>
      <c r="E7" s="243">
        <v>10469</v>
      </c>
      <c r="F7" s="243">
        <v>11840</v>
      </c>
      <c r="G7" s="243">
        <v>62474</v>
      </c>
      <c r="H7" s="243">
        <v>114450</v>
      </c>
      <c r="I7" s="243">
        <v>110753</v>
      </c>
      <c r="J7" s="243">
        <v>95427</v>
      </c>
      <c r="K7" s="243">
        <v>48014</v>
      </c>
      <c r="L7" s="243">
        <v>10192</v>
      </c>
      <c r="M7" s="243">
        <v>4014</v>
      </c>
      <c r="N7" s="243">
        <v>1926</v>
      </c>
      <c r="O7" s="243">
        <v>1023</v>
      </c>
      <c r="P7" s="243">
        <v>593</v>
      </c>
      <c r="Q7" s="420">
        <v>2452</v>
      </c>
      <c r="R7"/>
      <c r="S7" s="60"/>
    </row>
    <row r="8" spans="1:20" ht="17.100000000000001" customHeight="1" x14ac:dyDescent="0.25">
      <c r="A8" s="280" t="s">
        <v>11</v>
      </c>
      <c r="B8" s="40">
        <v>75500</v>
      </c>
      <c r="C8" s="177">
        <v>946</v>
      </c>
      <c r="D8" s="244">
        <v>1850</v>
      </c>
      <c r="E8" s="244">
        <v>2261</v>
      </c>
      <c r="F8" s="244">
        <v>2622</v>
      </c>
      <c r="G8" s="244">
        <v>9986</v>
      </c>
      <c r="H8" s="244">
        <v>17202</v>
      </c>
      <c r="I8" s="244">
        <v>16375</v>
      </c>
      <c r="J8" s="244">
        <v>14562</v>
      </c>
      <c r="K8" s="244">
        <v>7474</v>
      </c>
      <c r="L8" s="244">
        <v>1168</v>
      </c>
      <c r="M8" s="244">
        <v>339</v>
      </c>
      <c r="N8" s="244">
        <v>154</v>
      </c>
      <c r="O8" s="244">
        <v>87</v>
      </c>
      <c r="P8" s="244">
        <v>55</v>
      </c>
      <c r="Q8" s="347">
        <v>419</v>
      </c>
      <c r="R8"/>
      <c r="S8" s="60"/>
    </row>
    <row r="9" spans="1:20" ht="17.100000000000001" customHeight="1" x14ac:dyDescent="0.25">
      <c r="A9" s="280" t="s">
        <v>12</v>
      </c>
      <c r="B9" s="40">
        <v>49371</v>
      </c>
      <c r="C9" s="177">
        <v>553</v>
      </c>
      <c r="D9" s="244">
        <v>1031</v>
      </c>
      <c r="E9" s="244">
        <v>1071</v>
      </c>
      <c r="F9" s="244">
        <v>1072</v>
      </c>
      <c r="G9" s="244">
        <v>6498</v>
      </c>
      <c r="H9" s="244">
        <v>11899</v>
      </c>
      <c r="I9" s="244">
        <v>11264</v>
      </c>
      <c r="J9" s="244">
        <v>9451</v>
      </c>
      <c r="K9" s="244">
        <v>4428</v>
      </c>
      <c r="L9" s="244">
        <v>885</v>
      </c>
      <c r="M9" s="244">
        <v>284</v>
      </c>
      <c r="N9" s="244">
        <v>164</v>
      </c>
      <c r="O9" s="244">
        <v>98</v>
      </c>
      <c r="P9" s="244">
        <v>45</v>
      </c>
      <c r="Q9" s="347">
        <v>628</v>
      </c>
      <c r="R9"/>
      <c r="S9" s="60"/>
    </row>
    <row r="10" spans="1:20" ht="17.100000000000001" customHeight="1" x14ac:dyDescent="0.25">
      <c r="A10" s="280" t="s">
        <v>13</v>
      </c>
      <c r="B10" s="40">
        <v>31196</v>
      </c>
      <c r="C10" s="177">
        <v>281</v>
      </c>
      <c r="D10" s="244">
        <v>573</v>
      </c>
      <c r="E10" s="244">
        <v>638</v>
      </c>
      <c r="F10" s="244">
        <v>780</v>
      </c>
      <c r="G10" s="244">
        <v>3836</v>
      </c>
      <c r="H10" s="244">
        <v>7329</v>
      </c>
      <c r="I10" s="244">
        <v>7139</v>
      </c>
      <c r="J10" s="244">
        <v>6145</v>
      </c>
      <c r="K10" s="244">
        <v>3174</v>
      </c>
      <c r="L10" s="244">
        <v>713</v>
      </c>
      <c r="M10" s="244">
        <v>278</v>
      </c>
      <c r="N10" s="244">
        <v>133</v>
      </c>
      <c r="O10" s="244">
        <v>52</v>
      </c>
      <c r="P10" s="244">
        <v>29</v>
      </c>
      <c r="Q10" s="347">
        <v>96</v>
      </c>
      <c r="R10"/>
      <c r="S10" s="60"/>
    </row>
    <row r="11" spans="1:20" ht="17.100000000000001" customHeight="1" x14ac:dyDescent="0.25">
      <c r="A11" s="280" t="s">
        <v>14</v>
      </c>
      <c r="B11" s="40">
        <v>26894</v>
      </c>
      <c r="C11" s="177">
        <v>277</v>
      </c>
      <c r="D11" s="244">
        <v>508</v>
      </c>
      <c r="E11" s="244">
        <v>587</v>
      </c>
      <c r="F11" s="244">
        <v>681</v>
      </c>
      <c r="G11" s="244">
        <v>3660</v>
      </c>
      <c r="H11" s="244">
        <v>6422</v>
      </c>
      <c r="I11" s="244">
        <v>6102</v>
      </c>
      <c r="J11" s="244">
        <v>5298</v>
      </c>
      <c r="K11" s="244">
        <v>2541</v>
      </c>
      <c r="L11" s="244">
        <v>515</v>
      </c>
      <c r="M11" s="244">
        <v>163</v>
      </c>
      <c r="N11" s="244">
        <v>47</v>
      </c>
      <c r="O11" s="244">
        <v>28</v>
      </c>
      <c r="P11" s="244">
        <v>16</v>
      </c>
      <c r="Q11" s="347">
        <v>49</v>
      </c>
      <c r="R11"/>
      <c r="S11" s="60"/>
    </row>
    <row r="12" spans="1:20" ht="17.100000000000001" customHeight="1" x14ac:dyDescent="0.25">
      <c r="A12" s="280" t="s">
        <v>15</v>
      </c>
      <c r="B12" s="40">
        <v>11686</v>
      </c>
      <c r="C12" s="177">
        <v>150</v>
      </c>
      <c r="D12" s="244">
        <v>289</v>
      </c>
      <c r="E12" s="244">
        <v>312</v>
      </c>
      <c r="F12" s="244">
        <v>297</v>
      </c>
      <c r="G12" s="244">
        <v>1504</v>
      </c>
      <c r="H12" s="244">
        <v>2756</v>
      </c>
      <c r="I12" s="244">
        <v>2716</v>
      </c>
      <c r="J12" s="244">
        <v>2244</v>
      </c>
      <c r="K12" s="244">
        <v>979</v>
      </c>
      <c r="L12" s="244">
        <v>202</v>
      </c>
      <c r="M12" s="244">
        <v>67</v>
      </c>
      <c r="N12" s="244">
        <v>37</v>
      </c>
      <c r="O12" s="244">
        <v>16</v>
      </c>
      <c r="P12" s="244">
        <v>2</v>
      </c>
      <c r="Q12" s="347">
        <v>115</v>
      </c>
      <c r="R12"/>
      <c r="S12" s="60"/>
    </row>
    <row r="13" spans="1:20" ht="17.100000000000001" customHeight="1" x14ac:dyDescent="0.25">
      <c r="A13" s="280" t="s">
        <v>16</v>
      </c>
      <c r="B13" s="42">
        <v>36409</v>
      </c>
      <c r="C13" s="177">
        <v>321</v>
      </c>
      <c r="D13" s="244">
        <v>577</v>
      </c>
      <c r="E13" s="244">
        <v>579</v>
      </c>
      <c r="F13" s="244">
        <v>631</v>
      </c>
      <c r="G13" s="244">
        <v>4553</v>
      </c>
      <c r="H13" s="244">
        <v>8857</v>
      </c>
      <c r="I13" s="244">
        <v>8628</v>
      </c>
      <c r="J13" s="244">
        <v>7087</v>
      </c>
      <c r="K13" s="244">
        <v>3500</v>
      </c>
      <c r="L13" s="244">
        <v>843</v>
      </c>
      <c r="M13" s="244">
        <v>359</v>
      </c>
      <c r="N13" s="244">
        <v>143</v>
      </c>
      <c r="O13" s="244">
        <v>63</v>
      </c>
      <c r="P13" s="244">
        <v>44</v>
      </c>
      <c r="Q13" s="347">
        <v>224</v>
      </c>
      <c r="R13"/>
      <c r="S13" s="60"/>
    </row>
    <row r="14" spans="1:20" ht="17.100000000000001" customHeight="1" x14ac:dyDescent="0.25">
      <c r="A14" s="280" t="s">
        <v>17</v>
      </c>
      <c r="B14" s="42">
        <v>18736</v>
      </c>
      <c r="C14" s="177">
        <v>166</v>
      </c>
      <c r="D14" s="244">
        <v>315</v>
      </c>
      <c r="E14" s="244">
        <v>331</v>
      </c>
      <c r="F14" s="244">
        <v>352</v>
      </c>
      <c r="G14" s="244">
        <v>2404</v>
      </c>
      <c r="H14" s="244">
        <v>4618</v>
      </c>
      <c r="I14" s="244">
        <v>4332</v>
      </c>
      <c r="J14" s="244">
        <v>3618</v>
      </c>
      <c r="K14" s="244">
        <v>1823</v>
      </c>
      <c r="L14" s="244">
        <v>417</v>
      </c>
      <c r="M14" s="244">
        <v>171</v>
      </c>
      <c r="N14" s="244">
        <v>78</v>
      </c>
      <c r="O14" s="244">
        <v>30</v>
      </c>
      <c r="P14" s="244">
        <v>34</v>
      </c>
      <c r="Q14" s="347">
        <v>47</v>
      </c>
      <c r="R14"/>
      <c r="S14" s="60"/>
    </row>
    <row r="15" spans="1:20" ht="17.100000000000001" customHeight="1" x14ac:dyDescent="0.25">
      <c r="A15" s="280" t="s">
        <v>18</v>
      </c>
      <c r="B15" s="42">
        <v>26492</v>
      </c>
      <c r="C15" s="177">
        <v>203</v>
      </c>
      <c r="D15" s="244">
        <v>405</v>
      </c>
      <c r="E15" s="244">
        <v>485</v>
      </c>
      <c r="F15" s="244">
        <v>606</v>
      </c>
      <c r="G15" s="244">
        <v>3359</v>
      </c>
      <c r="H15" s="244">
        <v>6323</v>
      </c>
      <c r="I15" s="244">
        <v>6146</v>
      </c>
      <c r="J15" s="244">
        <v>5150</v>
      </c>
      <c r="K15" s="244">
        <v>2629</v>
      </c>
      <c r="L15" s="244">
        <v>629</v>
      </c>
      <c r="M15" s="244">
        <v>233</v>
      </c>
      <c r="N15" s="244">
        <v>137</v>
      </c>
      <c r="O15" s="244">
        <v>80</v>
      </c>
      <c r="P15" s="244">
        <v>29</v>
      </c>
      <c r="Q15" s="347">
        <v>78</v>
      </c>
      <c r="R15"/>
      <c r="S15" s="60"/>
    </row>
    <row r="16" spans="1:20" ht="17.100000000000001" customHeight="1" x14ac:dyDescent="0.25">
      <c r="A16" s="280" t="s">
        <v>19</v>
      </c>
      <c r="B16" s="42">
        <v>24981</v>
      </c>
      <c r="C16" s="177">
        <v>238</v>
      </c>
      <c r="D16" s="244">
        <v>476</v>
      </c>
      <c r="E16" s="244">
        <v>441</v>
      </c>
      <c r="F16" s="244">
        <v>488</v>
      </c>
      <c r="G16" s="244">
        <v>3144</v>
      </c>
      <c r="H16" s="244">
        <v>5879</v>
      </c>
      <c r="I16" s="244">
        <v>5842</v>
      </c>
      <c r="J16" s="244">
        <v>4963</v>
      </c>
      <c r="K16" s="244">
        <v>2383</v>
      </c>
      <c r="L16" s="244">
        <v>607</v>
      </c>
      <c r="M16" s="244">
        <v>271</v>
      </c>
      <c r="N16" s="244">
        <v>114</v>
      </c>
      <c r="O16" s="244">
        <v>55</v>
      </c>
      <c r="P16" s="244">
        <v>30</v>
      </c>
      <c r="Q16" s="347">
        <v>50</v>
      </c>
      <c r="R16"/>
      <c r="S16" s="60"/>
    </row>
    <row r="17" spans="1:19" ht="17.100000000000001" customHeight="1" x14ac:dyDescent="0.25">
      <c r="A17" s="280" t="s">
        <v>20</v>
      </c>
      <c r="B17" s="42">
        <v>23314</v>
      </c>
      <c r="C17" s="177">
        <v>225</v>
      </c>
      <c r="D17" s="244">
        <v>440</v>
      </c>
      <c r="E17" s="244">
        <v>487</v>
      </c>
      <c r="F17" s="244">
        <v>511</v>
      </c>
      <c r="G17" s="244">
        <v>2963</v>
      </c>
      <c r="H17" s="244">
        <v>5489</v>
      </c>
      <c r="I17" s="244">
        <v>5268</v>
      </c>
      <c r="J17" s="244">
        <v>4574</v>
      </c>
      <c r="K17" s="244">
        <v>2338</v>
      </c>
      <c r="L17" s="244">
        <v>521</v>
      </c>
      <c r="M17" s="244">
        <v>250</v>
      </c>
      <c r="N17" s="244">
        <v>103</v>
      </c>
      <c r="O17" s="244">
        <v>54</v>
      </c>
      <c r="P17" s="244">
        <v>31</v>
      </c>
      <c r="Q17" s="347">
        <v>60</v>
      </c>
      <c r="R17"/>
      <c r="S17" s="60"/>
    </row>
    <row r="18" spans="1:19" ht="17.100000000000001" customHeight="1" x14ac:dyDescent="0.25">
      <c r="A18" s="280" t="s">
        <v>21</v>
      </c>
      <c r="B18" s="42">
        <v>53481</v>
      </c>
      <c r="C18" s="177">
        <v>522</v>
      </c>
      <c r="D18" s="177">
        <v>961</v>
      </c>
      <c r="E18" s="177">
        <v>1231</v>
      </c>
      <c r="F18" s="177">
        <v>1406</v>
      </c>
      <c r="G18" s="177">
        <v>6866</v>
      </c>
      <c r="H18" s="177">
        <v>12387</v>
      </c>
      <c r="I18" s="177">
        <v>11861</v>
      </c>
      <c r="J18" s="177">
        <v>10503</v>
      </c>
      <c r="K18" s="177">
        <v>5502</v>
      </c>
      <c r="L18" s="177">
        <v>1177</v>
      </c>
      <c r="M18" s="177">
        <v>478</v>
      </c>
      <c r="N18" s="177">
        <v>256</v>
      </c>
      <c r="O18" s="177">
        <v>134</v>
      </c>
      <c r="P18" s="177">
        <v>84</v>
      </c>
      <c r="Q18" s="49">
        <v>113</v>
      </c>
      <c r="R18"/>
      <c r="S18" s="60"/>
    </row>
    <row r="19" spans="1:19" ht="17.100000000000001" customHeight="1" x14ac:dyDescent="0.25">
      <c r="A19" s="280" t="s">
        <v>22</v>
      </c>
      <c r="B19" s="42">
        <v>30470</v>
      </c>
      <c r="C19" s="177">
        <v>309</v>
      </c>
      <c r="D19" s="177">
        <v>576</v>
      </c>
      <c r="E19" s="177">
        <v>675</v>
      </c>
      <c r="F19" s="177">
        <v>770</v>
      </c>
      <c r="G19" s="177">
        <v>3874</v>
      </c>
      <c r="H19" s="177">
        <v>6910</v>
      </c>
      <c r="I19" s="177">
        <v>6724</v>
      </c>
      <c r="J19" s="177">
        <v>5883</v>
      </c>
      <c r="K19" s="177">
        <v>3009</v>
      </c>
      <c r="L19" s="177">
        <v>703</v>
      </c>
      <c r="M19" s="177">
        <v>346</v>
      </c>
      <c r="N19" s="177">
        <v>171</v>
      </c>
      <c r="O19" s="177">
        <v>98</v>
      </c>
      <c r="P19" s="177">
        <v>64</v>
      </c>
      <c r="Q19" s="49">
        <v>358</v>
      </c>
      <c r="R19"/>
      <c r="S19" s="60"/>
    </row>
    <row r="20" spans="1:19" ht="17.100000000000001" customHeight="1" x14ac:dyDescent="0.25">
      <c r="A20" s="280" t="s">
        <v>23</v>
      </c>
      <c r="B20" s="42">
        <v>26772</v>
      </c>
      <c r="C20" s="177">
        <v>197</v>
      </c>
      <c r="D20" s="177">
        <v>397</v>
      </c>
      <c r="E20" s="177">
        <v>385</v>
      </c>
      <c r="F20" s="177">
        <v>474</v>
      </c>
      <c r="G20" s="177">
        <v>3224</v>
      </c>
      <c r="H20" s="177">
        <v>6375</v>
      </c>
      <c r="I20" s="177">
        <v>6259</v>
      </c>
      <c r="J20" s="177">
        <v>5482</v>
      </c>
      <c r="K20" s="177">
        <v>2912</v>
      </c>
      <c r="L20" s="177">
        <v>575</v>
      </c>
      <c r="M20" s="177">
        <v>231</v>
      </c>
      <c r="N20" s="177">
        <v>110</v>
      </c>
      <c r="O20" s="177">
        <v>67</v>
      </c>
      <c r="P20" s="177">
        <v>24</v>
      </c>
      <c r="Q20" s="49">
        <v>60</v>
      </c>
      <c r="R20"/>
      <c r="S20" s="60"/>
    </row>
    <row r="21" spans="1:19" ht="17.100000000000001" customHeight="1" x14ac:dyDescent="0.25">
      <c r="A21" s="280" t="s">
        <v>24</v>
      </c>
      <c r="B21" s="42">
        <v>52466</v>
      </c>
      <c r="C21" s="177">
        <v>471</v>
      </c>
      <c r="D21" s="177">
        <v>884</v>
      </c>
      <c r="E21" s="177">
        <v>986</v>
      </c>
      <c r="F21" s="177">
        <v>1150</v>
      </c>
      <c r="G21" s="177">
        <v>6603</v>
      </c>
      <c r="H21" s="177">
        <v>12004</v>
      </c>
      <c r="I21" s="177">
        <v>12097</v>
      </c>
      <c r="J21" s="177">
        <v>10467</v>
      </c>
      <c r="K21" s="177">
        <v>5322</v>
      </c>
      <c r="L21" s="177">
        <v>1237</v>
      </c>
      <c r="M21" s="177">
        <v>544</v>
      </c>
      <c r="N21" s="177">
        <v>279</v>
      </c>
      <c r="O21" s="177">
        <v>161</v>
      </c>
      <c r="P21" s="177">
        <v>106</v>
      </c>
      <c r="Q21" s="49">
        <v>155</v>
      </c>
      <c r="R21"/>
      <c r="S21" s="60"/>
    </row>
    <row r="22" spans="1:19" s="202" customFormat="1" ht="17.100000000000001" customHeight="1" x14ac:dyDescent="0.25">
      <c r="A22" s="280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S22" s="60"/>
    </row>
    <row r="23" spans="1:19" s="202" customFormat="1" ht="17.100000000000001" customHeight="1" x14ac:dyDescent="0.25">
      <c r="A23" s="165" t="s">
        <v>359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S23" s="60"/>
    </row>
    <row r="24" spans="1:19" x14ac:dyDescent="0.25">
      <c r="A24" s="27" t="s">
        <v>161</v>
      </c>
      <c r="C24" s="60"/>
      <c r="R24"/>
    </row>
    <row r="25" spans="1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9" x14ac:dyDescent="0.2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</row>
  </sheetData>
  <mergeCells count="18">
    <mergeCell ref="Q5:Q6"/>
    <mergeCell ref="C3:Q4"/>
    <mergeCell ref="A3:A6"/>
    <mergeCell ref="M5:M6"/>
    <mergeCell ref="N5:N6"/>
    <mergeCell ref="O5:O6"/>
    <mergeCell ref="P5:P6"/>
    <mergeCell ref="C5:C6"/>
    <mergeCell ref="G5:G6"/>
    <mergeCell ref="H5:H6"/>
    <mergeCell ref="I5:I6"/>
    <mergeCell ref="D5:D6"/>
    <mergeCell ref="E5:E6"/>
    <mergeCell ref="F5:F6"/>
    <mergeCell ref="J5:J6"/>
    <mergeCell ref="K5:K6"/>
    <mergeCell ref="L5:L6"/>
    <mergeCell ref="B3:B6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zoomScaleNormal="100" workbookViewId="0"/>
  </sheetViews>
  <sheetFormatPr defaultColWidth="9.140625" defaultRowHeight="15" x14ac:dyDescent="0.25"/>
  <cols>
    <col min="1" max="1" width="19.28515625" style="66" customWidth="1"/>
    <col min="2" max="11" width="8.7109375" style="66" customWidth="1"/>
    <col min="12" max="13" width="9.140625" style="66"/>
    <col min="14" max="14" width="6.7109375" style="66" customWidth="1"/>
    <col min="15" max="16384" width="9.140625" style="66"/>
  </cols>
  <sheetData>
    <row r="1" spans="1:16" ht="17.25" customHeight="1" x14ac:dyDescent="0.25">
      <c r="A1" s="122" t="s">
        <v>261</v>
      </c>
      <c r="B1" s="64"/>
      <c r="C1" s="64"/>
      <c r="D1" s="64"/>
      <c r="E1" s="64"/>
      <c r="F1" s="64"/>
      <c r="G1" s="64"/>
      <c r="H1" s="64"/>
      <c r="I1" s="64"/>
      <c r="K1" s="124"/>
    </row>
    <row r="2" spans="1:16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245"/>
      <c r="J2" s="245"/>
      <c r="K2" s="245"/>
      <c r="L2" s="65"/>
      <c r="M2" s="65"/>
      <c r="N2" s="65"/>
      <c r="O2" s="98" t="s">
        <v>351</v>
      </c>
      <c r="P2" s="65"/>
    </row>
    <row r="3" spans="1:16" ht="12.75" customHeight="1" x14ac:dyDescent="0.25">
      <c r="A3" s="535" t="s">
        <v>70</v>
      </c>
      <c r="B3" s="584" t="s">
        <v>195</v>
      </c>
      <c r="C3" s="589" t="s">
        <v>117</v>
      </c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6" ht="12.75" customHeight="1" x14ac:dyDescent="0.25">
      <c r="A4" s="536"/>
      <c r="B4" s="585"/>
      <c r="C4" s="590"/>
      <c r="D4" s="507"/>
      <c r="E4" s="507"/>
      <c r="F4" s="507"/>
      <c r="G4" s="507"/>
      <c r="H4" s="507"/>
      <c r="I4" s="507"/>
      <c r="J4" s="507"/>
      <c r="K4" s="507"/>
      <c r="L4" s="507"/>
      <c r="M4" s="507"/>
    </row>
    <row r="5" spans="1:16" ht="12.75" customHeight="1" x14ac:dyDescent="0.25">
      <c r="A5" s="536"/>
      <c r="B5" s="585"/>
      <c r="C5" s="526" t="s">
        <v>105</v>
      </c>
      <c r="D5" s="526" t="s">
        <v>106</v>
      </c>
      <c r="E5" s="582" t="s">
        <v>107</v>
      </c>
      <c r="F5" s="526" t="s">
        <v>108</v>
      </c>
      <c r="G5" s="526" t="s">
        <v>109</v>
      </c>
      <c r="H5" s="526" t="s">
        <v>110</v>
      </c>
      <c r="I5" s="526" t="s">
        <v>111</v>
      </c>
      <c r="J5" s="526" t="s">
        <v>112</v>
      </c>
      <c r="K5" s="526" t="s">
        <v>113</v>
      </c>
      <c r="L5" s="526" t="s">
        <v>114</v>
      </c>
      <c r="M5" s="586" t="s">
        <v>123</v>
      </c>
    </row>
    <row r="6" spans="1:16" ht="20.25" customHeight="1" thickBot="1" x14ac:dyDescent="0.3">
      <c r="A6" s="537"/>
      <c r="B6" s="531"/>
      <c r="C6" s="527"/>
      <c r="D6" s="527"/>
      <c r="E6" s="583"/>
      <c r="F6" s="527"/>
      <c r="G6" s="527"/>
      <c r="H6" s="527"/>
      <c r="I6" s="527"/>
      <c r="J6" s="527"/>
      <c r="K6" s="527"/>
      <c r="L6" s="527"/>
      <c r="M6" s="587"/>
    </row>
    <row r="7" spans="1:16" ht="17.25" customHeight="1" x14ac:dyDescent="0.25">
      <c r="A7" s="277" t="s">
        <v>350</v>
      </c>
      <c r="B7" s="213">
        <v>15416</v>
      </c>
      <c r="C7" s="243">
        <v>202</v>
      </c>
      <c r="D7" s="243">
        <v>404</v>
      </c>
      <c r="E7" s="243">
        <v>432</v>
      </c>
      <c r="F7" s="243">
        <v>693</v>
      </c>
      <c r="G7" s="243">
        <v>836</v>
      </c>
      <c r="H7" s="243">
        <v>847</v>
      </c>
      <c r="I7" s="243">
        <v>692</v>
      </c>
      <c r="J7" s="243">
        <v>588</v>
      </c>
      <c r="K7" s="243">
        <v>534</v>
      </c>
      <c r="L7" s="243">
        <v>495</v>
      </c>
      <c r="M7" s="420">
        <v>9693</v>
      </c>
      <c r="O7" s="60"/>
    </row>
    <row r="8" spans="1:16" ht="17.25" customHeight="1" x14ac:dyDescent="0.25">
      <c r="A8" s="280" t="s">
        <v>11</v>
      </c>
      <c r="B8" s="40">
        <v>4570</v>
      </c>
      <c r="C8" s="244">
        <v>128</v>
      </c>
      <c r="D8" s="244">
        <v>217</v>
      </c>
      <c r="E8" s="244">
        <v>217</v>
      </c>
      <c r="F8" s="244">
        <v>317</v>
      </c>
      <c r="G8" s="244">
        <v>381</v>
      </c>
      <c r="H8" s="244">
        <v>350</v>
      </c>
      <c r="I8" s="244">
        <v>252</v>
      </c>
      <c r="J8" s="244">
        <v>172</v>
      </c>
      <c r="K8" s="244">
        <v>153</v>
      </c>
      <c r="L8" s="244">
        <v>135</v>
      </c>
      <c r="M8" s="347">
        <v>2248</v>
      </c>
      <c r="O8" s="60"/>
    </row>
    <row r="9" spans="1:16" ht="17.25" customHeight="1" x14ac:dyDescent="0.25">
      <c r="A9" s="280" t="s">
        <v>12</v>
      </c>
      <c r="B9" s="40">
        <v>1832</v>
      </c>
      <c r="C9" s="244">
        <v>32</v>
      </c>
      <c r="D9" s="244">
        <v>67</v>
      </c>
      <c r="E9" s="244">
        <v>69</v>
      </c>
      <c r="F9" s="244">
        <v>108</v>
      </c>
      <c r="G9" s="244">
        <v>101</v>
      </c>
      <c r="H9" s="244">
        <v>78</v>
      </c>
      <c r="I9" s="244">
        <v>59</v>
      </c>
      <c r="J9" s="244">
        <v>66</v>
      </c>
      <c r="K9" s="244">
        <v>57</v>
      </c>
      <c r="L9" s="244">
        <v>58</v>
      </c>
      <c r="M9" s="347">
        <v>1137</v>
      </c>
      <c r="O9" s="60"/>
    </row>
    <row r="10" spans="1:16" ht="17.25" customHeight="1" x14ac:dyDescent="0.25">
      <c r="A10" s="280" t="s">
        <v>13</v>
      </c>
      <c r="B10" s="40">
        <v>548</v>
      </c>
      <c r="C10" s="244">
        <v>1</v>
      </c>
      <c r="D10" s="244">
        <v>4</v>
      </c>
      <c r="E10" s="244">
        <v>3</v>
      </c>
      <c r="F10" s="244">
        <v>7</v>
      </c>
      <c r="G10" s="244">
        <v>11</v>
      </c>
      <c r="H10" s="244">
        <v>29</v>
      </c>
      <c r="I10" s="244">
        <v>23</v>
      </c>
      <c r="J10" s="244">
        <v>23</v>
      </c>
      <c r="K10" s="244">
        <v>20</v>
      </c>
      <c r="L10" s="244">
        <v>27</v>
      </c>
      <c r="M10" s="347">
        <v>400</v>
      </c>
      <c r="O10" s="60"/>
    </row>
    <row r="11" spans="1:16" ht="17.25" customHeight="1" x14ac:dyDescent="0.25">
      <c r="A11" s="280" t="s">
        <v>14</v>
      </c>
      <c r="B11" s="40">
        <v>956</v>
      </c>
      <c r="C11" s="244">
        <v>7</v>
      </c>
      <c r="D11" s="244">
        <v>11</v>
      </c>
      <c r="E11" s="244">
        <v>14</v>
      </c>
      <c r="F11" s="244">
        <v>22</v>
      </c>
      <c r="G11" s="244">
        <v>29</v>
      </c>
      <c r="H11" s="244">
        <v>43</v>
      </c>
      <c r="I11" s="244">
        <v>39</v>
      </c>
      <c r="J11" s="244">
        <v>33</v>
      </c>
      <c r="K11" s="244">
        <v>35</v>
      </c>
      <c r="L11" s="244">
        <v>26</v>
      </c>
      <c r="M11" s="347">
        <v>697</v>
      </c>
      <c r="O11" s="60"/>
    </row>
    <row r="12" spans="1:16" ht="17.25" customHeight="1" x14ac:dyDescent="0.25">
      <c r="A12" s="280" t="s">
        <v>15</v>
      </c>
      <c r="B12" s="40">
        <v>177</v>
      </c>
      <c r="C12" s="244">
        <v>3</v>
      </c>
      <c r="D12" s="244">
        <v>2</v>
      </c>
      <c r="E12" s="244">
        <v>5</v>
      </c>
      <c r="F12" s="244">
        <v>3</v>
      </c>
      <c r="G12" s="244">
        <v>8</v>
      </c>
      <c r="H12" s="244">
        <v>14</v>
      </c>
      <c r="I12" s="244">
        <v>16</v>
      </c>
      <c r="J12" s="244">
        <v>9</v>
      </c>
      <c r="K12" s="244">
        <v>11</v>
      </c>
      <c r="L12" s="244">
        <v>7</v>
      </c>
      <c r="M12" s="347">
        <v>99</v>
      </c>
      <c r="O12" s="60"/>
    </row>
    <row r="13" spans="1:16" ht="17.25" customHeight="1" x14ac:dyDescent="0.25">
      <c r="A13" s="280" t="s">
        <v>16</v>
      </c>
      <c r="B13" s="42">
        <v>1127</v>
      </c>
      <c r="C13" s="244">
        <v>8</v>
      </c>
      <c r="D13" s="244">
        <v>25</v>
      </c>
      <c r="E13" s="244">
        <v>30</v>
      </c>
      <c r="F13" s="244">
        <v>49</v>
      </c>
      <c r="G13" s="244">
        <v>54</v>
      </c>
      <c r="H13" s="244">
        <v>65</v>
      </c>
      <c r="I13" s="244">
        <v>49</v>
      </c>
      <c r="J13" s="244">
        <v>35</v>
      </c>
      <c r="K13" s="244">
        <v>39</v>
      </c>
      <c r="L13" s="244">
        <v>29</v>
      </c>
      <c r="M13" s="347">
        <v>744</v>
      </c>
      <c r="O13" s="60"/>
    </row>
    <row r="14" spans="1:16" ht="17.25" customHeight="1" x14ac:dyDescent="0.25">
      <c r="A14" s="280" t="s">
        <v>17</v>
      </c>
      <c r="B14" s="42">
        <v>258</v>
      </c>
      <c r="C14" s="244">
        <v>0</v>
      </c>
      <c r="D14" s="244">
        <v>11</v>
      </c>
      <c r="E14" s="244">
        <v>20</v>
      </c>
      <c r="F14" s="244">
        <v>25</v>
      </c>
      <c r="G14" s="244">
        <v>15</v>
      </c>
      <c r="H14" s="244">
        <v>11</v>
      </c>
      <c r="I14" s="244">
        <v>13</v>
      </c>
      <c r="J14" s="244">
        <v>9</v>
      </c>
      <c r="K14" s="244">
        <v>9</v>
      </c>
      <c r="L14" s="244">
        <v>11</v>
      </c>
      <c r="M14" s="347">
        <v>134</v>
      </c>
      <c r="O14" s="60"/>
    </row>
    <row r="15" spans="1:16" ht="17.25" customHeight="1" x14ac:dyDescent="0.25">
      <c r="A15" s="280" t="s">
        <v>18</v>
      </c>
      <c r="B15" s="42">
        <v>319</v>
      </c>
      <c r="C15" s="244">
        <v>0</v>
      </c>
      <c r="D15" s="244">
        <v>0</v>
      </c>
      <c r="E15" s="244">
        <v>0</v>
      </c>
      <c r="F15" s="244">
        <v>10</v>
      </c>
      <c r="G15" s="244">
        <v>10</v>
      </c>
      <c r="H15" s="244">
        <v>12</v>
      </c>
      <c r="I15" s="244">
        <v>19</v>
      </c>
      <c r="J15" s="244">
        <v>16</v>
      </c>
      <c r="K15" s="244">
        <v>11</v>
      </c>
      <c r="L15" s="244">
        <v>16</v>
      </c>
      <c r="M15" s="347">
        <v>225</v>
      </c>
      <c r="O15" s="60"/>
    </row>
    <row r="16" spans="1:16" ht="17.25" customHeight="1" x14ac:dyDescent="0.25">
      <c r="A16" s="280" t="s">
        <v>19</v>
      </c>
      <c r="B16" s="42">
        <v>873</v>
      </c>
      <c r="C16" s="244">
        <v>4</v>
      </c>
      <c r="D16" s="244">
        <v>25</v>
      </c>
      <c r="E16" s="244">
        <v>16</v>
      </c>
      <c r="F16" s="244">
        <v>25</v>
      </c>
      <c r="G16" s="244">
        <v>44</v>
      </c>
      <c r="H16" s="244">
        <v>53</v>
      </c>
      <c r="I16" s="244">
        <v>33</v>
      </c>
      <c r="J16" s="244">
        <v>33</v>
      </c>
      <c r="K16" s="244">
        <v>27</v>
      </c>
      <c r="L16" s="244">
        <v>28</v>
      </c>
      <c r="M16" s="347">
        <v>585</v>
      </c>
      <c r="O16" s="60"/>
    </row>
    <row r="17" spans="1:15" ht="17.25" customHeight="1" x14ac:dyDescent="0.25">
      <c r="A17" s="280" t="s">
        <v>20</v>
      </c>
      <c r="B17" s="42">
        <v>1463</v>
      </c>
      <c r="C17" s="244">
        <v>1</v>
      </c>
      <c r="D17" s="244">
        <v>3</v>
      </c>
      <c r="E17" s="244">
        <v>6</v>
      </c>
      <c r="F17" s="244">
        <v>13</v>
      </c>
      <c r="G17" s="244">
        <v>18</v>
      </c>
      <c r="H17" s="244">
        <v>41</v>
      </c>
      <c r="I17" s="244">
        <v>35</v>
      </c>
      <c r="J17" s="244">
        <v>43</v>
      </c>
      <c r="K17" s="244">
        <v>48</v>
      </c>
      <c r="L17" s="244">
        <v>44</v>
      </c>
      <c r="M17" s="347">
        <v>1211</v>
      </c>
      <c r="O17" s="60"/>
    </row>
    <row r="18" spans="1:15" ht="17.25" customHeight="1" x14ac:dyDescent="0.25">
      <c r="A18" s="280" t="s">
        <v>21</v>
      </c>
      <c r="B18" s="42">
        <v>725</v>
      </c>
      <c r="C18" s="177">
        <v>7</v>
      </c>
      <c r="D18" s="177">
        <v>7</v>
      </c>
      <c r="E18" s="177">
        <v>10</v>
      </c>
      <c r="F18" s="177">
        <v>27</v>
      </c>
      <c r="G18" s="177">
        <v>33</v>
      </c>
      <c r="H18" s="177">
        <v>42</v>
      </c>
      <c r="I18" s="177">
        <v>33</v>
      </c>
      <c r="J18" s="177">
        <v>35</v>
      </c>
      <c r="K18" s="177">
        <v>35</v>
      </c>
      <c r="L18" s="177">
        <v>29</v>
      </c>
      <c r="M18" s="49">
        <v>467</v>
      </c>
      <c r="O18" s="60"/>
    </row>
    <row r="19" spans="1:15" ht="17.25" customHeight="1" x14ac:dyDescent="0.25">
      <c r="A19" s="280" t="s">
        <v>22</v>
      </c>
      <c r="B19" s="42">
        <v>566</v>
      </c>
      <c r="C19" s="177">
        <v>0</v>
      </c>
      <c r="D19" s="177">
        <v>4</v>
      </c>
      <c r="E19" s="177">
        <v>4</v>
      </c>
      <c r="F19" s="177">
        <v>12</v>
      </c>
      <c r="G19" s="177">
        <v>24</v>
      </c>
      <c r="H19" s="177">
        <v>26</v>
      </c>
      <c r="I19" s="177">
        <v>35</v>
      </c>
      <c r="J19" s="177">
        <v>33</v>
      </c>
      <c r="K19" s="177">
        <v>22</v>
      </c>
      <c r="L19" s="177">
        <v>29</v>
      </c>
      <c r="M19" s="49">
        <v>377</v>
      </c>
      <c r="O19" s="60"/>
    </row>
    <row r="20" spans="1:15" ht="17.25" customHeight="1" x14ac:dyDescent="0.25">
      <c r="A20" s="280" t="s">
        <v>23</v>
      </c>
      <c r="B20" s="42">
        <v>684</v>
      </c>
      <c r="C20" s="177">
        <v>9</v>
      </c>
      <c r="D20" s="177">
        <v>23</v>
      </c>
      <c r="E20" s="177">
        <v>32</v>
      </c>
      <c r="F20" s="177">
        <v>43</v>
      </c>
      <c r="G20" s="177">
        <v>34</v>
      </c>
      <c r="H20" s="177">
        <v>27</v>
      </c>
      <c r="I20" s="177">
        <v>29</v>
      </c>
      <c r="J20" s="177">
        <v>29</v>
      </c>
      <c r="K20" s="177">
        <v>17</v>
      </c>
      <c r="L20" s="177">
        <v>12</v>
      </c>
      <c r="M20" s="49">
        <v>429</v>
      </c>
      <c r="O20" s="60"/>
    </row>
    <row r="21" spans="1:15" ht="17.25" customHeight="1" x14ac:dyDescent="0.25">
      <c r="A21" s="280" t="s">
        <v>24</v>
      </c>
      <c r="B21" s="42">
        <v>1318</v>
      </c>
      <c r="C21" s="177">
        <v>2</v>
      </c>
      <c r="D21" s="177">
        <v>5</v>
      </c>
      <c r="E21" s="177">
        <v>6</v>
      </c>
      <c r="F21" s="177">
        <v>32</v>
      </c>
      <c r="G21" s="177">
        <v>74</v>
      </c>
      <c r="H21" s="177">
        <v>56</v>
      </c>
      <c r="I21" s="177">
        <v>57</v>
      </c>
      <c r="J21" s="177">
        <v>52</v>
      </c>
      <c r="K21" s="177">
        <v>50</v>
      </c>
      <c r="L21" s="177">
        <v>44</v>
      </c>
      <c r="M21" s="49">
        <v>940</v>
      </c>
      <c r="O21" s="60"/>
    </row>
    <row r="22" spans="1:15" s="202" customFormat="1" ht="17.25" customHeight="1" x14ac:dyDescent="0.25">
      <c r="A22" s="280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5" ht="17.25" customHeight="1" x14ac:dyDescent="0.25">
      <c r="A23" s="171" t="s">
        <v>126</v>
      </c>
      <c r="C23" s="60"/>
      <c r="L23"/>
    </row>
    <row r="24" spans="1:15" s="202" customFormat="1" ht="17.25" customHeight="1" x14ac:dyDescent="0.25">
      <c r="A24" s="165" t="s">
        <v>359</v>
      </c>
      <c r="C24" s="60"/>
    </row>
    <row r="25" spans="1:15" x14ac:dyDescent="0.25">
      <c r="A25" s="27" t="s">
        <v>161</v>
      </c>
    </row>
    <row r="26" spans="1:15" x14ac:dyDescent="0.2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</sheetData>
  <mergeCells count="14">
    <mergeCell ref="L5:L6"/>
    <mergeCell ref="M5:M6"/>
    <mergeCell ref="A3:A6"/>
    <mergeCell ref="B3:B6"/>
    <mergeCell ref="C5:C6"/>
    <mergeCell ref="J5:J6"/>
    <mergeCell ref="K5:K6"/>
    <mergeCell ref="D5:D6"/>
    <mergeCell ref="E5:E6"/>
    <mergeCell ref="F5:F6"/>
    <mergeCell ref="G5:G6"/>
    <mergeCell ref="H5:H6"/>
    <mergeCell ref="I5:I6"/>
    <mergeCell ref="C3:M4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T28"/>
  <sheetViews>
    <sheetView showGridLines="0" zoomScaleNormal="100" workbookViewId="0"/>
  </sheetViews>
  <sheetFormatPr defaultColWidth="9.140625" defaultRowHeight="15" x14ac:dyDescent="0.25"/>
  <cols>
    <col min="1" max="1" width="14.28515625" style="66" customWidth="1"/>
    <col min="2" max="2" width="5.5703125" style="66" customWidth="1"/>
    <col min="3" max="3" width="6.85546875" style="66" customWidth="1"/>
    <col min="4" max="4" width="6.42578125" style="66" customWidth="1"/>
    <col min="5" max="5" width="6.85546875" style="66" customWidth="1"/>
    <col min="6" max="6" width="6.42578125" style="66" customWidth="1"/>
    <col min="7" max="7" width="6.85546875" style="66" customWidth="1"/>
    <col min="8" max="8" width="6.42578125" style="66" customWidth="1"/>
    <col min="9" max="9" width="6.85546875" style="66" customWidth="1"/>
    <col min="10" max="10" width="6.42578125" style="66" customWidth="1"/>
    <col min="11" max="11" width="6.85546875" style="66" customWidth="1"/>
    <col min="12" max="12" width="6.42578125" style="66" customWidth="1"/>
    <col min="13" max="13" width="6.85546875" style="66" customWidth="1"/>
    <col min="14" max="14" width="6.42578125" style="66" customWidth="1"/>
    <col min="15" max="15" width="6.85546875" style="66" customWidth="1"/>
    <col min="16" max="16" width="6.42578125" style="66" customWidth="1"/>
    <col min="17" max="17" width="6.85546875" style="66" customWidth="1"/>
    <col min="18" max="18" width="7.42578125" style="66" customWidth="1"/>
    <col min="19" max="16384" width="9.140625" style="66"/>
  </cols>
  <sheetData>
    <row r="1" spans="1:20" s="64" customFormat="1" ht="17.25" customHeight="1" x14ac:dyDescent="0.2">
      <c r="A1" s="74" t="s">
        <v>250</v>
      </c>
      <c r="B1" s="74"/>
      <c r="O1" s="124"/>
    </row>
    <row r="2" spans="1:20" s="65" customFormat="1" ht="17.25" customHeight="1" thickBot="1" x14ac:dyDescent="0.3">
      <c r="A2" s="461" t="s">
        <v>356</v>
      </c>
      <c r="T2" s="98" t="s">
        <v>351</v>
      </c>
    </row>
    <row r="3" spans="1:20" ht="17.25" customHeight="1" x14ac:dyDescent="0.25">
      <c r="A3" s="505" t="s">
        <v>76</v>
      </c>
      <c r="B3" s="506"/>
      <c r="C3" s="548" t="s">
        <v>85</v>
      </c>
      <c r="D3" s="550"/>
      <c r="E3" s="548" t="s">
        <v>138</v>
      </c>
      <c r="F3" s="549"/>
      <c r="G3" s="549"/>
      <c r="H3" s="550"/>
      <c r="I3" s="548" t="s">
        <v>179</v>
      </c>
      <c r="J3" s="549"/>
      <c r="K3" s="549"/>
      <c r="L3" s="549"/>
      <c r="M3" s="549"/>
      <c r="N3" s="549"/>
      <c r="O3" s="549"/>
      <c r="P3" s="549"/>
      <c r="Q3" s="549"/>
      <c r="R3" s="593"/>
    </row>
    <row r="4" spans="1:20" ht="21.75" customHeight="1" x14ac:dyDescent="0.25">
      <c r="A4" s="507"/>
      <c r="B4" s="508"/>
      <c r="C4" s="591"/>
      <c r="D4" s="592"/>
      <c r="E4" s="591" t="s">
        <v>3</v>
      </c>
      <c r="F4" s="532"/>
      <c r="G4" s="586" t="s">
        <v>81</v>
      </c>
      <c r="H4" s="596"/>
      <c r="I4" s="594" t="s">
        <v>3</v>
      </c>
      <c r="J4" s="582"/>
      <c r="K4" s="532" t="s">
        <v>50</v>
      </c>
      <c r="L4" s="532"/>
      <c r="M4" s="532"/>
      <c r="N4" s="532"/>
      <c r="O4" s="532"/>
      <c r="P4" s="532"/>
      <c r="Q4" s="532"/>
      <c r="R4" s="528"/>
    </row>
    <row r="5" spans="1:20" ht="48" customHeight="1" x14ac:dyDescent="0.25">
      <c r="A5" s="507"/>
      <c r="B5" s="508"/>
      <c r="C5" s="591"/>
      <c r="D5" s="592"/>
      <c r="E5" s="591"/>
      <c r="F5" s="528"/>
      <c r="G5" s="597"/>
      <c r="H5" s="598"/>
      <c r="I5" s="522"/>
      <c r="J5" s="595"/>
      <c r="K5" s="532" t="s">
        <v>79</v>
      </c>
      <c r="L5" s="532"/>
      <c r="M5" s="532" t="s">
        <v>78</v>
      </c>
      <c r="N5" s="532"/>
      <c r="O5" s="532" t="s">
        <v>80</v>
      </c>
      <c r="P5" s="532"/>
      <c r="Q5" s="532" t="s">
        <v>358</v>
      </c>
      <c r="R5" s="528"/>
    </row>
    <row r="6" spans="1:20" ht="17.25" customHeight="1" thickBot="1" x14ac:dyDescent="0.3">
      <c r="A6" s="518"/>
      <c r="B6" s="519"/>
      <c r="C6" s="308" t="s">
        <v>49</v>
      </c>
      <c r="D6" s="315" t="s">
        <v>51</v>
      </c>
      <c r="E6" s="308" t="s">
        <v>49</v>
      </c>
      <c r="F6" s="310" t="s">
        <v>55</v>
      </c>
      <c r="G6" s="311" t="s">
        <v>49</v>
      </c>
      <c r="H6" s="314" t="s">
        <v>55</v>
      </c>
      <c r="I6" s="308" t="s">
        <v>49</v>
      </c>
      <c r="J6" s="313" t="s">
        <v>55</v>
      </c>
      <c r="K6" s="311" t="s">
        <v>49</v>
      </c>
      <c r="L6" s="313" t="s">
        <v>55</v>
      </c>
      <c r="M6" s="311" t="s">
        <v>49</v>
      </c>
      <c r="N6" s="313" t="s">
        <v>55</v>
      </c>
      <c r="O6" s="311" t="s">
        <v>49</v>
      </c>
      <c r="P6" s="313" t="s">
        <v>55</v>
      </c>
      <c r="Q6" s="311" t="s">
        <v>49</v>
      </c>
      <c r="R6" s="312" t="s">
        <v>55</v>
      </c>
    </row>
    <row r="7" spans="1:20" s="9" customFormat="1" ht="17.25" customHeight="1" x14ac:dyDescent="0.25">
      <c r="A7" s="494" t="s">
        <v>7</v>
      </c>
      <c r="B7" s="495"/>
      <c r="C7" s="142">
        <v>8837</v>
      </c>
      <c r="D7" s="94">
        <v>2.0289662076217678E-2</v>
      </c>
      <c r="E7" s="134">
        <v>2263</v>
      </c>
      <c r="F7" s="62">
        <v>0.25608238089849494</v>
      </c>
      <c r="G7" s="107">
        <v>1691</v>
      </c>
      <c r="H7" s="79">
        <v>0.19135453208102296</v>
      </c>
      <c r="I7" s="134">
        <v>6574</v>
      </c>
      <c r="J7" s="143">
        <v>0.743917619101505</v>
      </c>
      <c r="K7" s="107">
        <v>2126</v>
      </c>
      <c r="L7" s="143">
        <v>0.2405793821432613</v>
      </c>
      <c r="M7" s="107">
        <v>1994</v>
      </c>
      <c r="N7" s="143">
        <v>0.2256421862623062</v>
      </c>
      <c r="O7" s="107">
        <v>1025</v>
      </c>
      <c r="P7" s="143">
        <v>0.11598958922711328</v>
      </c>
      <c r="Q7" s="107">
        <v>1429</v>
      </c>
      <c r="R7" s="62">
        <v>0.16170646146882425</v>
      </c>
      <c r="S7"/>
    </row>
    <row r="8" spans="1:20" s="9" customFormat="1" ht="17.25" customHeight="1" x14ac:dyDescent="0.25">
      <c r="A8" s="494" t="s">
        <v>8</v>
      </c>
      <c r="B8" s="495"/>
      <c r="C8" s="142">
        <v>8763</v>
      </c>
      <c r="D8" s="94">
        <v>2.0517106954463401E-2</v>
      </c>
      <c r="E8" s="134">
        <v>2317</v>
      </c>
      <c r="F8" s="62">
        <v>0.2644071664954924</v>
      </c>
      <c r="G8" s="107">
        <v>1702</v>
      </c>
      <c r="H8" s="79">
        <v>0.1942257217847769</v>
      </c>
      <c r="I8" s="134">
        <v>6446</v>
      </c>
      <c r="J8" s="143">
        <v>0.73559283350450755</v>
      </c>
      <c r="K8" s="107">
        <v>2301</v>
      </c>
      <c r="L8" s="143">
        <v>0.26258130777131117</v>
      </c>
      <c r="M8" s="107">
        <v>1799</v>
      </c>
      <c r="N8" s="143">
        <v>0.20529499030012552</v>
      </c>
      <c r="O8" s="107">
        <v>1016</v>
      </c>
      <c r="P8" s="143">
        <v>0.11594202898550725</v>
      </c>
      <c r="Q8" s="107">
        <v>1330</v>
      </c>
      <c r="R8" s="62">
        <v>0.15177450644756363</v>
      </c>
      <c r="S8"/>
    </row>
    <row r="9" spans="1:20" s="9" customFormat="1" ht="17.25" customHeight="1" x14ac:dyDescent="0.25">
      <c r="A9" s="494" t="s">
        <v>9</v>
      </c>
      <c r="B9" s="495"/>
      <c r="C9" s="142">
        <v>9063</v>
      </c>
      <c r="D9" s="94">
        <v>2.1332285117771254E-2</v>
      </c>
      <c r="E9" s="134">
        <v>2421</v>
      </c>
      <c r="F9" s="62">
        <v>0.26713008937437932</v>
      </c>
      <c r="G9" s="107">
        <v>1775</v>
      </c>
      <c r="H9" s="79">
        <v>0.19585126337857223</v>
      </c>
      <c r="I9" s="134">
        <v>6642</v>
      </c>
      <c r="J9" s="143">
        <v>0.73286991062562068</v>
      </c>
      <c r="K9" s="107">
        <v>2596</v>
      </c>
      <c r="L9" s="143">
        <v>0.28643936886240762</v>
      </c>
      <c r="M9" s="107">
        <v>1732</v>
      </c>
      <c r="N9" s="143">
        <v>0.19110669756151386</v>
      </c>
      <c r="O9" s="107">
        <v>1019</v>
      </c>
      <c r="P9" s="143">
        <v>0.1124351759902902</v>
      </c>
      <c r="Q9" s="107">
        <v>1295</v>
      </c>
      <c r="R9" s="62">
        <v>0.14288866821140903</v>
      </c>
      <c r="S9"/>
    </row>
    <row r="10" spans="1:20" s="9" customFormat="1" ht="17.25" customHeight="1" x14ac:dyDescent="0.25">
      <c r="A10" s="494" t="s">
        <v>45</v>
      </c>
      <c r="B10" s="495"/>
      <c r="C10" s="142">
        <v>9195</v>
      </c>
      <c r="D10" s="94">
        <v>2.1813135326841187E-2</v>
      </c>
      <c r="E10" s="134">
        <v>2543</v>
      </c>
      <c r="F10" s="62">
        <v>0.27656334964654705</v>
      </c>
      <c r="G10" s="107">
        <v>1848</v>
      </c>
      <c r="H10" s="79">
        <v>0.20097879282218598</v>
      </c>
      <c r="I10" s="134">
        <v>6652</v>
      </c>
      <c r="J10" s="143">
        <v>0.72343665035345295</v>
      </c>
      <c r="K10" s="107">
        <v>2709</v>
      </c>
      <c r="L10" s="143">
        <v>0.29461663947797717</v>
      </c>
      <c r="M10" s="107">
        <v>1678</v>
      </c>
      <c r="N10" s="143">
        <v>0.18249048395867321</v>
      </c>
      <c r="O10" s="107">
        <v>1019</v>
      </c>
      <c r="P10" s="143">
        <v>0.11082109842305601</v>
      </c>
      <c r="Q10" s="107">
        <v>1246</v>
      </c>
      <c r="R10" s="62">
        <v>0.13550842849374661</v>
      </c>
      <c r="S10"/>
    </row>
    <row r="11" spans="1:20" s="9" customFormat="1" ht="17.25" customHeight="1" x14ac:dyDescent="0.25">
      <c r="A11" s="494" t="s">
        <v>69</v>
      </c>
      <c r="B11" s="495"/>
      <c r="C11" s="142">
        <v>9305</v>
      </c>
      <c r="D11" s="94">
        <v>2.2111906923248752E-2</v>
      </c>
      <c r="E11" s="134">
        <v>2537</v>
      </c>
      <c r="F11" s="62">
        <v>0.27264911337990327</v>
      </c>
      <c r="G11" s="107">
        <v>1825</v>
      </c>
      <c r="H11" s="79">
        <v>0.19613111230521224</v>
      </c>
      <c r="I11" s="134">
        <v>6768</v>
      </c>
      <c r="J11" s="143">
        <v>0.72735088662009673</v>
      </c>
      <c r="K11" s="107">
        <v>2795</v>
      </c>
      <c r="L11" s="143">
        <v>0.30037614185921546</v>
      </c>
      <c r="M11" s="107">
        <v>1663</v>
      </c>
      <c r="N11" s="143">
        <v>0.17872111767866738</v>
      </c>
      <c r="O11" s="107">
        <v>1029</v>
      </c>
      <c r="P11" s="143">
        <v>0.11058570660934981</v>
      </c>
      <c r="Q11" s="107">
        <v>1281</v>
      </c>
      <c r="R11" s="62">
        <v>0.13766792047286405</v>
      </c>
      <c r="S11"/>
    </row>
    <row r="12" spans="1:20" s="9" customFormat="1" ht="17.25" customHeight="1" x14ac:dyDescent="0.25">
      <c r="A12" s="494" t="s">
        <v>142</v>
      </c>
      <c r="B12" s="495"/>
      <c r="C12" s="142">
        <v>9496</v>
      </c>
      <c r="D12" s="94">
        <v>2.2405685419080223E-2</v>
      </c>
      <c r="E12" s="134">
        <v>2546</v>
      </c>
      <c r="F12" s="62">
        <v>0.26811288963774221</v>
      </c>
      <c r="G12" s="107">
        <v>1806</v>
      </c>
      <c r="H12" s="79">
        <v>0.19018534119629318</v>
      </c>
      <c r="I12" s="134">
        <v>6950</v>
      </c>
      <c r="J12" s="143">
        <v>0.73188711036225784</v>
      </c>
      <c r="K12" s="107">
        <v>2909</v>
      </c>
      <c r="L12" s="143">
        <v>0.30633951137320975</v>
      </c>
      <c r="M12" s="107">
        <v>1690</v>
      </c>
      <c r="N12" s="143">
        <v>0.17796967144060657</v>
      </c>
      <c r="O12" s="107">
        <v>1059</v>
      </c>
      <c r="P12" s="143">
        <v>0.11152064026958719</v>
      </c>
      <c r="Q12" s="107">
        <v>1292</v>
      </c>
      <c r="R12" s="62">
        <v>0.13605728727885424</v>
      </c>
      <c r="S12"/>
    </row>
    <row r="13" spans="1:20" s="9" customFormat="1" ht="17.25" customHeight="1" x14ac:dyDescent="0.25">
      <c r="A13" s="494" t="s">
        <v>168</v>
      </c>
      <c r="B13" s="495"/>
      <c r="C13" s="142">
        <v>9751</v>
      </c>
      <c r="D13" s="94">
        <v>2.2524520334668497E-2</v>
      </c>
      <c r="E13" s="134">
        <v>2667</v>
      </c>
      <c r="F13" s="62">
        <v>0.27351040918880115</v>
      </c>
      <c r="G13" s="107">
        <v>1877</v>
      </c>
      <c r="H13" s="79">
        <v>0.19249307763306328</v>
      </c>
      <c r="I13" s="134">
        <v>7084</v>
      </c>
      <c r="J13" s="143">
        <v>0.7264895908111989</v>
      </c>
      <c r="K13" s="107">
        <v>2995</v>
      </c>
      <c r="L13" s="143">
        <v>0.30714798482206951</v>
      </c>
      <c r="M13" s="107">
        <v>1742</v>
      </c>
      <c r="N13" s="143">
        <v>0.17864834375961439</v>
      </c>
      <c r="O13" s="107">
        <v>1063</v>
      </c>
      <c r="P13" s="143">
        <v>0.10901446005537893</v>
      </c>
      <c r="Q13" s="107">
        <v>1284</v>
      </c>
      <c r="R13" s="62">
        <v>0.13167880217413599</v>
      </c>
      <c r="S13"/>
    </row>
    <row r="14" spans="1:20" s="9" customFormat="1" ht="17.25" customHeight="1" x14ac:dyDescent="0.25">
      <c r="A14" s="494" t="s">
        <v>188</v>
      </c>
      <c r="B14" s="495"/>
      <c r="C14" s="142">
        <v>10053</v>
      </c>
      <c r="D14" s="94">
        <v>2.2527529165004685E-2</v>
      </c>
      <c r="E14" s="134">
        <v>2845</v>
      </c>
      <c r="F14" s="62">
        <v>0.2830000994727942</v>
      </c>
      <c r="G14" s="107">
        <v>2003</v>
      </c>
      <c r="H14" s="62">
        <v>0.19924400676414999</v>
      </c>
      <c r="I14" s="134">
        <v>7208</v>
      </c>
      <c r="J14" s="62">
        <v>0.71699990052720586</v>
      </c>
      <c r="K14" s="107">
        <v>3112</v>
      </c>
      <c r="L14" s="62">
        <v>0.30955933552173481</v>
      </c>
      <c r="M14" s="107">
        <v>1836</v>
      </c>
      <c r="N14" s="62">
        <v>0.18263205013428827</v>
      </c>
      <c r="O14" s="107">
        <v>968</v>
      </c>
      <c r="P14" s="62">
        <v>9.6289664776683576E-2</v>
      </c>
      <c r="Q14" s="107">
        <v>1292</v>
      </c>
      <c r="R14" s="62">
        <v>0.12851885009449915</v>
      </c>
      <c r="S14"/>
    </row>
    <row r="15" spans="1:20" s="9" customFormat="1" ht="17.25" customHeight="1" x14ac:dyDescent="0.25">
      <c r="A15" s="494" t="s">
        <v>220</v>
      </c>
      <c r="B15" s="495"/>
      <c r="C15" s="142">
        <v>14128</v>
      </c>
      <c r="D15" s="94">
        <v>3.050211472404956E-2</v>
      </c>
      <c r="E15" s="134">
        <v>2975</v>
      </c>
      <c r="F15" s="62">
        <v>0.21057474518686298</v>
      </c>
      <c r="G15" s="107">
        <v>2062</v>
      </c>
      <c r="H15" s="79">
        <v>0.14595130237825596</v>
      </c>
      <c r="I15" s="134">
        <v>11153</v>
      </c>
      <c r="J15" s="143">
        <v>0.78942525481313708</v>
      </c>
      <c r="K15" s="107">
        <v>7062</v>
      </c>
      <c r="L15" s="143">
        <v>0.49985843714609285</v>
      </c>
      <c r="M15" s="107">
        <v>1892</v>
      </c>
      <c r="N15" s="143">
        <v>0.1339184597961495</v>
      </c>
      <c r="O15" s="107">
        <v>832</v>
      </c>
      <c r="P15" s="143">
        <v>5.8890147225368061E-2</v>
      </c>
      <c r="Q15" s="107">
        <v>1367</v>
      </c>
      <c r="R15" s="62">
        <v>9.6758210645526616E-2</v>
      </c>
      <c r="S15"/>
    </row>
    <row r="16" spans="1:20" s="9" customFormat="1" ht="17.25" customHeight="1" x14ac:dyDescent="0.25">
      <c r="A16" s="494" t="s">
        <v>223</v>
      </c>
      <c r="B16" s="495"/>
      <c r="C16" s="142">
        <v>17184</v>
      </c>
      <c r="D16" s="94">
        <v>3.5448615597885959E-2</v>
      </c>
      <c r="E16" s="134">
        <v>3215</v>
      </c>
      <c r="F16" s="62">
        <v>0.18709264432029796</v>
      </c>
      <c r="G16" s="107">
        <v>2248</v>
      </c>
      <c r="H16" s="79">
        <v>0.13081936685288639</v>
      </c>
      <c r="I16" s="134">
        <v>13969</v>
      </c>
      <c r="J16" s="143">
        <v>0.81290735567970207</v>
      </c>
      <c r="K16" s="107">
        <v>9643</v>
      </c>
      <c r="L16" s="143">
        <v>0.56116154562383613</v>
      </c>
      <c r="M16" s="107">
        <v>2101</v>
      </c>
      <c r="N16" s="143">
        <v>0.12226489757914338</v>
      </c>
      <c r="O16" s="107">
        <v>744</v>
      </c>
      <c r="P16" s="143">
        <v>4.3296089385474863E-2</v>
      </c>
      <c r="Q16" s="107">
        <v>1481</v>
      </c>
      <c r="R16" s="62">
        <v>8.618482309124767E-2</v>
      </c>
      <c r="S16"/>
    </row>
    <row r="17" spans="1:19" s="9" customFormat="1" ht="17.25" customHeight="1" thickBot="1" x14ac:dyDescent="0.3">
      <c r="A17" s="496" t="s">
        <v>236</v>
      </c>
      <c r="B17" s="497"/>
      <c r="C17" s="142">
        <v>21227</v>
      </c>
      <c r="D17" s="94">
        <v>4.2184944424460788E-2</v>
      </c>
      <c r="E17" s="134">
        <v>3646</v>
      </c>
      <c r="F17" s="62">
        <f>E17/$C17</f>
        <v>0.17176237810335893</v>
      </c>
      <c r="G17" s="107">
        <v>2529</v>
      </c>
      <c r="H17" s="62">
        <f>G17/$C17</f>
        <v>0.11914071701135347</v>
      </c>
      <c r="I17" s="61">
        <v>17581</v>
      </c>
      <c r="J17" s="62">
        <f>I17/$C17</f>
        <v>0.82823762189664107</v>
      </c>
      <c r="K17" s="22">
        <v>12825</v>
      </c>
      <c r="L17" s="62">
        <f>K17/$C17</f>
        <v>0.604183351392095</v>
      </c>
      <c r="M17" s="22">
        <v>2346</v>
      </c>
      <c r="N17" s="62">
        <f>M17/$C17</f>
        <v>0.11051962123710368</v>
      </c>
      <c r="O17" s="22">
        <v>727</v>
      </c>
      <c r="P17" s="62">
        <f>O17/$C17</f>
        <v>3.4248834032128896E-2</v>
      </c>
      <c r="Q17" s="22">
        <v>1683</v>
      </c>
      <c r="R17" s="62">
        <f>Q17/$C17</f>
        <v>7.9285815235313514E-2</v>
      </c>
      <c r="S17"/>
    </row>
    <row r="18" spans="1:19" s="9" customFormat="1" ht="17.25" customHeight="1" x14ac:dyDescent="0.25">
      <c r="A18" s="498" t="s">
        <v>270</v>
      </c>
      <c r="B18" s="264" t="s">
        <v>71</v>
      </c>
      <c r="C18" s="271">
        <f>C17-C16</f>
        <v>4043</v>
      </c>
      <c r="D18" s="291" t="s">
        <v>40</v>
      </c>
      <c r="E18" s="271">
        <f>E17-E16</f>
        <v>431</v>
      </c>
      <c r="F18" s="290" t="s">
        <v>40</v>
      </c>
      <c r="G18" s="258">
        <f>G17-G16</f>
        <v>281</v>
      </c>
      <c r="H18" s="291" t="s">
        <v>40</v>
      </c>
      <c r="I18" s="271">
        <f>I17-I16</f>
        <v>3612</v>
      </c>
      <c r="J18" s="290" t="s">
        <v>40</v>
      </c>
      <c r="K18" s="258">
        <f>K17-K16</f>
        <v>3182</v>
      </c>
      <c r="L18" s="290" t="s">
        <v>40</v>
      </c>
      <c r="M18" s="258">
        <f>M17-M16</f>
        <v>245</v>
      </c>
      <c r="N18" s="290" t="s">
        <v>40</v>
      </c>
      <c r="O18" s="258">
        <f>O17-O16</f>
        <v>-17</v>
      </c>
      <c r="P18" s="290" t="s">
        <v>40</v>
      </c>
      <c r="Q18" s="258">
        <f>Q17-Q16</f>
        <v>202</v>
      </c>
      <c r="R18" s="301" t="s">
        <v>40</v>
      </c>
      <c r="S18"/>
    </row>
    <row r="19" spans="1:19" s="9" customFormat="1" ht="17.25" customHeight="1" x14ac:dyDescent="0.25">
      <c r="A19" s="499"/>
      <c r="B19" s="260" t="s">
        <v>72</v>
      </c>
      <c r="C19" s="272">
        <f>C17/C16-1</f>
        <v>0.23527700186219747</v>
      </c>
      <c r="D19" s="297" t="s">
        <v>40</v>
      </c>
      <c r="E19" s="272">
        <f>E17/E16-1</f>
        <v>0.13405909797822702</v>
      </c>
      <c r="F19" s="296" t="s">
        <v>40</v>
      </c>
      <c r="G19" s="261">
        <f>G17/G16-1</f>
        <v>0.125</v>
      </c>
      <c r="H19" s="297" t="s">
        <v>40</v>
      </c>
      <c r="I19" s="272">
        <f>I17/I16-1</f>
        <v>0.25857255351134656</v>
      </c>
      <c r="J19" s="296" t="s">
        <v>40</v>
      </c>
      <c r="K19" s="261">
        <f>K17/K16-1</f>
        <v>0.32998029658819861</v>
      </c>
      <c r="L19" s="296" t="s">
        <v>40</v>
      </c>
      <c r="M19" s="261">
        <f>M17/M16-1</f>
        <v>0.11661113755354591</v>
      </c>
      <c r="N19" s="296" t="s">
        <v>40</v>
      </c>
      <c r="O19" s="261">
        <f>O17/O16-1</f>
        <v>-2.2849462365591378E-2</v>
      </c>
      <c r="P19" s="296" t="s">
        <v>40</v>
      </c>
      <c r="Q19" s="261">
        <f>Q17/Q16-1</f>
        <v>0.13639432815665087</v>
      </c>
      <c r="R19" s="303" t="s">
        <v>40</v>
      </c>
      <c r="S19"/>
    </row>
    <row r="20" spans="1:19" s="9" customFormat="1" ht="17.25" customHeight="1" x14ac:dyDescent="0.25">
      <c r="A20" s="492" t="s">
        <v>241</v>
      </c>
      <c r="B20" s="267" t="s">
        <v>71</v>
      </c>
      <c r="C20" s="274">
        <f>C17-C12</f>
        <v>11731</v>
      </c>
      <c r="D20" s="294" t="s">
        <v>40</v>
      </c>
      <c r="E20" s="274">
        <f>E17-E12</f>
        <v>1100</v>
      </c>
      <c r="F20" s="293" t="s">
        <v>40</v>
      </c>
      <c r="G20" s="265">
        <f>G17-G12</f>
        <v>723</v>
      </c>
      <c r="H20" s="294" t="s">
        <v>40</v>
      </c>
      <c r="I20" s="274">
        <f>I17-I12</f>
        <v>10631</v>
      </c>
      <c r="J20" s="293" t="s">
        <v>40</v>
      </c>
      <c r="K20" s="265">
        <f>K17-K12</f>
        <v>9916</v>
      </c>
      <c r="L20" s="293" t="s">
        <v>40</v>
      </c>
      <c r="M20" s="265">
        <f>M17-M12</f>
        <v>656</v>
      </c>
      <c r="N20" s="293" t="s">
        <v>40</v>
      </c>
      <c r="O20" s="265">
        <f>O17-O12</f>
        <v>-332</v>
      </c>
      <c r="P20" s="293" t="s">
        <v>40</v>
      </c>
      <c r="Q20" s="265">
        <f>Q17-Q12</f>
        <v>391</v>
      </c>
      <c r="R20" s="302" t="s">
        <v>40</v>
      </c>
      <c r="S20"/>
    </row>
    <row r="21" spans="1:19" s="9" customFormat="1" ht="17.25" customHeight="1" x14ac:dyDescent="0.25">
      <c r="A21" s="499"/>
      <c r="B21" s="260" t="s">
        <v>72</v>
      </c>
      <c r="C21" s="272">
        <f>C17/C12-1</f>
        <v>1.235362257792755</v>
      </c>
      <c r="D21" s="297" t="s">
        <v>40</v>
      </c>
      <c r="E21" s="272">
        <f>E17/E12-1</f>
        <v>0.43205027494108394</v>
      </c>
      <c r="F21" s="296" t="s">
        <v>40</v>
      </c>
      <c r="G21" s="261">
        <f>G17/G12-1</f>
        <v>0.40033222591362128</v>
      </c>
      <c r="H21" s="297" t="s">
        <v>40</v>
      </c>
      <c r="I21" s="272">
        <f>I17/I12-1</f>
        <v>1.5296402877697841</v>
      </c>
      <c r="J21" s="296" t="s">
        <v>40</v>
      </c>
      <c r="K21" s="261">
        <f>K17/K12-1</f>
        <v>3.408731522860089</v>
      </c>
      <c r="L21" s="296" t="s">
        <v>40</v>
      </c>
      <c r="M21" s="261">
        <f>M17/M12-1</f>
        <v>0.38816568047337285</v>
      </c>
      <c r="N21" s="296" t="s">
        <v>40</v>
      </c>
      <c r="O21" s="261">
        <f>O17/O12-1</f>
        <v>-0.31350330500472146</v>
      </c>
      <c r="P21" s="296" t="s">
        <v>40</v>
      </c>
      <c r="Q21" s="261">
        <f>Q17/Q12-1</f>
        <v>0.30263157894736836</v>
      </c>
      <c r="R21" s="303" t="s">
        <v>40</v>
      </c>
      <c r="S21"/>
    </row>
    <row r="22" spans="1:19" s="75" customFormat="1" ht="17.25" customHeight="1" x14ac:dyDescent="0.25">
      <c r="A22" s="492" t="s">
        <v>240</v>
      </c>
      <c r="B22" s="267" t="s">
        <v>71</v>
      </c>
      <c r="C22" s="274">
        <f>C17-C7</f>
        <v>12390</v>
      </c>
      <c r="D22" s="294" t="s">
        <v>40</v>
      </c>
      <c r="E22" s="274">
        <f>E17-E7</f>
        <v>1383</v>
      </c>
      <c r="F22" s="293" t="s">
        <v>40</v>
      </c>
      <c r="G22" s="265">
        <f>G17-G7</f>
        <v>838</v>
      </c>
      <c r="H22" s="294" t="s">
        <v>40</v>
      </c>
      <c r="I22" s="274">
        <f>I17-I7</f>
        <v>11007</v>
      </c>
      <c r="J22" s="293" t="s">
        <v>40</v>
      </c>
      <c r="K22" s="265">
        <f>K17-K7</f>
        <v>10699</v>
      </c>
      <c r="L22" s="293" t="s">
        <v>40</v>
      </c>
      <c r="M22" s="265">
        <f>M17-M7</f>
        <v>352</v>
      </c>
      <c r="N22" s="293" t="s">
        <v>40</v>
      </c>
      <c r="O22" s="265">
        <f>O17-O7</f>
        <v>-298</v>
      </c>
      <c r="P22" s="293" t="s">
        <v>40</v>
      </c>
      <c r="Q22" s="265">
        <f>Q17-Q7</f>
        <v>254</v>
      </c>
      <c r="R22" s="302" t="s">
        <v>40</v>
      </c>
      <c r="S22"/>
    </row>
    <row r="23" spans="1:19" ht="17.25" customHeight="1" x14ac:dyDescent="0.25">
      <c r="A23" s="493"/>
      <c r="B23" s="275" t="s">
        <v>72</v>
      </c>
      <c r="C23" s="263">
        <f>C17/C7-1</f>
        <v>1.4020595224623742</v>
      </c>
      <c r="D23" s="343" t="s">
        <v>40</v>
      </c>
      <c r="E23" s="263">
        <f>E17/E7-1</f>
        <v>0.61113566062748559</v>
      </c>
      <c r="F23" s="341" t="s">
        <v>40</v>
      </c>
      <c r="G23" s="269">
        <f>G17/G7-1</f>
        <v>0.49556475458308702</v>
      </c>
      <c r="H23" s="343" t="s">
        <v>40</v>
      </c>
      <c r="I23" s="263">
        <f>I17/I7-1</f>
        <v>1.6743230909644051</v>
      </c>
      <c r="J23" s="341" t="s">
        <v>40</v>
      </c>
      <c r="K23" s="269">
        <f>K17/K7-1</f>
        <v>5.032455315145814</v>
      </c>
      <c r="L23" s="341" t="s">
        <v>40</v>
      </c>
      <c r="M23" s="269">
        <f>M17/M7-1</f>
        <v>0.17652958876629898</v>
      </c>
      <c r="N23" s="341" t="s">
        <v>40</v>
      </c>
      <c r="O23" s="269">
        <f>O17/O7-1</f>
        <v>-0.29073170731707321</v>
      </c>
      <c r="P23" s="341" t="s">
        <v>40</v>
      </c>
      <c r="Q23" s="269">
        <f>Q17/Q7-1</f>
        <v>0.17774667599720084</v>
      </c>
      <c r="R23" s="342" t="s">
        <v>40</v>
      </c>
      <c r="S23"/>
    </row>
    <row r="24" spans="1:19" s="202" customFormat="1" ht="17.25" customHeight="1" x14ac:dyDescent="0.25">
      <c r="A24" s="257"/>
      <c r="B24" s="120"/>
      <c r="C24" s="118"/>
      <c r="D24" s="119"/>
      <c r="E24" s="118"/>
      <c r="F24" s="119"/>
      <c r="G24" s="118"/>
      <c r="H24" s="119"/>
      <c r="I24" s="118"/>
      <c r="J24" s="119"/>
      <c r="K24" s="118"/>
      <c r="L24" s="119"/>
      <c r="M24" s="118"/>
      <c r="N24" s="119"/>
      <c r="O24" s="118"/>
      <c r="P24" s="119"/>
      <c r="Q24" s="118"/>
      <c r="R24" s="119"/>
    </row>
    <row r="25" spans="1:19" ht="17.25" customHeight="1" x14ac:dyDescent="0.25">
      <c r="A25" s="171" t="s">
        <v>131</v>
      </c>
      <c r="R25" s="62"/>
    </row>
    <row r="26" spans="1:19" ht="17.25" customHeight="1" x14ac:dyDescent="0.25">
      <c r="A26" s="166" t="s">
        <v>134</v>
      </c>
    </row>
    <row r="27" spans="1:19" ht="17.25" customHeight="1" x14ac:dyDescent="0.25">
      <c r="A27" s="161" t="s">
        <v>135</v>
      </c>
      <c r="M27" s="154"/>
      <c r="N27" s="154"/>
      <c r="O27" s="154"/>
      <c r="P27" s="154"/>
    </row>
    <row r="28" spans="1:19" ht="17.25" customHeight="1" x14ac:dyDescent="0.25">
      <c r="A28" s="27" t="s">
        <v>161</v>
      </c>
      <c r="C28" s="29"/>
      <c r="D28" s="7"/>
      <c r="E28" s="41"/>
      <c r="O28" s="202"/>
    </row>
  </sheetData>
  <mergeCells count="26">
    <mergeCell ref="A3:B6"/>
    <mergeCell ref="C3:D5"/>
    <mergeCell ref="E3:H3"/>
    <mergeCell ref="I3:R3"/>
    <mergeCell ref="E4:F5"/>
    <mergeCell ref="I4:J5"/>
    <mergeCell ref="K4:R4"/>
    <mergeCell ref="K5:L5"/>
    <mergeCell ref="M5:N5"/>
    <mergeCell ref="O5:P5"/>
    <mergeCell ref="Q5:R5"/>
    <mergeCell ref="G4:H5"/>
    <mergeCell ref="A18:A19"/>
    <mergeCell ref="A20:A21"/>
    <mergeCell ref="A22:A2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L23 N18:R23 M18:M23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0"/>
  <dimension ref="A1:W28"/>
  <sheetViews>
    <sheetView showGridLines="0" zoomScaleNormal="100" workbookViewId="0"/>
  </sheetViews>
  <sheetFormatPr defaultColWidth="9.140625" defaultRowHeight="15" x14ac:dyDescent="0.25"/>
  <cols>
    <col min="1" max="1" width="18.7109375" style="66" customWidth="1"/>
    <col min="2" max="19" width="6.7109375" style="66" customWidth="1"/>
    <col min="20" max="20" width="5.85546875" style="66" customWidth="1"/>
    <col min="21" max="16384" width="9.140625" style="66"/>
  </cols>
  <sheetData>
    <row r="1" spans="1:23" ht="17.25" customHeight="1" x14ac:dyDescent="0.25">
      <c r="A1" s="74" t="s">
        <v>262</v>
      </c>
      <c r="B1" s="64"/>
      <c r="C1" s="64"/>
      <c r="D1" s="64"/>
      <c r="E1" s="64"/>
      <c r="F1" s="64"/>
      <c r="G1" s="64"/>
      <c r="H1" s="64"/>
      <c r="I1" s="124"/>
    </row>
    <row r="2" spans="1:23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65"/>
      <c r="Q2" s="65"/>
      <c r="R2" s="65"/>
      <c r="S2" s="65"/>
      <c r="T2" s="65"/>
      <c r="U2" s="98" t="s">
        <v>351</v>
      </c>
      <c r="V2" s="65"/>
    </row>
    <row r="3" spans="1:23" ht="24.75" customHeight="1" x14ac:dyDescent="0.25">
      <c r="A3" s="535" t="s">
        <v>70</v>
      </c>
      <c r="B3" s="548" t="s">
        <v>85</v>
      </c>
      <c r="C3" s="549"/>
      <c r="D3" s="520" t="s">
        <v>138</v>
      </c>
      <c r="E3" s="535"/>
      <c r="F3" s="548" t="s">
        <v>222</v>
      </c>
      <c r="G3" s="549"/>
      <c r="H3" s="549"/>
      <c r="I3" s="549"/>
      <c r="J3" s="549"/>
      <c r="K3" s="550"/>
      <c r="L3" s="548" t="s">
        <v>180</v>
      </c>
      <c r="M3" s="549"/>
      <c r="N3" s="549"/>
      <c r="O3" s="549"/>
      <c r="P3" s="549"/>
      <c r="Q3" s="549"/>
      <c r="R3" s="549"/>
      <c r="S3" s="593"/>
    </row>
    <row r="4" spans="1:23" ht="17.25" customHeight="1" x14ac:dyDescent="0.25">
      <c r="A4" s="536"/>
      <c r="B4" s="591"/>
      <c r="C4" s="532"/>
      <c r="D4" s="599"/>
      <c r="E4" s="536"/>
      <c r="F4" s="594" t="s">
        <v>3</v>
      </c>
      <c r="G4" s="582"/>
      <c r="H4" s="532" t="s">
        <v>84</v>
      </c>
      <c r="I4" s="532"/>
      <c r="J4" s="532"/>
      <c r="K4" s="592"/>
      <c r="L4" s="530" t="s">
        <v>181</v>
      </c>
      <c r="M4" s="526"/>
      <c r="N4" s="526" t="s">
        <v>183</v>
      </c>
      <c r="O4" s="526"/>
      <c r="P4" s="526" t="s">
        <v>182</v>
      </c>
      <c r="Q4" s="526"/>
      <c r="R4" s="526" t="s">
        <v>184</v>
      </c>
      <c r="S4" s="586"/>
    </row>
    <row r="5" spans="1:23" ht="44.25" customHeight="1" x14ac:dyDescent="0.25">
      <c r="A5" s="536"/>
      <c r="B5" s="591"/>
      <c r="C5" s="532"/>
      <c r="D5" s="522"/>
      <c r="E5" s="598"/>
      <c r="F5" s="522"/>
      <c r="G5" s="595"/>
      <c r="H5" s="532" t="s">
        <v>56</v>
      </c>
      <c r="I5" s="532"/>
      <c r="J5" s="532" t="s">
        <v>358</v>
      </c>
      <c r="K5" s="528"/>
      <c r="L5" s="600"/>
      <c r="M5" s="601"/>
      <c r="N5" s="601"/>
      <c r="O5" s="601"/>
      <c r="P5" s="601"/>
      <c r="Q5" s="601"/>
      <c r="R5" s="601"/>
      <c r="S5" s="597"/>
    </row>
    <row r="6" spans="1:23" ht="17.25" customHeight="1" thickBot="1" x14ac:dyDescent="0.3">
      <c r="A6" s="537"/>
      <c r="B6" s="308" t="s">
        <v>49</v>
      </c>
      <c r="C6" s="309" t="s">
        <v>51</v>
      </c>
      <c r="D6" s="308" t="s">
        <v>49</v>
      </c>
      <c r="E6" s="310" t="s">
        <v>55</v>
      </c>
      <c r="F6" s="308" t="s">
        <v>49</v>
      </c>
      <c r="G6" s="313" t="s">
        <v>55</v>
      </c>
      <c r="H6" s="311" t="s">
        <v>49</v>
      </c>
      <c r="I6" s="313" t="s">
        <v>55</v>
      </c>
      <c r="J6" s="311" t="s">
        <v>49</v>
      </c>
      <c r="K6" s="314" t="s">
        <v>55</v>
      </c>
      <c r="L6" s="308" t="s">
        <v>49</v>
      </c>
      <c r="M6" s="309" t="s">
        <v>55</v>
      </c>
      <c r="N6" s="316" t="s">
        <v>49</v>
      </c>
      <c r="O6" s="309" t="s">
        <v>55</v>
      </c>
      <c r="P6" s="316" t="s">
        <v>49</v>
      </c>
      <c r="Q6" s="309" t="s">
        <v>55</v>
      </c>
      <c r="R6" s="316" t="s">
        <v>49</v>
      </c>
      <c r="S6" s="312" t="s">
        <v>55</v>
      </c>
    </row>
    <row r="7" spans="1:23" ht="17.25" customHeight="1" x14ac:dyDescent="0.25">
      <c r="A7" s="277" t="s">
        <v>350</v>
      </c>
      <c r="B7" s="210">
        <v>21227</v>
      </c>
      <c r="C7" s="209">
        <v>4.2184944424460788E-2</v>
      </c>
      <c r="D7" s="210">
        <v>3646</v>
      </c>
      <c r="E7" s="209">
        <f>D7/$B7</f>
        <v>0.17176237810335893</v>
      </c>
      <c r="F7" s="205">
        <v>17581</v>
      </c>
      <c r="G7" s="212">
        <f>F7/$B7</f>
        <v>0.82823762189664107</v>
      </c>
      <c r="H7" s="207">
        <v>14099</v>
      </c>
      <c r="I7" s="212">
        <f t="shared" ref="I7:I21" si="0">H7/$B7</f>
        <v>0.66420125312102507</v>
      </c>
      <c r="J7" s="207">
        <v>3482</v>
      </c>
      <c r="K7" s="209">
        <f t="shared" ref="K7:S21" si="1">J7/$B7</f>
        <v>0.16403636877561595</v>
      </c>
      <c r="L7" s="205">
        <v>12825</v>
      </c>
      <c r="M7" s="212">
        <f t="shared" si="1"/>
        <v>0.604183351392095</v>
      </c>
      <c r="N7" s="207">
        <v>2529</v>
      </c>
      <c r="O7" s="212">
        <f t="shared" si="1"/>
        <v>0.11914071701135347</v>
      </c>
      <c r="P7" s="207">
        <v>2346</v>
      </c>
      <c r="Q7" s="212">
        <f t="shared" si="1"/>
        <v>0.11051962123710368</v>
      </c>
      <c r="R7" s="207">
        <v>727</v>
      </c>
      <c r="S7" s="212">
        <f t="shared" si="1"/>
        <v>3.4248834032128896E-2</v>
      </c>
      <c r="T7" s="60"/>
      <c r="W7" s="60"/>
    </row>
    <row r="8" spans="1:23" ht="17.25" customHeight="1" x14ac:dyDescent="0.25">
      <c r="A8" s="278" t="s">
        <v>11</v>
      </c>
      <c r="B8" s="134">
        <v>6128</v>
      </c>
      <c r="C8" s="94">
        <v>7.6530166223321219E-2</v>
      </c>
      <c r="D8" s="134">
        <v>1179</v>
      </c>
      <c r="E8" s="94">
        <f t="shared" ref="E8:G21" si="2">D8/$B8</f>
        <v>0.19239556135770236</v>
      </c>
      <c r="F8" s="421">
        <v>4949</v>
      </c>
      <c r="G8" s="300">
        <f t="shared" si="2"/>
        <v>0.8076044386422977</v>
      </c>
      <c r="H8" s="107">
        <v>3858</v>
      </c>
      <c r="I8" s="300">
        <f>H8/$B8</f>
        <v>0.62956919060052219</v>
      </c>
      <c r="J8" s="107">
        <v>1091</v>
      </c>
      <c r="K8" s="94">
        <f>J8/$B8</f>
        <v>0.17803524804177545</v>
      </c>
      <c r="L8" s="134">
        <v>3194</v>
      </c>
      <c r="M8" s="300">
        <f>L8/$B8</f>
        <v>0.52121409921671014</v>
      </c>
      <c r="N8" s="107">
        <v>761</v>
      </c>
      <c r="O8" s="300">
        <f>N8/$B8</f>
        <v>0.12418407310704961</v>
      </c>
      <c r="P8" s="107">
        <v>621</v>
      </c>
      <c r="Q8" s="300">
        <f>P8/$B8</f>
        <v>0.10133812010443864</v>
      </c>
      <c r="R8" s="107">
        <v>453</v>
      </c>
      <c r="S8" s="300">
        <f>R8/$B8</f>
        <v>7.3922976501305485E-2</v>
      </c>
    </row>
    <row r="9" spans="1:23" ht="17.25" customHeight="1" x14ac:dyDescent="0.25">
      <c r="A9" s="278" t="s">
        <v>12</v>
      </c>
      <c r="B9" s="134">
        <v>2550</v>
      </c>
      <c r="C9" s="94">
        <v>4.9801769427572605E-2</v>
      </c>
      <c r="D9" s="134">
        <v>463</v>
      </c>
      <c r="E9" s="94">
        <f>D9/$B9</f>
        <v>0.1815686274509804</v>
      </c>
      <c r="F9" s="421">
        <v>2087</v>
      </c>
      <c r="G9" s="300">
        <f>F9/$B9</f>
        <v>0.81843137254901965</v>
      </c>
      <c r="H9" s="107">
        <v>1829</v>
      </c>
      <c r="I9" s="300">
        <f t="shared" si="0"/>
        <v>0.71725490196078434</v>
      </c>
      <c r="J9" s="107">
        <v>258</v>
      </c>
      <c r="K9" s="94">
        <f t="shared" si="1"/>
        <v>0.1011764705882353</v>
      </c>
      <c r="L9" s="134">
        <v>1692</v>
      </c>
      <c r="M9" s="300">
        <f t="shared" si="1"/>
        <v>0.66352941176470592</v>
      </c>
      <c r="N9" s="107">
        <v>317</v>
      </c>
      <c r="O9" s="300">
        <f t="shared" si="1"/>
        <v>0.12431372549019608</v>
      </c>
      <c r="P9" s="107">
        <v>151</v>
      </c>
      <c r="Q9" s="300">
        <f t="shared" si="1"/>
        <v>5.9215686274509807E-2</v>
      </c>
      <c r="R9" s="107">
        <v>56</v>
      </c>
      <c r="S9" s="300">
        <f t="shared" si="1"/>
        <v>2.1960784313725491E-2</v>
      </c>
    </row>
    <row r="10" spans="1:23" ht="17.25" customHeight="1" x14ac:dyDescent="0.25">
      <c r="A10" s="278" t="s">
        <v>13</v>
      </c>
      <c r="B10" s="134">
        <v>1157</v>
      </c>
      <c r="C10" s="94">
        <v>3.6447832661290321E-2</v>
      </c>
      <c r="D10" s="134">
        <v>129</v>
      </c>
      <c r="E10" s="94">
        <f t="shared" si="2"/>
        <v>0.111495246326707</v>
      </c>
      <c r="F10" s="421">
        <v>1028</v>
      </c>
      <c r="G10" s="300">
        <f t="shared" si="2"/>
        <v>0.88850475367329296</v>
      </c>
      <c r="H10" s="107">
        <v>849</v>
      </c>
      <c r="I10" s="300">
        <f t="shared" si="0"/>
        <v>0.73379429559204845</v>
      </c>
      <c r="J10" s="107">
        <v>179</v>
      </c>
      <c r="K10" s="94">
        <f t="shared" si="1"/>
        <v>0.15471045808124459</v>
      </c>
      <c r="L10" s="134">
        <v>806</v>
      </c>
      <c r="M10" s="300">
        <f t="shared" si="1"/>
        <v>0.6966292134831461</v>
      </c>
      <c r="N10" s="107">
        <v>78</v>
      </c>
      <c r="O10" s="300">
        <f t="shared" si="1"/>
        <v>6.741573033707865E-2</v>
      </c>
      <c r="P10" s="107">
        <v>137</v>
      </c>
      <c r="Q10" s="300">
        <f t="shared" si="1"/>
        <v>0.11840968020743302</v>
      </c>
      <c r="R10" s="107">
        <v>20</v>
      </c>
      <c r="S10" s="300">
        <f t="shared" si="1"/>
        <v>1.728608470181504E-2</v>
      </c>
    </row>
    <row r="11" spans="1:23" ht="17.25" customHeight="1" x14ac:dyDescent="0.25">
      <c r="A11" s="278" t="s">
        <v>14</v>
      </c>
      <c r="B11" s="134">
        <v>1613</v>
      </c>
      <c r="C11" s="94">
        <v>5.7917414721723522E-2</v>
      </c>
      <c r="D11" s="134">
        <v>291</v>
      </c>
      <c r="E11" s="94">
        <f t="shared" si="2"/>
        <v>0.18040917544947302</v>
      </c>
      <c r="F11" s="421">
        <v>1322</v>
      </c>
      <c r="G11" s="300">
        <f t="shared" si="2"/>
        <v>0.81959082455052701</v>
      </c>
      <c r="H11" s="107">
        <v>1005</v>
      </c>
      <c r="I11" s="300">
        <f t="shared" si="0"/>
        <v>0.62306261624302539</v>
      </c>
      <c r="J11" s="107">
        <v>317</v>
      </c>
      <c r="K11" s="94">
        <f t="shared" si="1"/>
        <v>0.19652820830750156</v>
      </c>
      <c r="L11" s="134">
        <v>958</v>
      </c>
      <c r="M11" s="300">
        <f t="shared" si="1"/>
        <v>0.59392436453812769</v>
      </c>
      <c r="N11" s="107">
        <v>194</v>
      </c>
      <c r="O11" s="300">
        <f t="shared" si="1"/>
        <v>0.12027278363298202</v>
      </c>
      <c r="P11" s="107">
        <v>267</v>
      </c>
      <c r="Q11" s="300">
        <f t="shared" si="1"/>
        <v>0.16553006819590824</v>
      </c>
      <c r="R11" s="107">
        <v>15</v>
      </c>
      <c r="S11" s="300">
        <f t="shared" si="1"/>
        <v>9.299442033477991E-3</v>
      </c>
    </row>
    <row r="12" spans="1:23" ht="17.25" customHeight="1" x14ac:dyDescent="0.25">
      <c r="A12" s="278" t="s">
        <v>15</v>
      </c>
      <c r="B12" s="134">
        <v>793</v>
      </c>
      <c r="C12" s="94">
        <v>6.6846497513276579E-2</v>
      </c>
      <c r="D12" s="134">
        <v>76</v>
      </c>
      <c r="E12" s="94">
        <f t="shared" si="2"/>
        <v>9.5838587641866327E-2</v>
      </c>
      <c r="F12" s="421">
        <v>717</v>
      </c>
      <c r="G12" s="300">
        <f t="shared" si="2"/>
        <v>0.90416141235813363</v>
      </c>
      <c r="H12" s="107">
        <v>438</v>
      </c>
      <c r="I12" s="300">
        <f t="shared" si="0"/>
        <v>0.55233291298865073</v>
      </c>
      <c r="J12" s="107">
        <v>279</v>
      </c>
      <c r="K12" s="94">
        <f t="shared" si="1"/>
        <v>0.35182849936948296</v>
      </c>
      <c r="L12" s="134">
        <v>364</v>
      </c>
      <c r="M12" s="300">
        <f t="shared" si="1"/>
        <v>0.45901639344262296</v>
      </c>
      <c r="N12" s="107">
        <v>39</v>
      </c>
      <c r="O12" s="300">
        <f t="shared" si="1"/>
        <v>4.9180327868852458E-2</v>
      </c>
      <c r="P12" s="107">
        <v>254</v>
      </c>
      <c r="Q12" s="300">
        <f t="shared" si="1"/>
        <v>0.32030264817150061</v>
      </c>
      <c r="R12" s="107">
        <v>54</v>
      </c>
      <c r="S12" s="300">
        <f t="shared" si="1"/>
        <v>6.8095838587641871E-2</v>
      </c>
    </row>
    <row r="13" spans="1:23" ht="17.25" customHeight="1" x14ac:dyDescent="0.25">
      <c r="A13" s="278" t="s">
        <v>16</v>
      </c>
      <c r="B13" s="134">
        <v>1438</v>
      </c>
      <c r="C13" s="94">
        <v>3.8309889173060531E-2</v>
      </c>
      <c r="D13" s="134">
        <v>124</v>
      </c>
      <c r="E13" s="94">
        <f t="shared" si="2"/>
        <v>8.6230876216968011E-2</v>
      </c>
      <c r="F13" s="421">
        <v>1314</v>
      </c>
      <c r="G13" s="300">
        <f t="shared" si="2"/>
        <v>0.91376912378303199</v>
      </c>
      <c r="H13" s="107">
        <v>949</v>
      </c>
      <c r="I13" s="300">
        <f t="shared" si="0"/>
        <v>0.65994436717663418</v>
      </c>
      <c r="J13" s="107">
        <v>365</v>
      </c>
      <c r="K13" s="94">
        <f t="shared" si="1"/>
        <v>0.25382475660639775</v>
      </c>
      <c r="L13" s="134">
        <v>879</v>
      </c>
      <c r="M13" s="300">
        <f t="shared" si="1"/>
        <v>0.61126564673157158</v>
      </c>
      <c r="N13" s="107">
        <v>75</v>
      </c>
      <c r="O13" s="300">
        <f t="shared" si="1"/>
        <v>5.2155771905424197E-2</v>
      </c>
      <c r="P13" s="107">
        <v>268</v>
      </c>
      <c r="Q13" s="300">
        <f t="shared" si="1"/>
        <v>0.18636995827538247</v>
      </c>
      <c r="R13" s="107">
        <v>44</v>
      </c>
      <c r="S13" s="300">
        <f t="shared" si="1"/>
        <v>3.0598052851182198E-2</v>
      </c>
    </row>
    <row r="14" spans="1:23" ht="17.25" customHeight="1" x14ac:dyDescent="0.25">
      <c r="A14" s="278" t="s">
        <v>17</v>
      </c>
      <c r="B14" s="134">
        <v>848</v>
      </c>
      <c r="C14" s="94">
        <v>4.464567758239444E-2</v>
      </c>
      <c r="D14" s="134">
        <v>120</v>
      </c>
      <c r="E14" s="94">
        <f t="shared" si="2"/>
        <v>0.14150943396226415</v>
      </c>
      <c r="F14" s="421">
        <v>728</v>
      </c>
      <c r="G14" s="300">
        <f t="shared" si="2"/>
        <v>0.85849056603773588</v>
      </c>
      <c r="H14" s="107">
        <v>584</v>
      </c>
      <c r="I14" s="300">
        <f t="shared" si="0"/>
        <v>0.68867924528301883</v>
      </c>
      <c r="J14" s="107">
        <v>144</v>
      </c>
      <c r="K14" s="94">
        <f t="shared" si="1"/>
        <v>0.16981132075471697</v>
      </c>
      <c r="L14" s="134">
        <v>551</v>
      </c>
      <c r="M14" s="300">
        <f t="shared" si="1"/>
        <v>0.64976415094339623</v>
      </c>
      <c r="N14" s="107">
        <v>70</v>
      </c>
      <c r="O14" s="300">
        <f t="shared" si="1"/>
        <v>8.254716981132075E-2</v>
      </c>
      <c r="P14" s="107">
        <v>77</v>
      </c>
      <c r="Q14" s="300">
        <f t="shared" si="1"/>
        <v>9.0801886792452824E-2</v>
      </c>
      <c r="R14" s="107">
        <v>10</v>
      </c>
      <c r="S14" s="300">
        <f t="shared" si="1"/>
        <v>1.179245283018868E-2</v>
      </c>
    </row>
    <row r="15" spans="1:23" ht="17.25" customHeight="1" x14ac:dyDescent="0.25">
      <c r="A15" s="278" t="s">
        <v>18</v>
      </c>
      <c r="B15" s="134">
        <v>860</v>
      </c>
      <c r="C15" s="94">
        <v>3.2076386557756145E-2</v>
      </c>
      <c r="D15" s="134">
        <v>105</v>
      </c>
      <c r="E15" s="94">
        <f t="shared" si="2"/>
        <v>0.12209302325581395</v>
      </c>
      <c r="F15" s="421">
        <v>755</v>
      </c>
      <c r="G15" s="300">
        <f t="shared" si="2"/>
        <v>0.87790697674418605</v>
      </c>
      <c r="H15" s="107">
        <v>651</v>
      </c>
      <c r="I15" s="300">
        <f t="shared" si="0"/>
        <v>0.75697674418604655</v>
      </c>
      <c r="J15" s="107">
        <v>104</v>
      </c>
      <c r="K15" s="94">
        <f t="shared" si="1"/>
        <v>0.12093023255813953</v>
      </c>
      <c r="L15" s="134">
        <v>620</v>
      </c>
      <c r="M15" s="300">
        <f t="shared" si="1"/>
        <v>0.72093023255813948</v>
      </c>
      <c r="N15" s="107">
        <v>76</v>
      </c>
      <c r="O15" s="300">
        <f t="shared" si="1"/>
        <v>8.8372093023255813E-2</v>
      </c>
      <c r="P15" s="107">
        <v>74</v>
      </c>
      <c r="Q15" s="300">
        <f t="shared" si="1"/>
        <v>8.6046511627906982E-2</v>
      </c>
      <c r="R15" s="107">
        <v>10</v>
      </c>
      <c r="S15" s="300">
        <f t="shared" si="1"/>
        <v>1.1627906976744186E-2</v>
      </c>
    </row>
    <row r="16" spans="1:23" ht="17.25" customHeight="1" x14ac:dyDescent="0.25">
      <c r="A16" s="278" t="s">
        <v>19</v>
      </c>
      <c r="B16" s="134">
        <v>810</v>
      </c>
      <c r="C16" s="94">
        <v>3.1329774889765606E-2</v>
      </c>
      <c r="D16" s="134">
        <v>129</v>
      </c>
      <c r="E16" s="94">
        <f t="shared" si="2"/>
        <v>0.15925925925925927</v>
      </c>
      <c r="F16" s="421">
        <v>681</v>
      </c>
      <c r="G16" s="300">
        <f t="shared" si="2"/>
        <v>0.84074074074074079</v>
      </c>
      <c r="H16" s="107">
        <v>586</v>
      </c>
      <c r="I16" s="300">
        <f t="shared" si="0"/>
        <v>0.72345679012345676</v>
      </c>
      <c r="J16" s="107">
        <v>95</v>
      </c>
      <c r="K16" s="94">
        <f t="shared" si="1"/>
        <v>0.11728395061728394</v>
      </c>
      <c r="L16" s="134">
        <v>569</v>
      </c>
      <c r="M16" s="300">
        <f t="shared" si="1"/>
        <v>0.70246913580246917</v>
      </c>
      <c r="N16" s="107">
        <v>98</v>
      </c>
      <c r="O16" s="300">
        <f t="shared" si="1"/>
        <v>0.12098765432098765</v>
      </c>
      <c r="P16" s="107">
        <v>56</v>
      </c>
      <c r="Q16" s="300">
        <f t="shared" si="1"/>
        <v>6.9135802469135796E-2</v>
      </c>
      <c r="R16" s="107">
        <v>3</v>
      </c>
      <c r="S16" s="300">
        <f t="shared" si="1"/>
        <v>3.7037037037037038E-3</v>
      </c>
    </row>
    <row r="17" spans="1:19" ht="17.25" customHeight="1" x14ac:dyDescent="0.25">
      <c r="A17" s="278" t="s">
        <v>20</v>
      </c>
      <c r="B17" s="134">
        <v>632</v>
      </c>
      <c r="C17" s="94">
        <v>2.5507527142107599E-2</v>
      </c>
      <c r="D17" s="134">
        <v>92</v>
      </c>
      <c r="E17" s="94">
        <f t="shared" si="2"/>
        <v>0.14556962025316456</v>
      </c>
      <c r="F17" s="421">
        <v>540</v>
      </c>
      <c r="G17" s="300">
        <f t="shared" si="2"/>
        <v>0.85443037974683544</v>
      </c>
      <c r="H17" s="107">
        <v>443</v>
      </c>
      <c r="I17" s="300">
        <f t="shared" si="0"/>
        <v>0.70094936708860756</v>
      </c>
      <c r="J17" s="107">
        <v>97</v>
      </c>
      <c r="K17" s="94">
        <f t="shared" si="1"/>
        <v>0.15348101265822786</v>
      </c>
      <c r="L17" s="134">
        <v>431</v>
      </c>
      <c r="M17" s="300">
        <f t="shared" si="1"/>
        <v>0.68196202531645567</v>
      </c>
      <c r="N17" s="107">
        <v>69</v>
      </c>
      <c r="O17" s="300">
        <f t="shared" si="1"/>
        <v>0.10917721518987342</v>
      </c>
      <c r="P17" s="107">
        <v>56</v>
      </c>
      <c r="Q17" s="300">
        <f t="shared" si="1"/>
        <v>8.8607594936708861E-2</v>
      </c>
      <c r="R17" s="107">
        <v>4</v>
      </c>
      <c r="S17" s="300">
        <f t="shared" si="1"/>
        <v>6.3291139240506328E-3</v>
      </c>
    </row>
    <row r="18" spans="1:19" ht="17.25" customHeight="1" x14ac:dyDescent="0.25">
      <c r="A18" s="278" t="s">
        <v>21</v>
      </c>
      <c r="B18" s="134">
        <v>1966</v>
      </c>
      <c r="C18" s="94">
        <v>3.6269047706895916E-2</v>
      </c>
      <c r="D18" s="134">
        <v>399</v>
      </c>
      <c r="E18" s="94">
        <f t="shared" si="2"/>
        <v>0.20295015259409971</v>
      </c>
      <c r="F18" s="421">
        <v>1567</v>
      </c>
      <c r="G18" s="300">
        <f t="shared" si="2"/>
        <v>0.79704984740590035</v>
      </c>
      <c r="H18" s="107">
        <v>1309</v>
      </c>
      <c r="I18" s="300">
        <f t="shared" si="0"/>
        <v>0.66581892166836221</v>
      </c>
      <c r="J18" s="107">
        <v>258</v>
      </c>
      <c r="K18" s="94">
        <f t="shared" si="1"/>
        <v>0.13123092573753814</v>
      </c>
      <c r="L18" s="134">
        <v>1231</v>
      </c>
      <c r="M18" s="300">
        <f t="shared" si="1"/>
        <v>0.62614445574771105</v>
      </c>
      <c r="N18" s="107">
        <v>320</v>
      </c>
      <c r="O18" s="300">
        <f t="shared" si="1"/>
        <v>0.16276703967446593</v>
      </c>
      <c r="P18" s="107">
        <v>174</v>
      </c>
      <c r="Q18" s="300">
        <f t="shared" si="1"/>
        <v>8.8504577822990843E-2</v>
      </c>
      <c r="R18" s="107">
        <v>28</v>
      </c>
      <c r="S18" s="300">
        <f t="shared" si="1"/>
        <v>1.4242115971515769E-2</v>
      </c>
    </row>
    <row r="19" spans="1:19" ht="17.25" customHeight="1" x14ac:dyDescent="0.25">
      <c r="A19" s="278" t="s">
        <v>22</v>
      </c>
      <c r="B19" s="134">
        <v>598</v>
      </c>
      <c r="C19" s="94">
        <v>1.9266705328951608E-2</v>
      </c>
      <c r="D19" s="134">
        <v>91</v>
      </c>
      <c r="E19" s="94">
        <f t="shared" si="2"/>
        <v>0.15217391304347827</v>
      </c>
      <c r="F19" s="421">
        <v>507</v>
      </c>
      <c r="G19" s="300">
        <f t="shared" si="2"/>
        <v>0.84782608695652173</v>
      </c>
      <c r="H19" s="107">
        <v>428</v>
      </c>
      <c r="I19" s="300">
        <f t="shared" si="0"/>
        <v>0.71571906354515047</v>
      </c>
      <c r="J19" s="107">
        <v>79</v>
      </c>
      <c r="K19" s="94">
        <f t="shared" si="1"/>
        <v>0.13210702341137123</v>
      </c>
      <c r="L19" s="134">
        <v>402</v>
      </c>
      <c r="M19" s="300">
        <f t="shared" si="1"/>
        <v>0.67224080267558528</v>
      </c>
      <c r="N19" s="107">
        <v>72</v>
      </c>
      <c r="O19" s="300">
        <f t="shared" si="1"/>
        <v>0.12040133779264214</v>
      </c>
      <c r="P19" s="107">
        <v>65</v>
      </c>
      <c r="Q19" s="300">
        <f t="shared" si="1"/>
        <v>0.10869565217391304</v>
      </c>
      <c r="R19" s="107">
        <v>10</v>
      </c>
      <c r="S19" s="300">
        <f t="shared" si="1"/>
        <v>1.6722408026755852E-2</v>
      </c>
    </row>
    <row r="20" spans="1:19" ht="17.25" customHeight="1" x14ac:dyDescent="0.25">
      <c r="A20" s="278" t="s">
        <v>23</v>
      </c>
      <c r="B20" s="134">
        <v>642</v>
      </c>
      <c r="C20" s="94">
        <v>2.3382867132867132E-2</v>
      </c>
      <c r="D20" s="134">
        <v>184</v>
      </c>
      <c r="E20" s="94">
        <f t="shared" si="2"/>
        <v>0.28660436137071649</v>
      </c>
      <c r="F20" s="421">
        <v>458</v>
      </c>
      <c r="G20" s="300">
        <f t="shared" si="2"/>
        <v>0.71339563862928346</v>
      </c>
      <c r="H20" s="107">
        <v>407</v>
      </c>
      <c r="I20" s="300">
        <f t="shared" si="0"/>
        <v>0.63395638629283491</v>
      </c>
      <c r="J20" s="107">
        <v>51</v>
      </c>
      <c r="K20" s="94">
        <f t="shared" si="1"/>
        <v>7.9439252336448593E-2</v>
      </c>
      <c r="L20" s="134">
        <v>388</v>
      </c>
      <c r="M20" s="300">
        <f t="shared" si="1"/>
        <v>0.60436137071651086</v>
      </c>
      <c r="N20" s="107">
        <v>168</v>
      </c>
      <c r="O20" s="300">
        <f t="shared" si="1"/>
        <v>0.26168224299065418</v>
      </c>
      <c r="P20" s="107">
        <v>34</v>
      </c>
      <c r="Q20" s="300">
        <f t="shared" si="1"/>
        <v>5.2959501557632398E-2</v>
      </c>
      <c r="R20" s="107">
        <v>11</v>
      </c>
      <c r="S20" s="300">
        <f t="shared" si="1"/>
        <v>1.7133956386292833E-2</v>
      </c>
    </row>
    <row r="21" spans="1:19" ht="17.25" customHeight="1" x14ac:dyDescent="0.25">
      <c r="A21" s="278" t="s">
        <v>24</v>
      </c>
      <c r="B21" s="134">
        <v>1192</v>
      </c>
      <c r="C21" s="94">
        <v>2.2162724973969955E-2</v>
      </c>
      <c r="D21" s="134">
        <v>264</v>
      </c>
      <c r="E21" s="94">
        <f t="shared" si="2"/>
        <v>0.22147651006711411</v>
      </c>
      <c r="F21" s="421">
        <v>928</v>
      </c>
      <c r="G21" s="300">
        <f t="shared" si="2"/>
        <v>0.77852348993288589</v>
      </c>
      <c r="H21" s="107">
        <v>763</v>
      </c>
      <c r="I21" s="300">
        <f t="shared" si="0"/>
        <v>0.6401006711409396</v>
      </c>
      <c r="J21" s="107">
        <v>165</v>
      </c>
      <c r="K21" s="94">
        <f t="shared" si="1"/>
        <v>0.13842281879194632</v>
      </c>
      <c r="L21" s="134">
        <v>740</v>
      </c>
      <c r="M21" s="300">
        <f t="shared" si="1"/>
        <v>0.62080536912751683</v>
      </c>
      <c r="N21" s="107">
        <v>192</v>
      </c>
      <c r="O21" s="300">
        <f t="shared" si="1"/>
        <v>0.16107382550335569</v>
      </c>
      <c r="P21" s="107">
        <v>112</v>
      </c>
      <c r="Q21" s="300">
        <f t="shared" si="1"/>
        <v>9.3959731543624164E-2</v>
      </c>
      <c r="R21" s="107">
        <v>9</v>
      </c>
      <c r="S21" s="300">
        <f t="shared" si="1"/>
        <v>7.550335570469799E-3</v>
      </c>
    </row>
    <row r="22" spans="1:19" s="202" customFormat="1" ht="17.25" customHeight="1" x14ac:dyDescent="0.25">
      <c r="A22" s="280"/>
      <c r="B22" s="7"/>
      <c r="C22" s="62"/>
      <c r="D22" s="7"/>
      <c r="E22" s="62"/>
      <c r="F22" s="464"/>
      <c r="G22" s="62"/>
      <c r="H22" s="7"/>
      <c r="I22" s="62"/>
      <c r="J22" s="7"/>
      <c r="K22" s="62"/>
      <c r="L22" s="7"/>
      <c r="M22" s="62"/>
      <c r="N22" s="7"/>
      <c r="O22" s="62"/>
      <c r="P22" s="7"/>
      <c r="Q22" s="62"/>
      <c r="R22" s="7"/>
      <c r="S22" s="62"/>
    </row>
    <row r="23" spans="1:19" ht="17.25" customHeight="1" x14ac:dyDescent="0.25">
      <c r="A23" s="171" t="s">
        <v>131</v>
      </c>
      <c r="B23" s="60"/>
      <c r="C23" s="60"/>
      <c r="D23" s="60"/>
      <c r="E23" s="60"/>
      <c r="F23" s="60"/>
      <c r="G23" s="60"/>
      <c r="H23" s="60"/>
      <c r="I23" s="60"/>
    </row>
    <row r="24" spans="1:19" ht="17.25" customHeight="1" x14ac:dyDescent="0.25">
      <c r="A24" s="166" t="s">
        <v>127</v>
      </c>
      <c r="B24" s="60"/>
      <c r="C24" s="60"/>
      <c r="D24" s="60"/>
      <c r="E24" s="60"/>
      <c r="F24" s="60"/>
      <c r="G24" s="60"/>
      <c r="H24" s="60"/>
      <c r="I24" s="60"/>
    </row>
    <row r="25" spans="1:19" ht="17.25" customHeight="1" x14ac:dyDescent="0.25">
      <c r="A25" s="166" t="s">
        <v>128</v>
      </c>
    </row>
    <row r="26" spans="1:19" ht="17.25" customHeight="1" x14ac:dyDescent="0.25">
      <c r="A26" s="27" t="s">
        <v>161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9" x14ac:dyDescent="0.25">
      <c r="C28" s="95"/>
    </row>
  </sheetData>
  <mergeCells count="13">
    <mergeCell ref="L3:S3"/>
    <mergeCell ref="L4:M5"/>
    <mergeCell ref="N4:O5"/>
    <mergeCell ref="P4:Q5"/>
    <mergeCell ref="R4:S5"/>
    <mergeCell ref="J5:K5"/>
    <mergeCell ref="A3:A6"/>
    <mergeCell ref="B3:C5"/>
    <mergeCell ref="F3:K3"/>
    <mergeCell ref="F4:G5"/>
    <mergeCell ref="H4:K4"/>
    <mergeCell ref="H5:I5"/>
    <mergeCell ref="D3:E5"/>
  </mergeCells>
  <hyperlinks>
    <hyperlink ref="U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203" t="s">
        <v>164</v>
      </c>
    </row>
    <row r="3" spans="1:2" x14ac:dyDescent="0.25">
      <c r="A3" s="173" t="s">
        <v>64</v>
      </c>
      <c r="B3" s="172" t="s">
        <v>165</v>
      </c>
    </row>
    <row r="4" spans="1:2" x14ac:dyDescent="0.25">
      <c r="A4" s="173" t="s">
        <v>39</v>
      </c>
      <c r="B4" s="172" t="s">
        <v>166</v>
      </c>
    </row>
    <row r="5" spans="1:2" x14ac:dyDescent="0.25">
      <c r="A5" s="173" t="s">
        <v>40</v>
      </c>
      <c r="B5" s="172" t="s">
        <v>167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showGridLines="0" zoomScaleNormal="100" workbookViewId="0"/>
  </sheetViews>
  <sheetFormatPr defaultColWidth="9.140625" defaultRowHeight="15" x14ac:dyDescent="0.25"/>
  <cols>
    <col min="1" max="1" width="18" style="66" customWidth="1"/>
    <col min="2" max="12" width="6.7109375" style="66" customWidth="1"/>
    <col min="13" max="18" width="6.42578125" style="66" customWidth="1"/>
    <col min="19" max="16384" width="9.140625" style="66"/>
  </cols>
  <sheetData>
    <row r="1" spans="1:25" s="20" customFormat="1" ht="17.25" customHeight="1" x14ac:dyDescent="0.2">
      <c r="A1" s="45" t="s">
        <v>251</v>
      </c>
      <c r="B1" s="48"/>
      <c r="C1" s="48"/>
      <c r="D1" s="48"/>
      <c r="E1" s="23"/>
      <c r="F1" s="23"/>
      <c r="G1" s="23"/>
      <c r="H1" s="23"/>
      <c r="I1" s="23"/>
      <c r="Q1" s="124"/>
    </row>
    <row r="2" spans="1:25" ht="17.2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5" ht="24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237</v>
      </c>
      <c r="N3" s="555"/>
      <c r="O3" s="556" t="s">
        <v>238</v>
      </c>
      <c r="P3" s="557"/>
      <c r="Q3" s="558" t="s">
        <v>239</v>
      </c>
      <c r="R3" s="555"/>
    </row>
    <row r="4" spans="1:25" ht="17.25" customHeight="1" thickBot="1" x14ac:dyDescent="0.3">
      <c r="A4" s="560"/>
      <c r="B4" s="281" t="s">
        <v>7</v>
      </c>
      <c r="C4" s="281" t="s">
        <v>8</v>
      </c>
      <c r="D4" s="281" t="s">
        <v>9</v>
      </c>
      <c r="E4" s="281" t="s">
        <v>45</v>
      </c>
      <c r="F4" s="281" t="s">
        <v>69</v>
      </c>
      <c r="G4" s="282" t="s">
        <v>142</v>
      </c>
      <c r="H4" s="282" t="s">
        <v>168</v>
      </c>
      <c r="I4" s="282" t="s">
        <v>188</v>
      </c>
      <c r="J4" s="282" t="s">
        <v>220</v>
      </c>
      <c r="K4" s="282" t="s">
        <v>223</v>
      </c>
      <c r="L4" s="323" t="s">
        <v>236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</row>
    <row r="5" spans="1:25" ht="17.25" customHeight="1" x14ac:dyDescent="0.25">
      <c r="A5" s="277" t="s">
        <v>350</v>
      </c>
      <c r="B5" s="113">
        <v>8837</v>
      </c>
      <c r="C5" s="113">
        <v>8763</v>
      </c>
      <c r="D5" s="113">
        <v>9063</v>
      </c>
      <c r="E5" s="113">
        <v>9195</v>
      </c>
      <c r="F5" s="113">
        <v>9305</v>
      </c>
      <c r="G5" s="113">
        <v>9496</v>
      </c>
      <c r="H5" s="113">
        <v>9751</v>
      </c>
      <c r="I5" s="113">
        <v>10053</v>
      </c>
      <c r="J5" s="113">
        <v>14128</v>
      </c>
      <c r="K5" s="113">
        <v>17184</v>
      </c>
      <c r="L5" s="99">
        <v>21227</v>
      </c>
      <c r="M5" s="422">
        <f>L5-K5</f>
        <v>4043</v>
      </c>
      <c r="N5" s="365">
        <f>L5/K5-1</f>
        <v>0.23527700186219747</v>
      </c>
      <c r="O5" s="423">
        <f>L5-G5</f>
        <v>11731</v>
      </c>
      <c r="P5" s="424">
        <f>L5/G5-1</f>
        <v>1.235362257792755</v>
      </c>
      <c r="Q5" s="425">
        <f>L5-B5</f>
        <v>12390</v>
      </c>
      <c r="R5" s="365">
        <f>L5/B5-1</f>
        <v>1.4020595224623742</v>
      </c>
      <c r="S5"/>
      <c r="T5" s="157"/>
      <c r="U5" s="92"/>
      <c r="V5" s="157"/>
      <c r="W5" s="92"/>
      <c r="X5" s="157"/>
      <c r="Y5" s="92"/>
    </row>
    <row r="6" spans="1:25" ht="17.25" customHeight="1" x14ac:dyDescent="0.25">
      <c r="A6" s="278" t="s">
        <v>11</v>
      </c>
      <c r="B6" s="108">
        <v>3613</v>
      </c>
      <c r="C6" s="108">
        <v>3729</v>
      </c>
      <c r="D6" s="108">
        <v>3925</v>
      </c>
      <c r="E6" s="108">
        <v>4054</v>
      </c>
      <c r="F6" s="108">
        <v>4080</v>
      </c>
      <c r="G6" s="108">
        <v>4113</v>
      </c>
      <c r="H6" s="108">
        <v>4233</v>
      </c>
      <c r="I6" s="108">
        <v>4162</v>
      </c>
      <c r="J6" s="108">
        <v>4679</v>
      </c>
      <c r="K6" s="108">
        <v>5186</v>
      </c>
      <c r="L6" s="100">
        <v>6128</v>
      </c>
      <c r="M6" s="426">
        <f t="shared" ref="M6:M19" si="0">L6-K6</f>
        <v>942</v>
      </c>
      <c r="N6" s="367">
        <f t="shared" ref="N6:N19" si="1">L6/K6-1</f>
        <v>0.18164288468954881</v>
      </c>
      <c r="O6" s="368">
        <f t="shared" ref="O6:O19" si="2">L6-G6</f>
        <v>2015</v>
      </c>
      <c r="P6" s="366">
        <f t="shared" ref="P6:P19" si="3">L6/G6-1</f>
        <v>0.48991004133236071</v>
      </c>
      <c r="Q6" s="427">
        <f t="shared" ref="Q6:Q19" si="4">L6-B6</f>
        <v>2515</v>
      </c>
      <c r="R6" s="367">
        <f t="shared" ref="R6:R19" si="5">L6/B6-1</f>
        <v>0.69609742596180468</v>
      </c>
      <c r="S6"/>
      <c r="T6" s="157"/>
      <c r="U6" s="92"/>
      <c r="V6" s="157"/>
      <c r="W6" s="92"/>
      <c r="X6" s="157"/>
      <c r="Y6" s="92"/>
    </row>
    <row r="7" spans="1:25" ht="17.25" customHeight="1" x14ac:dyDescent="0.25">
      <c r="A7" s="278" t="s">
        <v>12</v>
      </c>
      <c r="B7" s="108">
        <v>694</v>
      </c>
      <c r="C7" s="108">
        <v>640</v>
      </c>
      <c r="D7" s="108">
        <v>673</v>
      </c>
      <c r="E7" s="108">
        <v>678</v>
      </c>
      <c r="F7" s="108">
        <v>700</v>
      </c>
      <c r="G7" s="108">
        <v>726</v>
      </c>
      <c r="H7" s="108">
        <v>764</v>
      </c>
      <c r="I7" s="108">
        <v>831</v>
      </c>
      <c r="J7" s="108">
        <v>1416</v>
      </c>
      <c r="K7" s="108">
        <v>1933</v>
      </c>
      <c r="L7" s="100">
        <v>2550</v>
      </c>
      <c r="M7" s="426">
        <f t="shared" si="0"/>
        <v>617</v>
      </c>
      <c r="N7" s="367">
        <f t="shared" si="1"/>
        <v>0.31919296430419042</v>
      </c>
      <c r="O7" s="368">
        <f t="shared" si="2"/>
        <v>1824</v>
      </c>
      <c r="P7" s="366">
        <f t="shared" si="3"/>
        <v>2.5123966942148761</v>
      </c>
      <c r="Q7" s="427">
        <f t="shared" si="4"/>
        <v>1856</v>
      </c>
      <c r="R7" s="367">
        <f t="shared" si="5"/>
        <v>2.6743515850144091</v>
      </c>
      <c r="S7"/>
      <c r="T7" s="157"/>
      <c r="U7" s="92"/>
      <c r="V7" s="157"/>
      <c r="W7" s="92"/>
      <c r="X7" s="157"/>
      <c r="Y7" s="92"/>
    </row>
    <row r="8" spans="1:25" ht="17.25" customHeight="1" x14ac:dyDescent="0.25">
      <c r="A8" s="278" t="s">
        <v>13</v>
      </c>
      <c r="B8" s="108">
        <v>319</v>
      </c>
      <c r="C8" s="108">
        <v>316</v>
      </c>
      <c r="D8" s="108">
        <v>335</v>
      </c>
      <c r="E8" s="108">
        <v>318</v>
      </c>
      <c r="F8" s="108">
        <v>340</v>
      </c>
      <c r="G8" s="108">
        <v>348</v>
      </c>
      <c r="H8" s="108">
        <v>367</v>
      </c>
      <c r="I8" s="108">
        <v>382</v>
      </c>
      <c r="J8" s="108">
        <v>674</v>
      </c>
      <c r="K8" s="108">
        <v>855</v>
      </c>
      <c r="L8" s="100">
        <v>1157</v>
      </c>
      <c r="M8" s="426">
        <f t="shared" si="0"/>
        <v>302</v>
      </c>
      <c r="N8" s="367">
        <f t="shared" si="1"/>
        <v>0.35321637426900576</v>
      </c>
      <c r="O8" s="368">
        <f t="shared" si="2"/>
        <v>809</v>
      </c>
      <c r="P8" s="366">
        <f t="shared" si="3"/>
        <v>2.3247126436781609</v>
      </c>
      <c r="Q8" s="427">
        <f t="shared" si="4"/>
        <v>838</v>
      </c>
      <c r="R8" s="367">
        <f t="shared" si="5"/>
        <v>2.626959247648903</v>
      </c>
      <c r="S8"/>
      <c r="T8" s="157"/>
      <c r="U8" s="92"/>
      <c r="V8" s="157"/>
      <c r="W8" s="92"/>
      <c r="X8" s="157"/>
      <c r="Y8" s="92"/>
    </row>
    <row r="9" spans="1:25" ht="17.25" customHeight="1" x14ac:dyDescent="0.25">
      <c r="A9" s="278" t="s">
        <v>14</v>
      </c>
      <c r="B9" s="108">
        <v>544</v>
      </c>
      <c r="C9" s="108">
        <v>542</v>
      </c>
      <c r="D9" s="108">
        <v>583</v>
      </c>
      <c r="E9" s="108">
        <v>589</v>
      </c>
      <c r="F9" s="108">
        <v>554</v>
      </c>
      <c r="G9" s="108">
        <v>599</v>
      </c>
      <c r="H9" s="108">
        <v>632</v>
      </c>
      <c r="I9" s="108">
        <v>723</v>
      </c>
      <c r="J9" s="108">
        <v>1064</v>
      </c>
      <c r="K9" s="108">
        <v>1273</v>
      </c>
      <c r="L9" s="100">
        <v>1613</v>
      </c>
      <c r="M9" s="426">
        <f t="shared" si="0"/>
        <v>340</v>
      </c>
      <c r="N9" s="367">
        <f t="shared" si="1"/>
        <v>0.26708562450903384</v>
      </c>
      <c r="O9" s="368">
        <f t="shared" si="2"/>
        <v>1014</v>
      </c>
      <c r="P9" s="366">
        <f t="shared" si="3"/>
        <v>1.692821368948247</v>
      </c>
      <c r="Q9" s="427">
        <f t="shared" si="4"/>
        <v>1069</v>
      </c>
      <c r="R9" s="367">
        <f t="shared" si="5"/>
        <v>1.9650735294117645</v>
      </c>
      <c r="S9"/>
      <c r="T9" s="157"/>
      <c r="U9" s="92"/>
      <c r="V9" s="157"/>
      <c r="W9" s="92"/>
      <c r="X9" s="157"/>
      <c r="Y9" s="92"/>
    </row>
    <row r="10" spans="1:25" ht="17.25" customHeight="1" x14ac:dyDescent="0.25">
      <c r="A10" s="278" t="s">
        <v>15</v>
      </c>
      <c r="B10" s="108">
        <v>505</v>
      </c>
      <c r="C10" s="108">
        <v>464</v>
      </c>
      <c r="D10" s="108">
        <v>457</v>
      </c>
      <c r="E10" s="108">
        <v>423</v>
      </c>
      <c r="F10" s="108">
        <v>385</v>
      </c>
      <c r="G10" s="108">
        <v>395</v>
      </c>
      <c r="H10" s="108">
        <v>393</v>
      </c>
      <c r="I10" s="108">
        <v>420</v>
      </c>
      <c r="J10" s="108">
        <v>566</v>
      </c>
      <c r="K10" s="108">
        <v>654</v>
      </c>
      <c r="L10" s="100">
        <v>793</v>
      </c>
      <c r="M10" s="426">
        <f t="shared" si="0"/>
        <v>139</v>
      </c>
      <c r="N10" s="367">
        <f t="shared" si="1"/>
        <v>0.21253822629969421</v>
      </c>
      <c r="O10" s="368">
        <f t="shared" si="2"/>
        <v>398</v>
      </c>
      <c r="P10" s="366">
        <f t="shared" si="3"/>
        <v>1.0075949367088608</v>
      </c>
      <c r="Q10" s="427">
        <f t="shared" si="4"/>
        <v>288</v>
      </c>
      <c r="R10" s="367">
        <f t="shared" si="5"/>
        <v>0.57029702970297036</v>
      </c>
      <c r="S10"/>
      <c r="T10" s="157"/>
      <c r="U10" s="92"/>
      <c r="V10" s="157"/>
      <c r="W10" s="92"/>
      <c r="X10" s="157"/>
      <c r="Y10" s="92"/>
    </row>
    <row r="11" spans="1:25" ht="17.25" customHeight="1" x14ac:dyDescent="0.25">
      <c r="A11" s="278" t="s">
        <v>16</v>
      </c>
      <c r="B11" s="108">
        <v>570</v>
      </c>
      <c r="C11" s="108">
        <v>524</v>
      </c>
      <c r="D11" s="108">
        <v>491</v>
      </c>
      <c r="E11" s="108">
        <v>491</v>
      </c>
      <c r="F11" s="108">
        <v>523</v>
      </c>
      <c r="G11" s="108">
        <v>532</v>
      </c>
      <c r="H11" s="108">
        <v>544</v>
      </c>
      <c r="I11" s="108">
        <v>590</v>
      </c>
      <c r="J11" s="108">
        <v>962</v>
      </c>
      <c r="K11" s="108">
        <v>1226</v>
      </c>
      <c r="L11" s="100">
        <v>1438</v>
      </c>
      <c r="M11" s="426">
        <f t="shared" si="0"/>
        <v>212</v>
      </c>
      <c r="N11" s="367">
        <f t="shared" si="1"/>
        <v>0.17292006525285486</v>
      </c>
      <c r="O11" s="368">
        <f t="shared" si="2"/>
        <v>906</v>
      </c>
      <c r="P11" s="366">
        <f t="shared" si="3"/>
        <v>1.7030075187969924</v>
      </c>
      <c r="Q11" s="427">
        <f t="shared" si="4"/>
        <v>868</v>
      </c>
      <c r="R11" s="367">
        <f t="shared" si="5"/>
        <v>1.5228070175438595</v>
      </c>
      <c r="S11"/>
      <c r="T11" s="157"/>
      <c r="U11" s="92"/>
      <c r="V11" s="157"/>
      <c r="W11" s="92"/>
      <c r="X11" s="157"/>
      <c r="Y11" s="92"/>
    </row>
    <row r="12" spans="1:25" ht="17.25" customHeight="1" x14ac:dyDescent="0.25">
      <c r="A12" s="278" t="s">
        <v>17</v>
      </c>
      <c r="B12" s="108">
        <v>322</v>
      </c>
      <c r="C12" s="108">
        <v>291</v>
      </c>
      <c r="D12" s="108">
        <v>282</v>
      </c>
      <c r="E12" s="108">
        <v>292</v>
      </c>
      <c r="F12" s="108">
        <v>314</v>
      </c>
      <c r="G12" s="108">
        <v>326</v>
      </c>
      <c r="H12" s="108">
        <v>329</v>
      </c>
      <c r="I12" s="108">
        <v>371</v>
      </c>
      <c r="J12" s="108">
        <v>543</v>
      </c>
      <c r="K12" s="108">
        <v>695</v>
      </c>
      <c r="L12" s="100">
        <v>848</v>
      </c>
      <c r="M12" s="426">
        <f t="shared" si="0"/>
        <v>153</v>
      </c>
      <c r="N12" s="367">
        <f t="shared" si="1"/>
        <v>0.22014388489208625</v>
      </c>
      <c r="O12" s="368">
        <f t="shared" si="2"/>
        <v>522</v>
      </c>
      <c r="P12" s="366">
        <f t="shared" si="3"/>
        <v>1.6012269938650308</v>
      </c>
      <c r="Q12" s="427">
        <f t="shared" si="4"/>
        <v>526</v>
      </c>
      <c r="R12" s="367">
        <f t="shared" si="5"/>
        <v>1.6335403726708075</v>
      </c>
      <c r="S12"/>
      <c r="T12" s="157"/>
      <c r="U12" s="92"/>
      <c r="V12" s="157"/>
      <c r="W12" s="92"/>
      <c r="X12" s="157"/>
      <c r="Y12" s="92"/>
    </row>
    <row r="13" spans="1:25" ht="17.25" customHeight="1" x14ac:dyDescent="0.25">
      <c r="A13" s="278" t="s">
        <v>18</v>
      </c>
      <c r="B13" s="108">
        <v>262</v>
      </c>
      <c r="C13" s="108">
        <v>273</v>
      </c>
      <c r="D13" s="108">
        <v>286</v>
      </c>
      <c r="E13" s="108">
        <v>315</v>
      </c>
      <c r="F13" s="108">
        <v>283</v>
      </c>
      <c r="G13" s="108">
        <v>269</v>
      </c>
      <c r="H13" s="108">
        <v>292</v>
      </c>
      <c r="I13" s="108">
        <v>328</v>
      </c>
      <c r="J13" s="108">
        <v>531</v>
      </c>
      <c r="K13" s="108">
        <v>694</v>
      </c>
      <c r="L13" s="100">
        <v>860</v>
      </c>
      <c r="M13" s="426">
        <f t="shared" si="0"/>
        <v>166</v>
      </c>
      <c r="N13" s="367">
        <f t="shared" si="1"/>
        <v>0.23919308357348701</v>
      </c>
      <c r="O13" s="368">
        <f t="shared" si="2"/>
        <v>591</v>
      </c>
      <c r="P13" s="366">
        <f t="shared" si="3"/>
        <v>2.1970260223048328</v>
      </c>
      <c r="Q13" s="427">
        <f t="shared" si="4"/>
        <v>598</v>
      </c>
      <c r="R13" s="367">
        <f t="shared" si="5"/>
        <v>2.282442748091603</v>
      </c>
      <c r="S13"/>
      <c r="T13" s="157"/>
      <c r="U13" s="92"/>
      <c r="V13" s="157"/>
      <c r="W13" s="92"/>
      <c r="X13" s="157"/>
      <c r="Y13" s="92"/>
    </row>
    <row r="14" spans="1:25" ht="17.25" customHeight="1" x14ac:dyDescent="0.25">
      <c r="A14" s="278" t="s">
        <v>19</v>
      </c>
      <c r="B14" s="108">
        <v>214</v>
      </c>
      <c r="C14" s="108">
        <v>214</v>
      </c>
      <c r="D14" s="108">
        <v>213</v>
      </c>
      <c r="E14" s="108">
        <v>216</v>
      </c>
      <c r="F14" s="108">
        <v>229</v>
      </c>
      <c r="G14" s="108">
        <v>275</v>
      </c>
      <c r="H14" s="108">
        <v>287</v>
      </c>
      <c r="I14" s="108">
        <v>303</v>
      </c>
      <c r="J14" s="108">
        <v>527</v>
      </c>
      <c r="K14" s="108">
        <v>654</v>
      </c>
      <c r="L14" s="100">
        <v>810</v>
      </c>
      <c r="M14" s="426">
        <f t="shared" si="0"/>
        <v>156</v>
      </c>
      <c r="N14" s="367">
        <f t="shared" si="1"/>
        <v>0.23853211009174302</v>
      </c>
      <c r="O14" s="368">
        <f t="shared" si="2"/>
        <v>535</v>
      </c>
      <c r="P14" s="366">
        <f t="shared" si="3"/>
        <v>1.9454545454545453</v>
      </c>
      <c r="Q14" s="427">
        <f t="shared" si="4"/>
        <v>596</v>
      </c>
      <c r="R14" s="367">
        <f t="shared" si="5"/>
        <v>2.7850467289719627</v>
      </c>
      <c r="S14"/>
      <c r="T14" s="157"/>
      <c r="U14" s="92"/>
      <c r="V14" s="157"/>
      <c r="W14" s="92"/>
      <c r="X14" s="157"/>
      <c r="Y14" s="92"/>
    </row>
    <row r="15" spans="1:25" ht="17.25" customHeight="1" x14ac:dyDescent="0.25">
      <c r="A15" s="278" t="s">
        <v>20</v>
      </c>
      <c r="B15" s="108">
        <v>171</v>
      </c>
      <c r="C15" s="108">
        <v>186</v>
      </c>
      <c r="D15" s="108">
        <v>172</v>
      </c>
      <c r="E15" s="108">
        <v>178</v>
      </c>
      <c r="F15" s="108">
        <v>183</v>
      </c>
      <c r="G15" s="108">
        <v>190</v>
      </c>
      <c r="H15" s="108">
        <v>200</v>
      </c>
      <c r="I15" s="108">
        <v>204</v>
      </c>
      <c r="J15" s="108">
        <v>370</v>
      </c>
      <c r="K15" s="108">
        <v>486</v>
      </c>
      <c r="L15" s="100">
        <v>632</v>
      </c>
      <c r="M15" s="426">
        <f t="shared" si="0"/>
        <v>146</v>
      </c>
      <c r="N15" s="367">
        <f t="shared" si="1"/>
        <v>0.30041152263374493</v>
      </c>
      <c r="O15" s="368">
        <f t="shared" si="2"/>
        <v>442</v>
      </c>
      <c r="P15" s="366">
        <f t="shared" si="3"/>
        <v>2.3263157894736843</v>
      </c>
      <c r="Q15" s="427">
        <f t="shared" si="4"/>
        <v>461</v>
      </c>
      <c r="R15" s="367">
        <f t="shared" si="5"/>
        <v>2.6959064327485378</v>
      </c>
      <c r="S15"/>
      <c r="T15" s="157"/>
      <c r="U15" s="92"/>
      <c r="V15" s="157"/>
      <c r="W15" s="92"/>
      <c r="X15" s="157"/>
      <c r="Y15" s="92"/>
    </row>
    <row r="16" spans="1:25" ht="17.25" customHeight="1" x14ac:dyDescent="0.25">
      <c r="A16" s="278" t="s">
        <v>21</v>
      </c>
      <c r="B16" s="108">
        <v>768</v>
      </c>
      <c r="C16" s="108">
        <v>767</v>
      </c>
      <c r="D16" s="108">
        <v>787</v>
      </c>
      <c r="E16" s="108">
        <v>818</v>
      </c>
      <c r="F16" s="108">
        <v>891</v>
      </c>
      <c r="G16" s="108">
        <v>893</v>
      </c>
      <c r="H16" s="108">
        <v>885</v>
      </c>
      <c r="I16" s="108">
        <v>888</v>
      </c>
      <c r="J16" s="108">
        <v>1303</v>
      </c>
      <c r="K16" s="108">
        <v>1632</v>
      </c>
      <c r="L16" s="100">
        <v>1966</v>
      </c>
      <c r="M16" s="426">
        <f t="shared" si="0"/>
        <v>334</v>
      </c>
      <c r="N16" s="367">
        <f t="shared" si="1"/>
        <v>0.20465686274509798</v>
      </c>
      <c r="O16" s="368">
        <f t="shared" si="2"/>
        <v>1073</v>
      </c>
      <c r="P16" s="366">
        <f t="shared" si="3"/>
        <v>1.2015677491601342</v>
      </c>
      <c r="Q16" s="427">
        <f t="shared" si="4"/>
        <v>1198</v>
      </c>
      <c r="R16" s="367">
        <f t="shared" si="5"/>
        <v>1.5598958333333335</v>
      </c>
      <c r="S16"/>
      <c r="T16" s="157"/>
      <c r="U16" s="92"/>
      <c r="V16" s="157"/>
      <c r="W16" s="92"/>
      <c r="X16" s="157"/>
      <c r="Y16" s="92"/>
    </row>
    <row r="17" spans="1:25" ht="17.25" customHeight="1" x14ac:dyDescent="0.25">
      <c r="A17" s="278" t="s">
        <v>22</v>
      </c>
      <c r="B17" s="108">
        <v>201</v>
      </c>
      <c r="C17" s="108">
        <v>181</v>
      </c>
      <c r="D17" s="108">
        <v>199</v>
      </c>
      <c r="E17" s="108">
        <v>202</v>
      </c>
      <c r="F17" s="108">
        <v>209</v>
      </c>
      <c r="G17" s="108">
        <v>209</v>
      </c>
      <c r="H17" s="108">
        <v>203</v>
      </c>
      <c r="I17" s="108">
        <v>227</v>
      </c>
      <c r="J17" s="108">
        <v>393</v>
      </c>
      <c r="K17" s="108">
        <v>483</v>
      </c>
      <c r="L17" s="100">
        <v>598</v>
      </c>
      <c r="M17" s="426">
        <f t="shared" si="0"/>
        <v>115</v>
      </c>
      <c r="N17" s="367">
        <f t="shared" si="1"/>
        <v>0.23809523809523814</v>
      </c>
      <c r="O17" s="368">
        <f t="shared" si="2"/>
        <v>389</v>
      </c>
      <c r="P17" s="366">
        <f t="shared" si="3"/>
        <v>1.861244019138756</v>
      </c>
      <c r="Q17" s="427">
        <f t="shared" si="4"/>
        <v>397</v>
      </c>
      <c r="R17" s="367">
        <f t="shared" si="5"/>
        <v>1.9751243781094527</v>
      </c>
      <c r="S17"/>
      <c r="T17" s="157"/>
      <c r="U17" s="92"/>
      <c r="V17" s="157"/>
      <c r="W17" s="92"/>
      <c r="X17" s="157"/>
      <c r="Y17" s="92"/>
    </row>
    <row r="18" spans="1:25" ht="17.25" customHeight="1" x14ac:dyDescent="0.25">
      <c r="A18" s="278" t="s">
        <v>23</v>
      </c>
      <c r="B18" s="108">
        <v>279</v>
      </c>
      <c r="C18" s="108">
        <v>286</v>
      </c>
      <c r="D18" s="108">
        <v>320</v>
      </c>
      <c r="E18" s="108">
        <v>298</v>
      </c>
      <c r="F18" s="108">
        <v>259</v>
      </c>
      <c r="G18" s="108">
        <v>245</v>
      </c>
      <c r="H18" s="108">
        <v>238</v>
      </c>
      <c r="I18" s="108">
        <v>255</v>
      </c>
      <c r="J18" s="108">
        <v>404</v>
      </c>
      <c r="K18" s="108">
        <v>522</v>
      </c>
      <c r="L18" s="100">
        <v>642</v>
      </c>
      <c r="M18" s="426">
        <f t="shared" si="0"/>
        <v>120</v>
      </c>
      <c r="N18" s="367">
        <f t="shared" si="1"/>
        <v>0.22988505747126431</v>
      </c>
      <c r="O18" s="368">
        <f t="shared" si="2"/>
        <v>397</v>
      </c>
      <c r="P18" s="366">
        <f t="shared" si="3"/>
        <v>1.620408163265306</v>
      </c>
      <c r="Q18" s="427">
        <f t="shared" si="4"/>
        <v>363</v>
      </c>
      <c r="R18" s="367">
        <f t="shared" si="5"/>
        <v>1.3010752688172045</v>
      </c>
      <c r="S18"/>
      <c r="T18" s="157"/>
      <c r="U18" s="92"/>
      <c r="V18" s="157"/>
      <c r="W18" s="92"/>
      <c r="X18" s="157"/>
      <c r="Y18" s="92"/>
    </row>
    <row r="19" spans="1:25" ht="17.25" customHeight="1" x14ac:dyDescent="0.25">
      <c r="A19" s="278" t="s">
        <v>24</v>
      </c>
      <c r="B19" s="108">
        <v>375</v>
      </c>
      <c r="C19" s="108">
        <v>350</v>
      </c>
      <c r="D19" s="108">
        <v>340</v>
      </c>
      <c r="E19" s="108">
        <v>323</v>
      </c>
      <c r="F19" s="108">
        <v>355</v>
      </c>
      <c r="G19" s="108">
        <v>376</v>
      </c>
      <c r="H19" s="108">
        <v>384</v>
      </c>
      <c r="I19" s="108">
        <v>369</v>
      </c>
      <c r="J19" s="108">
        <v>696</v>
      </c>
      <c r="K19" s="108">
        <v>891</v>
      </c>
      <c r="L19" s="100">
        <v>1192</v>
      </c>
      <c r="M19" s="426">
        <f t="shared" si="0"/>
        <v>301</v>
      </c>
      <c r="N19" s="367">
        <f t="shared" si="1"/>
        <v>0.33782267115600439</v>
      </c>
      <c r="O19" s="368">
        <f t="shared" si="2"/>
        <v>816</v>
      </c>
      <c r="P19" s="366">
        <f t="shared" si="3"/>
        <v>2.1702127659574466</v>
      </c>
      <c r="Q19" s="427">
        <f t="shared" si="4"/>
        <v>817</v>
      </c>
      <c r="R19" s="367">
        <f t="shared" si="5"/>
        <v>2.1786666666666665</v>
      </c>
      <c r="S19"/>
      <c r="T19" s="157"/>
      <c r="U19" s="92"/>
      <c r="V19" s="157"/>
      <c r="W19" s="92"/>
      <c r="X19" s="157"/>
      <c r="Y19" s="92"/>
    </row>
    <row r="20" spans="1:25" s="202" customFormat="1" ht="17.25" customHeight="1" x14ac:dyDescent="0.25">
      <c r="A20" s="280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470"/>
      <c r="N20" s="467"/>
      <c r="O20" s="470"/>
      <c r="P20" s="467"/>
      <c r="Q20" s="470"/>
      <c r="R20" s="467"/>
      <c r="T20" s="157"/>
      <c r="U20" s="92"/>
      <c r="V20" s="157"/>
      <c r="W20" s="92"/>
      <c r="X20" s="157"/>
      <c r="Y20" s="92"/>
    </row>
    <row r="21" spans="1:25" s="10" customFormat="1" ht="17.25" customHeight="1" x14ac:dyDescent="0.25">
      <c r="A21" s="27" t="s">
        <v>161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S21"/>
      <c r="T21"/>
      <c r="U21"/>
    </row>
    <row r="22" spans="1:25" x14ac:dyDescent="0.25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/>
      <c r="N22"/>
      <c r="O22"/>
      <c r="P22"/>
      <c r="Q22"/>
      <c r="R22"/>
    </row>
    <row r="24" spans="1:25" x14ac:dyDescent="0.25"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/>
  <dimension ref="A1:V33"/>
  <sheetViews>
    <sheetView showGridLines="0" zoomScaleNormal="100" workbookViewId="0"/>
  </sheetViews>
  <sheetFormatPr defaultColWidth="9.140625" defaultRowHeight="15" x14ac:dyDescent="0.25"/>
  <cols>
    <col min="1" max="1" width="12.85546875" style="9" customWidth="1"/>
    <col min="2" max="2" width="5.7109375" style="9" customWidth="1"/>
    <col min="3" max="3" width="7.42578125" style="9" customWidth="1"/>
    <col min="4" max="8" width="7.140625" style="9" customWidth="1"/>
    <col min="9" max="9" width="9.28515625" style="9" customWidth="1"/>
    <col min="10" max="17" width="7.140625" style="9" customWidth="1"/>
    <col min="18" max="16384" width="9.140625" style="9"/>
  </cols>
  <sheetData>
    <row r="1" spans="1:21" s="64" customFormat="1" ht="17.25" customHeight="1" x14ac:dyDescent="0.2">
      <c r="A1" s="64" t="s">
        <v>252</v>
      </c>
    </row>
    <row r="2" spans="1:21" s="65" customFormat="1" ht="17.25" customHeight="1" thickBot="1" x14ac:dyDescent="0.3">
      <c r="A2" s="461" t="s">
        <v>356</v>
      </c>
      <c r="S2" s="98" t="s">
        <v>351</v>
      </c>
    </row>
    <row r="3" spans="1:21" s="16" customFormat="1" ht="19.5" customHeight="1" x14ac:dyDescent="0.25">
      <c r="A3" s="505" t="s">
        <v>76</v>
      </c>
      <c r="B3" s="506"/>
      <c r="C3" s="575" t="s">
        <v>202</v>
      </c>
      <c r="D3" s="505"/>
      <c r="E3" s="505"/>
      <c r="F3" s="505"/>
      <c r="G3" s="505"/>
      <c r="H3" s="506"/>
      <c r="I3" s="602" t="s">
        <v>196</v>
      </c>
      <c r="J3" s="608" t="s">
        <v>205</v>
      </c>
      <c r="K3" s="608"/>
      <c r="L3" s="609"/>
      <c r="M3" s="609"/>
      <c r="N3" s="609"/>
      <c r="O3" s="609"/>
      <c r="P3" s="609"/>
      <c r="Q3" s="513"/>
    </row>
    <row r="4" spans="1:21" s="16" customFormat="1" ht="15" customHeight="1" x14ac:dyDescent="0.25">
      <c r="A4" s="507"/>
      <c r="B4" s="508"/>
      <c r="C4" s="486" t="s">
        <v>193</v>
      </c>
      <c r="D4" s="605" t="s">
        <v>197</v>
      </c>
      <c r="E4" s="615" t="s">
        <v>194</v>
      </c>
      <c r="F4" s="616"/>
      <c r="G4" s="616"/>
      <c r="H4" s="617"/>
      <c r="I4" s="603"/>
      <c r="J4" s="610" t="s">
        <v>3</v>
      </c>
      <c r="K4" s="611"/>
      <c r="L4" s="532" t="s">
        <v>86</v>
      </c>
      <c r="M4" s="607"/>
      <c r="N4" s="532" t="s">
        <v>30</v>
      </c>
      <c r="O4" s="532"/>
      <c r="P4" s="532"/>
      <c r="Q4" s="528"/>
    </row>
    <row r="5" spans="1:21" s="16" customFormat="1" ht="21.75" customHeight="1" x14ac:dyDescent="0.25">
      <c r="A5" s="507"/>
      <c r="B5" s="508"/>
      <c r="C5" s="486"/>
      <c r="D5" s="605"/>
      <c r="E5" s="568" t="s">
        <v>3</v>
      </c>
      <c r="F5" s="572"/>
      <c r="G5" s="568" t="s">
        <v>67</v>
      </c>
      <c r="H5" s="614"/>
      <c r="I5" s="603"/>
      <c r="J5" s="612"/>
      <c r="K5" s="613"/>
      <c r="L5" s="607"/>
      <c r="M5" s="607"/>
      <c r="N5" s="597" t="s">
        <v>199</v>
      </c>
      <c r="O5" s="595"/>
      <c r="P5" s="523" t="s">
        <v>192</v>
      </c>
      <c r="Q5" s="523"/>
    </row>
    <row r="6" spans="1:21" s="16" customFormat="1" ht="15" customHeight="1" thickBot="1" x14ac:dyDescent="0.3">
      <c r="A6" s="518"/>
      <c r="B6" s="519"/>
      <c r="C6" s="487"/>
      <c r="D6" s="606"/>
      <c r="E6" s="332" t="s">
        <v>71</v>
      </c>
      <c r="F6" s="428" t="s">
        <v>206</v>
      </c>
      <c r="G6" s="475" t="s">
        <v>5</v>
      </c>
      <c r="H6" s="429" t="s">
        <v>46</v>
      </c>
      <c r="I6" s="604"/>
      <c r="J6" s="430" t="s">
        <v>151</v>
      </c>
      <c r="K6" s="428" t="s">
        <v>206</v>
      </c>
      <c r="L6" s="327" t="s">
        <v>5</v>
      </c>
      <c r="M6" s="327" t="s">
        <v>46</v>
      </c>
      <c r="N6" s="311" t="s">
        <v>49</v>
      </c>
      <c r="O6" s="309" t="s">
        <v>65</v>
      </c>
      <c r="P6" s="311" t="s">
        <v>49</v>
      </c>
      <c r="Q6" s="310" t="s">
        <v>65</v>
      </c>
    </row>
    <row r="7" spans="1:21" ht="17.25" customHeight="1" x14ac:dyDescent="0.25">
      <c r="A7" s="494" t="s">
        <v>7</v>
      </c>
      <c r="B7" s="495"/>
      <c r="C7" s="360">
        <v>137</v>
      </c>
      <c r="D7" s="184">
        <v>915</v>
      </c>
      <c r="E7" s="103">
        <v>6619</v>
      </c>
      <c r="F7" s="155">
        <v>1.5197156646201745E-2</v>
      </c>
      <c r="G7" s="103">
        <v>2879</v>
      </c>
      <c r="H7" s="63">
        <v>3740</v>
      </c>
      <c r="I7" s="144">
        <v>861</v>
      </c>
      <c r="J7" s="151">
        <v>19835</v>
      </c>
      <c r="K7" s="155">
        <v>4.5540958162473423E-2</v>
      </c>
      <c r="L7" s="151">
        <v>7373</v>
      </c>
      <c r="M7" s="103">
        <v>12462</v>
      </c>
      <c r="N7" s="105">
        <v>10853</v>
      </c>
      <c r="O7" s="319">
        <v>0.5471641038568188</v>
      </c>
      <c r="P7" s="151">
        <v>8982</v>
      </c>
      <c r="Q7" s="438">
        <v>0.4528358961431812</v>
      </c>
      <c r="S7" s="17"/>
      <c r="T7" s="17"/>
      <c r="U7" s="17"/>
    </row>
    <row r="8" spans="1:21" ht="17.25" customHeight="1" x14ac:dyDescent="0.25">
      <c r="A8" s="494" t="s">
        <v>8</v>
      </c>
      <c r="B8" s="495"/>
      <c r="C8" s="360">
        <v>139</v>
      </c>
      <c r="D8" s="184">
        <v>903</v>
      </c>
      <c r="E8" s="103">
        <v>6127</v>
      </c>
      <c r="F8" s="155">
        <v>1.4345351399063936E-2</v>
      </c>
      <c r="G8" s="103">
        <v>2725</v>
      </c>
      <c r="H8" s="63">
        <v>3402</v>
      </c>
      <c r="I8" s="144">
        <v>912</v>
      </c>
      <c r="J8" s="151">
        <v>20046</v>
      </c>
      <c r="K8" s="155">
        <v>4.6934374758549967E-2</v>
      </c>
      <c r="L8" s="151">
        <v>7599</v>
      </c>
      <c r="M8" s="103">
        <v>12447</v>
      </c>
      <c r="N8" s="105">
        <v>10541</v>
      </c>
      <c r="O8" s="319">
        <v>0.52584056669659784</v>
      </c>
      <c r="P8" s="151">
        <v>9505</v>
      </c>
      <c r="Q8" s="438">
        <v>0.47415943330340216</v>
      </c>
      <c r="S8" s="17"/>
      <c r="T8" s="17"/>
      <c r="U8" s="17"/>
    </row>
    <row r="9" spans="1:21" ht="17.25" customHeight="1" x14ac:dyDescent="0.25">
      <c r="A9" s="494" t="s">
        <v>9</v>
      </c>
      <c r="B9" s="495"/>
      <c r="C9" s="360">
        <v>149</v>
      </c>
      <c r="D9" s="184">
        <v>776</v>
      </c>
      <c r="E9" s="103">
        <v>5609</v>
      </c>
      <c r="F9" s="155">
        <v>1.3202337771773031E-2</v>
      </c>
      <c r="G9" s="103">
        <v>2484</v>
      </c>
      <c r="H9" s="63">
        <v>3125</v>
      </c>
      <c r="I9" s="144">
        <v>1050</v>
      </c>
      <c r="J9" s="151">
        <v>20335</v>
      </c>
      <c r="K9" s="155">
        <v>4.7864064644144153E-2</v>
      </c>
      <c r="L9" s="151">
        <v>7438</v>
      </c>
      <c r="M9" s="103">
        <v>12897</v>
      </c>
      <c r="N9" s="105">
        <v>9853</v>
      </c>
      <c r="O9" s="319">
        <v>0.48453405458568971</v>
      </c>
      <c r="P9" s="151">
        <v>10482</v>
      </c>
      <c r="Q9" s="438">
        <v>0.51546594541431023</v>
      </c>
      <c r="S9" s="17"/>
      <c r="T9" s="17"/>
      <c r="U9" s="17"/>
    </row>
    <row r="10" spans="1:21" ht="17.25" customHeight="1" x14ac:dyDescent="0.25">
      <c r="A10" s="494" t="s">
        <v>45</v>
      </c>
      <c r="B10" s="495"/>
      <c r="C10" s="360">
        <v>142</v>
      </c>
      <c r="D10" s="184">
        <v>784</v>
      </c>
      <c r="E10" s="103">
        <v>5660</v>
      </c>
      <c r="F10" s="155">
        <v>1.3427117558447103E-2</v>
      </c>
      <c r="G10" s="103">
        <v>2523</v>
      </c>
      <c r="H10" s="63">
        <v>3137</v>
      </c>
      <c r="I10" s="144">
        <v>1123</v>
      </c>
      <c r="J10" s="151">
        <v>22316</v>
      </c>
      <c r="K10" s="155">
        <v>5.2939850783446214E-2</v>
      </c>
      <c r="L10" s="151">
        <v>8103</v>
      </c>
      <c r="M10" s="103">
        <v>14213</v>
      </c>
      <c r="N10" s="107">
        <v>9331</v>
      </c>
      <c r="O10" s="319">
        <v>0.41813048933500629</v>
      </c>
      <c r="P10" s="151">
        <v>12985</v>
      </c>
      <c r="Q10" s="438">
        <v>0.58186951066499371</v>
      </c>
      <c r="S10" s="17"/>
      <c r="T10" s="17"/>
      <c r="U10" s="17"/>
    </row>
    <row r="11" spans="1:21" ht="17.25" customHeight="1" x14ac:dyDescent="0.25">
      <c r="A11" s="494" t="s">
        <v>69</v>
      </c>
      <c r="B11" s="495"/>
      <c r="C11" s="360">
        <v>141</v>
      </c>
      <c r="D11" s="184">
        <v>758</v>
      </c>
      <c r="E11" s="103">
        <v>5157</v>
      </c>
      <c r="F11" s="155">
        <v>1.2254820419472736E-2</v>
      </c>
      <c r="G11" s="103">
        <v>2343</v>
      </c>
      <c r="H11" s="63">
        <v>2814</v>
      </c>
      <c r="I11" s="144">
        <v>1150</v>
      </c>
      <c r="J11" s="151">
        <v>22067</v>
      </c>
      <c r="K11" s="155">
        <v>5.2438844715242364E-2</v>
      </c>
      <c r="L11" s="151">
        <v>8016</v>
      </c>
      <c r="M11" s="103">
        <v>14051</v>
      </c>
      <c r="N11" s="107">
        <v>7864</v>
      </c>
      <c r="O11" s="319">
        <v>0.3563692391353605</v>
      </c>
      <c r="P11" s="151">
        <v>14203</v>
      </c>
      <c r="Q11" s="438">
        <v>0.64363076086463944</v>
      </c>
      <c r="S11" s="17"/>
      <c r="T11" s="17"/>
      <c r="U11" s="17"/>
    </row>
    <row r="12" spans="1:21" ht="17.25" customHeight="1" x14ac:dyDescent="0.25">
      <c r="A12" s="494" t="s">
        <v>142</v>
      </c>
      <c r="B12" s="495"/>
      <c r="C12" s="360">
        <v>139</v>
      </c>
      <c r="D12" s="184">
        <v>736</v>
      </c>
      <c r="E12" s="103">
        <v>5348</v>
      </c>
      <c r="F12" s="155">
        <v>1.2618028586393859E-2</v>
      </c>
      <c r="G12" s="103">
        <v>2418</v>
      </c>
      <c r="H12" s="63">
        <v>2930</v>
      </c>
      <c r="I12" s="144">
        <v>1173</v>
      </c>
      <c r="J12" s="151">
        <v>25052</v>
      </c>
      <c r="K12" s="155">
        <v>5.9107489182187535E-2</v>
      </c>
      <c r="L12" s="151">
        <v>9018</v>
      </c>
      <c r="M12" s="103">
        <v>16034</v>
      </c>
      <c r="N12" s="107">
        <v>7996</v>
      </c>
      <c r="O12" s="319">
        <v>0.31917611368353827</v>
      </c>
      <c r="P12" s="151">
        <v>17056</v>
      </c>
      <c r="Q12" s="438">
        <v>0.68082388631646173</v>
      </c>
      <c r="S12" s="17"/>
      <c r="T12" s="17"/>
      <c r="U12" s="17"/>
    </row>
    <row r="13" spans="1:21" ht="17.25" customHeight="1" x14ac:dyDescent="0.25">
      <c r="A13" s="494" t="s">
        <v>168</v>
      </c>
      <c r="B13" s="495"/>
      <c r="C13" s="360">
        <v>135</v>
      </c>
      <c r="D13" s="184">
        <v>710</v>
      </c>
      <c r="E13" s="103">
        <v>5296</v>
      </c>
      <c r="F13" s="155">
        <v>1.2233602675869589E-2</v>
      </c>
      <c r="G13" s="103">
        <v>2385</v>
      </c>
      <c r="H13" s="63">
        <v>2911</v>
      </c>
      <c r="I13" s="144">
        <v>1172</v>
      </c>
      <c r="J13" s="151">
        <v>25209</v>
      </c>
      <c r="K13" s="155">
        <v>5.8232041135950992E-2</v>
      </c>
      <c r="L13" s="151">
        <v>9091</v>
      </c>
      <c r="M13" s="103">
        <v>16118</v>
      </c>
      <c r="N13" s="107">
        <v>7890</v>
      </c>
      <c r="O13" s="319">
        <v>0.31298345828870644</v>
      </c>
      <c r="P13" s="151">
        <v>17319</v>
      </c>
      <c r="Q13" s="438">
        <v>0.68701654171129356</v>
      </c>
      <c r="S13" s="17"/>
      <c r="T13" s="17"/>
      <c r="U13" s="17"/>
    </row>
    <row r="14" spans="1:21" ht="17.25" customHeight="1" x14ac:dyDescent="0.25">
      <c r="A14" s="494" t="s">
        <v>188</v>
      </c>
      <c r="B14" s="495"/>
      <c r="C14" s="360">
        <v>137</v>
      </c>
      <c r="D14" s="184">
        <v>741</v>
      </c>
      <c r="E14" s="103">
        <v>5442</v>
      </c>
      <c r="F14" s="155">
        <v>1.2194848673625334E-2</v>
      </c>
      <c r="G14" s="103">
        <v>2467</v>
      </c>
      <c r="H14" s="63">
        <v>2975</v>
      </c>
      <c r="I14" s="144">
        <v>1172</v>
      </c>
      <c r="J14" s="151">
        <v>24271</v>
      </c>
      <c r="K14" s="155">
        <v>5.4389404923304463E-2</v>
      </c>
      <c r="L14" s="151">
        <v>8908</v>
      </c>
      <c r="M14" s="103">
        <v>15363</v>
      </c>
      <c r="N14" s="107">
        <v>8005</v>
      </c>
      <c r="O14" s="319">
        <v>0.32981747764822217</v>
      </c>
      <c r="P14" s="151">
        <v>16266</v>
      </c>
      <c r="Q14" s="438">
        <v>0.67018252235177789</v>
      </c>
      <c r="S14" s="17"/>
      <c r="T14" s="17"/>
      <c r="U14" s="17"/>
    </row>
    <row r="15" spans="1:21" ht="17.25" customHeight="1" x14ac:dyDescent="0.25">
      <c r="A15" s="494" t="s">
        <v>220</v>
      </c>
      <c r="B15" s="495"/>
      <c r="C15" s="360">
        <v>138</v>
      </c>
      <c r="D15" s="184">
        <v>744</v>
      </c>
      <c r="E15" s="103">
        <v>5500</v>
      </c>
      <c r="F15" s="155">
        <v>1.1873920552677029E-2</v>
      </c>
      <c r="G15" s="103">
        <v>2437</v>
      </c>
      <c r="H15" s="63">
        <v>3063</v>
      </c>
      <c r="I15" s="144">
        <v>1182</v>
      </c>
      <c r="J15" s="151">
        <v>26910</v>
      </c>
      <c r="K15" s="155">
        <v>5.809585492227979E-2</v>
      </c>
      <c r="L15" s="151">
        <v>9882</v>
      </c>
      <c r="M15" s="103">
        <v>17028</v>
      </c>
      <c r="N15" s="107">
        <v>8146</v>
      </c>
      <c r="O15" s="319">
        <v>0.30271274619100708</v>
      </c>
      <c r="P15" s="151">
        <v>18764</v>
      </c>
      <c r="Q15" s="438">
        <v>0.69728725380899292</v>
      </c>
      <c r="S15" s="17"/>
      <c r="T15" s="17"/>
      <c r="U15" s="17"/>
    </row>
    <row r="16" spans="1:21" ht="17.25" customHeight="1" x14ac:dyDescent="0.25">
      <c r="A16" s="494" t="s">
        <v>223</v>
      </c>
      <c r="B16" s="495"/>
      <c r="C16" s="360">
        <v>140</v>
      </c>
      <c r="D16" s="184">
        <v>740</v>
      </c>
      <c r="E16" s="103">
        <v>5728</v>
      </c>
      <c r="F16" s="155">
        <v>1.1816205199295318E-2</v>
      </c>
      <c r="G16" s="103">
        <v>2542</v>
      </c>
      <c r="H16" s="63">
        <v>3186</v>
      </c>
      <c r="I16" s="144">
        <v>1210</v>
      </c>
      <c r="J16" s="151">
        <v>29762</v>
      </c>
      <c r="K16" s="155">
        <v>6.1395582950668166E-2</v>
      </c>
      <c r="L16" s="151">
        <v>11088</v>
      </c>
      <c r="M16" s="103">
        <v>18674</v>
      </c>
      <c r="N16" s="107">
        <v>8479</v>
      </c>
      <c r="O16" s="319">
        <v>0.28489348834083733</v>
      </c>
      <c r="P16" s="151">
        <v>21283</v>
      </c>
      <c r="Q16" s="438">
        <v>0.71510651165916272</v>
      </c>
      <c r="S16" s="17"/>
      <c r="T16" s="17"/>
      <c r="U16" s="17"/>
    </row>
    <row r="17" spans="1:22" ht="17.25" customHeight="1" thickBot="1" x14ac:dyDescent="0.3">
      <c r="A17" s="496" t="s">
        <v>236</v>
      </c>
      <c r="B17" s="496"/>
      <c r="C17" s="360">
        <v>137</v>
      </c>
      <c r="D17" s="184">
        <v>714</v>
      </c>
      <c r="E17" s="103">
        <v>5667</v>
      </c>
      <c r="F17" s="155">
        <v>1.1262169880502158E-2</v>
      </c>
      <c r="G17" s="103">
        <v>2525</v>
      </c>
      <c r="H17" s="63">
        <v>3142</v>
      </c>
      <c r="I17" s="144">
        <v>1214</v>
      </c>
      <c r="J17" s="151">
        <v>32852</v>
      </c>
      <c r="K17" s="155">
        <v>6.5287595714532715E-2</v>
      </c>
      <c r="L17" s="151">
        <v>12312</v>
      </c>
      <c r="M17" s="103">
        <v>20540</v>
      </c>
      <c r="N17" s="107">
        <v>8904</v>
      </c>
      <c r="O17" s="319">
        <v>0.27103372701814199</v>
      </c>
      <c r="P17" s="151">
        <v>23948</v>
      </c>
      <c r="Q17" s="438">
        <v>0.72896627298185801</v>
      </c>
      <c r="R17" s="159"/>
      <c r="S17" s="17"/>
      <c r="T17" s="17"/>
      <c r="U17" s="17"/>
    </row>
    <row r="18" spans="1:22" s="75" customFormat="1" ht="17.25" customHeight="1" x14ac:dyDescent="0.2">
      <c r="A18" s="498" t="s">
        <v>237</v>
      </c>
      <c r="B18" s="431" t="s">
        <v>71</v>
      </c>
      <c r="C18" s="271">
        <f>C17-C16</f>
        <v>-3</v>
      </c>
      <c r="D18" s="432">
        <f>D17-D16</f>
        <v>-26</v>
      </c>
      <c r="E18" s="258">
        <f>E17-E16</f>
        <v>-61</v>
      </c>
      <c r="F18" s="290" t="s">
        <v>40</v>
      </c>
      <c r="G18" s="258">
        <f>G17-G16</f>
        <v>-17</v>
      </c>
      <c r="H18" s="320">
        <f>H17-H16</f>
        <v>-44</v>
      </c>
      <c r="I18" s="289">
        <f>I17-I16</f>
        <v>4</v>
      </c>
      <c r="J18" s="289">
        <f>J17-J16</f>
        <v>3090</v>
      </c>
      <c r="K18" s="290" t="s">
        <v>40</v>
      </c>
      <c r="L18" s="258">
        <f>L17-L16</f>
        <v>1224</v>
      </c>
      <c r="M18" s="258">
        <f>M17-M16</f>
        <v>1866</v>
      </c>
      <c r="N18" s="258">
        <f>N17-N16</f>
        <v>425</v>
      </c>
      <c r="O18" s="433" t="s">
        <v>40</v>
      </c>
      <c r="P18" s="258">
        <f>P17-P16</f>
        <v>2665</v>
      </c>
      <c r="Q18" s="439" t="s">
        <v>40</v>
      </c>
      <c r="S18" s="17"/>
      <c r="T18" s="17"/>
      <c r="U18" s="17"/>
      <c r="V18" s="9"/>
    </row>
    <row r="19" spans="1:22" s="75" customFormat="1" ht="17.25" customHeight="1" x14ac:dyDescent="0.2">
      <c r="A19" s="499"/>
      <c r="B19" s="434" t="s">
        <v>72</v>
      </c>
      <c r="C19" s="272">
        <f>C17/C16-1</f>
        <v>-2.1428571428571463E-2</v>
      </c>
      <c r="D19" s="357">
        <f>D17/D16-1</f>
        <v>-3.5135135135135109E-2</v>
      </c>
      <c r="E19" s="261">
        <f>E17/E16-1</f>
        <v>-1.0649441340782162E-2</v>
      </c>
      <c r="F19" s="296" t="s">
        <v>40</v>
      </c>
      <c r="G19" s="261">
        <f>G17/G16-1</f>
        <v>-6.6876475216365305E-3</v>
      </c>
      <c r="H19" s="349">
        <f>H17/H16-1</f>
        <v>-1.381042059008164E-2</v>
      </c>
      <c r="I19" s="295">
        <f>I17/I16-1</f>
        <v>3.3057851239668423E-3</v>
      </c>
      <c r="J19" s="295">
        <f>J17/J16-1</f>
        <v>0.10382366776426322</v>
      </c>
      <c r="K19" s="296" t="s">
        <v>40</v>
      </c>
      <c r="L19" s="261">
        <f>L17/L16-1</f>
        <v>0.11038961038961048</v>
      </c>
      <c r="M19" s="261">
        <f>M17/M16-1</f>
        <v>9.9925029452714975E-2</v>
      </c>
      <c r="N19" s="261">
        <f>N17/N16-1</f>
        <v>5.0123835357943181E-2</v>
      </c>
      <c r="O19" s="435" t="s">
        <v>40</v>
      </c>
      <c r="P19" s="261">
        <f>P17/P16-1</f>
        <v>0.12521730958981347</v>
      </c>
      <c r="Q19" s="440" t="s">
        <v>40</v>
      </c>
    </row>
    <row r="20" spans="1:22" s="75" customFormat="1" ht="17.25" customHeight="1" x14ac:dyDescent="0.2">
      <c r="A20" s="492" t="s">
        <v>241</v>
      </c>
      <c r="B20" s="436" t="s">
        <v>71</v>
      </c>
      <c r="C20" s="274">
        <f>C17-C12</f>
        <v>-2</v>
      </c>
      <c r="D20" s="358">
        <f>D17-D12</f>
        <v>-22</v>
      </c>
      <c r="E20" s="265">
        <f>E17-E12</f>
        <v>319</v>
      </c>
      <c r="F20" s="293" t="s">
        <v>40</v>
      </c>
      <c r="G20" s="265">
        <f>G17-G12</f>
        <v>107</v>
      </c>
      <c r="H20" s="321">
        <f>H17-H12</f>
        <v>212</v>
      </c>
      <c r="I20" s="292">
        <f>I17-I12</f>
        <v>41</v>
      </c>
      <c r="J20" s="292">
        <f>J17-J12</f>
        <v>7800</v>
      </c>
      <c r="K20" s="293" t="s">
        <v>40</v>
      </c>
      <c r="L20" s="265">
        <f>L17-L12</f>
        <v>3294</v>
      </c>
      <c r="M20" s="265">
        <f>M17-M12</f>
        <v>4506</v>
      </c>
      <c r="N20" s="265">
        <f>N17-N12</f>
        <v>908</v>
      </c>
      <c r="O20" s="437" t="s">
        <v>40</v>
      </c>
      <c r="P20" s="265">
        <f>P17-P12</f>
        <v>6892</v>
      </c>
      <c r="Q20" s="441" t="s">
        <v>40</v>
      </c>
    </row>
    <row r="21" spans="1:22" s="75" customFormat="1" ht="17.25" customHeight="1" x14ac:dyDescent="0.2">
      <c r="A21" s="499"/>
      <c r="B21" s="434" t="s">
        <v>72</v>
      </c>
      <c r="C21" s="272">
        <f>C17/C12-1</f>
        <v>-1.4388489208633115E-2</v>
      </c>
      <c r="D21" s="357">
        <f>D17/D12-1</f>
        <v>-2.9891304347826053E-2</v>
      </c>
      <c r="E21" s="261">
        <f>E17/E12-1</f>
        <v>5.9648466716529569E-2</v>
      </c>
      <c r="F21" s="296" t="s">
        <v>40</v>
      </c>
      <c r="G21" s="261">
        <f>G17/G12-1</f>
        <v>4.4251447477253958E-2</v>
      </c>
      <c r="H21" s="349">
        <f>H17/H12-1</f>
        <v>7.2354948805460673E-2</v>
      </c>
      <c r="I21" s="295">
        <f>I17/I12-1</f>
        <v>3.4953111679454363E-2</v>
      </c>
      <c r="J21" s="295">
        <f>J17/J12-1</f>
        <v>0.31135238703496726</v>
      </c>
      <c r="K21" s="296" t="s">
        <v>40</v>
      </c>
      <c r="L21" s="261">
        <f>L17/L12-1</f>
        <v>0.36526946107784442</v>
      </c>
      <c r="M21" s="261">
        <f>M17/M12-1</f>
        <v>0.28102781589123116</v>
      </c>
      <c r="N21" s="261">
        <f>N17/N12-1</f>
        <v>0.11355677838919465</v>
      </c>
      <c r="O21" s="435" t="s">
        <v>40</v>
      </c>
      <c r="P21" s="261">
        <f>P17/P12-1</f>
        <v>0.40408067542213888</v>
      </c>
      <c r="Q21" s="440" t="s">
        <v>40</v>
      </c>
    </row>
    <row r="22" spans="1:22" ht="17.25" customHeight="1" x14ac:dyDescent="0.25">
      <c r="A22" s="492" t="s">
        <v>240</v>
      </c>
      <c r="B22" s="436" t="s">
        <v>71</v>
      </c>
      <c r="C22" s="274">
        <f>C17-C7</f>
        <v>0</v>
      </c>
      <c r="D22" s="358">
        <f>D17-D7</f>
        <v>-201</v>
      </c>
      <c r="E22" s="265">
        <f>E17-E7</f>
        <v>-952</v>
      </c>
      <c r="F22" s="293" t="s">
        <v>40</v>
      </c>
      <c r="G22" s="265">
        <f>G17-G7</f>
        <v>-354</v>
      </c>
      <c r="H22" s="321">
        <f>H17-H7</f>
        <v>-598</v>
      </c>
      <c r="I22" s="292">
        <f>I17-I7</f>
        <v>353</v>
      </c>
      <c r="J22" s="292">
        <f>J17-J7</f>
        <v>13017</v>
      </c>
      <c r="K22" s="293" t="s">
        <v>40</v>
      </c>
      <c r="L22" s="265">
        <f>L17-L7</f>
        <v>4939</v>
      </c>
      <c r="M22" s="265">
        <f>M17-M7</f>
        <v>8078</v>
      </c>
      <c r="N22" s="265">
        <f>N17-N7</f>
        <v>-1949</v>
      </c>
      <c r="O22" s="437" t="s">
        <v>40</v>
      </c>
      <c r="P22" s="265">
        <f>P17-P7</f>
        <v>14966</v>
      </c>
      <c r="Q22" s="441" t="s">
        <v>40</v>
      </c>
    </row>
    <row r="23" spans="1:22" ht="17.25" customHeight="1" x14ac:dyDescent="0.25">
      <c r="A23" s="493"/>
      <c r="B23" s="442" t="s">
        <v>72</v>
      </c>
      <c r="C23" s="263">
        <f>C17/C7-1</f>
        <v>0</v>
      </c>
      <c r="D23" s="443">
        <f>D17/D7-1</f>
        <v>-0.21967213114754103</v>
      </c>
      <c r="E23" s="269">
        <f>E17/E7-1</f>
        <v>-0.14382837286599182</v>
      </c>
      <c r="F23" s="341" t="s">
        <v>40</v>
      </c>
      <c r="G23" s="269">
        <f>G17/G7-1</f>
        <v>-0.12295936088919768</v>
      </c>
      <c r="H23" s="350">
        <f>H17/H7-1</f>
        <v>-0.15989304812834226</v>
      </c>
      <c r="I23" s="348">
        <f>I17/I7-1</f>
        <v>0.40998838559814166</v>
      </c>
      <c r="J23" s="348">
        <f>J17/J7-1</f>
        <v>0.6562641794807158</v>
      </c>
      <c r="K23" s="341" t="s">
        <v>40</v>
      </c>
      <c r="L23" s="269">
        <f>L17/L7-1</f>
        <v>0.66987657669876577</v>
      </c>
      <c r="M23" s="269">
        <f>M17/M7-1</f>
        <v>0.64821056010271216</v>
      </c>
      <c r="N23" s="269">
        <f>N17/N7-1</f>
        <v>-0.17958168248410578</v>
      </c>
      <c r="O23" s="444" t="s">
        <v>40</v>
      </c>
      <c r="P23" s="269">
        <f>P17/P7-1</f>
        <v>1.6662213315519927</v>
      </c>
      <c r="Q23" s="445" t="s">
        <v>40</v>
      </c>
    </row>
    <row r="24" spans="1:22" ht="17.25" customHeight="1" x14ac:dyDescent="0.25">
      <c r="A24" s="257"/>
      <c r="B24" s="120"/>
      <c r="C24" s="118"/>
      <c r="D24" s="118"/>
      <c r="E24" s="118"/>
      <c r="F24" s="119"/>
      <c r="G24" s="118"/>
      <c r="H24" s="118"/>
      <c r="I24" s="118"/>
      <c r="J24" s="118"/>
      <c r="K24" s="119"/>
      <c r="L24" s="118"/>
      <c r="M24" s="118"/>
      <c r="N24" s="118"/>
      <c r="O24" s="466"/>
      <c r="P24" s="118"/>
      <c r="Q24" s="466"/>
    </row>
    <row r="25" spans="1:22" ht="17.25" customHeight="1" x14ac:dyDescent="0.25">
      <c r="A25" s="161" t="s">
        <v>207</v>
      </c>
      <c r="M25" s="96"/>
      <c r="N25" s="96"/>
      <c r="O25" s="96"/>
      <c r="P25" s="96"/>
      <c r="Q25" s="96"/>
    </row>
    <row r="26" spans="1:22" ht="17.25" customHeight="1" x14ac:dyDescent="0.25">
      <c r="A26" s="170" t="s">
        <v>203</v>
      </c>
      <c r="M26" s="96"/>
      <c r="N26" s="96"/>
      <c r="O26" s="96"/>
      <c r="P26" s="96"/>
      <c r="Q26" s="96"/>
    </row>
    <row r="27" spans="1:22" ht="17.25" customHeight="1" x14ac:dyDescent="0.25">
      <c r="A27" s="185" t="s">
        <v>204</v>
      </c>
      <c r="M27" s="96"/>
      <c r="N27" s="96"/>
      <c r="O27" s="96"/>
      <c r="P27" s="96"/>
      <c r="Q27" s="96"/>
    </row>
    <row r="28" spans="1:22" ht="17.25" customHeight="1" x14ac:dyDescent="0.25">
      <c r="A28" s="167" t="s">
        <v>201</v>
      </c>
    </row>
    <row r="29" spans="1:22" ht="17.25" customHeight="1" x14ac:dyDescent="0.25">
      <c r="A29" s="167" t="s">
        <v>200</v>
      </c>
      <c r="J29" s="17"/>
      <c r="K29" s="176"/>
      <c r="L29" s="176"/>
      <c r="M29" s="96"/>
      <c r="N29" s="96"/>
      <c r="O29" s="96"/>
      <c r="P29" s="96"/>
      <c r="Q29" s="96"/>
    </row>
    <row r="30" spans="1:22" ht="17.25" customHeight="1" x14ac:dyDescent="0.25">
      <c r="A30" s="167" t="s">
        <v>212</v>
      </c>
      <c r="H30" s="176"/>
      <c r="I30" s="176"/>
      <c r="J30" s="17"/>
      <c r="K30" s="17"/>
      <c r="L30" s="17"/>
      <c r="M30" s="96"/>
      <c r="N30" s="96"/>
      <c r="O30" s="96"/>
      <c r="P30" s="96"/>
      <c r="Q30" s="96"/>
    </row>
    <row r="31" spans="1:22" ht="17.25" customHeight="1" x14ac:dyDescent="0.25">
      <c r="A31" s="171" t="s">
        <v>208</v>
      </c>
      <c r="B31"/>
      <c r="C31" s="154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22" x14ac:dyDescent="0.25">
      <c r="A32" s="27" t="s">
        <v>161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4:17" x14ac:dyDescent="0.25"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</sheetData>
  <mergeCells count="28">
    <mergeCell ref="A13:B13"/>
    <mergeCell ref="A14:B14"/>
    <mergeCell ref="G5:H5"/>
    <mergeCell ref="E4:H4"/>
    <mergeCell ref="A20:A21"/>
    <mergeCell ref="A22:A23"/>
    <mergeCell ref="A3:B6"/>
    <mergeCell ref="L4:M5"/>
    <mergeCell ref="A7:B7"/>
    <mergeCell ref="A8:B8"/>
    <mergeCell ref="A9:B9"/>
    <mergeCell ref="A10:B10"/>
    <mergeCell ref="A11:B11"/>
    <mergeCell ref="J3:Q3"/>
    <mergeCell ref="A17:B17"/>
    <mergeCell ref="A15:B15"/>
    <mergeCell ref="A16:B16"/>
    <mergeCell ref="A12:B12"/>
    <mergeCell ref="A18:A19"/>
    <mergeCell ref="J4:K5"/>
    <mergeCell ref="N4:Q4"/>
    <mergeCell ref="N5:O5"/>
    <mergeCell ref="P5:Q5"/>
    <mergeCell ref="I3:I6"/>
    <mergeCell ref="C3:H3"/>
    <mergeCell ref="C4:C6"/>
    <mergeCell ref="D4:D6"/>
    <mergeCell ref="E5:F5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/>
  <dimension ref="A1:S38"/>
  <sheetViews>
    <sheetView showGridLines="0" zoomScaleNormal="100" workbookViewId="0"/>
  </sheetViews>
  <sheetFormatPr defaultRowHeight="15" x14ac:dyDescent="0.25"/>
  <cols>
    <col min="1" max="1" width="18.42578125" customWidth="1"/>
    <col min="2" max="7" width="7.7109375" customWidth="1"/>
    <col min="8" max="8" width="9.28515625" customWidth="1"/>
    <col min="9" max="16" width="6.7109375" customWidth="1"/>
  </cols>
  <sheetData>
    <row r="1" spans="1:19" ht="17.25" customHeight="1" x14ac:dyDescent="0.25">
      <c r="A1" s="64" t="s">
        <v>263</v>
      </c>
    </row>
    <row r="2" spans="1:19" ht="17.25" customHeight="1" thickBot="1" x14ac:dyDescent="0.3">
      <c r="A2" s="461" t="s">
        <v>356</v>
      </c>
      <c r="N2" s="65"/>
      <c r="O2" s="65"/>
      <c r="P2" s="65"/>
      <c r="Q2" s="65"/>
      <c r="R2" s="98" t="s">
        <v>351</v>
      </c>
      <c r="S2" s="65"/>
    </row>
    <row r="3" spans="1:19" ht="30" customHeight="1" x14ac:dyDescent="0.25">
      <c r="A3" s="506" t="s">
        <v>70</v>
      </c>
      <c r="B3" s="575" t="s">
        <v>202</v>
      </c>
      <c r="C3" s="505"/>
      <c r="D3" s="505"/>
      <c r="E3" s="505"/>
      <c r="F3" s="505"/>
      <c r="G3" s="506"/>
      <c r="H3" s="602" t="s">
        <v>196</v>
      </c>
      <c r="I3" s="608" t="s">
        <v>205</v>
      </c>
      <c r="J3" s="608"/>
      <c r="K3" s="609"/>
      <c r="L3" s="609"/>
      <c r="M3" s="609"/>
      <c r="N3" s="609"/>
      <c r="O3" s="609"/>
      <c r="P3" s="513"/>
    </row>
    <row r="4" spans="1:19" ht="17.25" customHeight="1" x14ac:dyDescent="0.25">
      <c r="A4" s="508"/>
      <c r="B4" s="486" t="s">
        <v>193</v>
      </c>
      <c r="C4" s="605" t="s">
        <v>197</v>
      </c>
      <c r="D4" s="615" t="s">
        <v>198</v>
      </c>
      <c r="E4" s="616"/>
      <c r="F4" s="616"/>
      <c r="G4" s="617"/>
      <c r="H4" s="603"/>
      <c r="I4" s="610" t="s">
        <v>3</v>
      </c>
      <c r="J4" s="611"/>
      <c r="K4" s="532" t="s">
        <v>86</v>
      </c>
      <c r="L4" s="607"/>
      <c r="M4" s="532" t="s">
        <v>30</v>
      </c>
      <c r="N4" s="532"/>
      <c r="O4" s="532"/>
      <c r="P4" s="528"/>
    </row>
    <row r="5" spans="1:19" ht="30" customHeight="1" x14ac:dyDescent="0.25">
      <c r="A5" s="508"/>
      <c r="B5" s="486"/>
      <c r="C5" s="605"/>
      <c r="D5" s="568" t="s">
        <v>3</v>
      </c>
      <c r="E5" s="572"/>
      <c r="F5" s="568" t="s">
        <v>67</v>
      </c>
      <c r="G5" s="614"/>
      <c r="H5" s="603"/>
      <c r="I5" s="612"/>
      <c r="J5" s="613"/>
      <c r="K5" s="607"/>
      <c r="L5" s="607"/>
      <c r="M5" s="597" t="s">
        <v>199</v>
      </c>
      <c r="N5" s="595"/>
      <c r="O5" s="523" t="s">
        <v>192</v>
      </c>
      <c r="P5" s="523"/>
    </row>
    <row r="6" spans="1:19" ht="17.25" customHeight="1" thickBot="1" x14ac:dyDescent="0.3">
      <c r="A6" s="519"/>
      <c r="B6" s="487"/>
      <c r="C6" s="606"/>
      <c r="D6" s="332" t="s">
        <v>71</v>
      </c>
      <c r="E6" s="428" t="s">
        <v>206</v>
      </c>
      <c r="F6" s="332" t="s">
        <v>5</v>
      </c>
      <c r="G6" s="429" t="s">
        <v>46</v>
      </c>
      <c r="H6" s="604"/>
      <c r="I6" s="430" t="s">
        <v>151</v>
      </c>
      <c r="J6" s="428" t="s">
        <v>206</v>
      </c>
      <c r="K6" s="327" t="s">
        <v>5</v>
      </c>
      <c r="L6" s="327" t="s">
        <v>46</v>
      </c>
      <c r="M6" s="311" t="s">
        <v>49</v>
      </c>
      <c r="N6" s="309" t="s">
        <v>65</v>
      </c>
      <c r="O6" s="311" t="s">
        <v>49</v>
      </c>
      <c r="P6" s="310" t="s">
        <v>65</v>
      </c>
    </row>
    <row r="7" spans="1:19" ht="17.25" customHeight="1" x14ac:dyDescent="0.25">
      <c r="A7" s="277" t="s">
        <v>350</v>
      </c>
      <c r="B7" s="246">
        <v>137</v>
      </c>
      <c r="C7" s="207">
        <v>714</v>
      </c>
      <c r="D7" s="180">
        <v>5667</v>
      </c>
      <c r="E7" s="250">
        <v>1.1262169880502158E-2</v>
      </c>
      <c r="F7" s="253">
        <v>2525</v>
      </c>
      <c r="G7" s="248">
        <v>3142</v>
      </c>
      <c r="H7" s="217">
        <v>1214</v>
      </c>
      <c r="I7" s="206">
        <v>32852</v>
      </c>
      <c r="J7" s="250">
        <v>6.5287595714532715E-2</v>
      </c>
      <c r="K7" s="207">
        <v>12312</v>
      </c>
      <c r="L7" s="206">
        <v>20540</v>
      </c>
      <c r="M7" s="206">
        <v>8904</v>
      </c>
      <c r="N7" s="251">
        <v>0.27103372701814199</v>
      </c>
      <c r="O7" s="206">
        <v>23948</v>
      </c>
      <c r="P7" s="446">
        <v>0.72896627298185801</v>
      </c>
    </row>
    <row r="8" spans="1:19" ht="17.25" customHeight="1" x14ac:dyDescent="0.25">
      <c r="A8" s="278" t="s">
        <v>11</v>
      </c>
      <c r="B8" s="247">
        <v>15</v>
      </c>
      <c r="C8" s="111">
        <v>134</v>
      </c>
      <c r="D8" s="146">
        <v>1106</v>
      </c>
      <c r="E8" s="249">
        <v>1.3812396188478014E-2</v>
      </c>
      <c r="F8" s="107">
        <v>519</v>
      </c>
      <c r="G8" s="8">
        <v>587</v>
      </c>
      <c r="H8" s="360">
        <v>173</v>
      </c>
      <c r="I8" s="142">
        <v>4310</v>
      </c>
      <c r="J8" s="249">
        <v>5.3825883880958623E-2</v>
      </c>
      <c r="K8" s="107">
        <v>1656</v>
      </c>
      <c r="L8" s="146">
        <v>2654</v>
      </c>
      <c r="M8" s="146">
        <v>1436</v>
      </c>
      <c r="N8" s="447">
        <v>0.33317865429234339</v>
      </c>
      <c r="O8" s="146">
        <v>2874</v>
      </c>
      <c r="P8" s="448">
        <v>0.66682134570765661</v>
      </c>
    </row>
    <row r="9" spans="1:19" ht="17.25" customHeight="1" x14ac:dyDescent="0.25">
      <c r="A9" s="278" t="s">
        <v>12</v>
      </c>
      <c r="B9" s="247">
        <v>16</v>
      </c>
      <c r="C9" s="111">
        <v>60</v>
      </c>
      <c r="D9" s="146">
        <v>481</v>
      </c>
      <c r="E9" s="249">
        <v>9.3939808214362434E-3</v>
      </c>
      <c r="F9" s="107">
        <v>243</v>
      </c>
      <c r="G9" s="8">
        <v>238</v>
      </c>
      <c r="H9" s="360">
        <v>137</v>
      </c>
      <c r="I9" s="142">
        <v>3628</v>
      </c>
      <c r="J9" s="249">
        <v>7.0855223326758199E-2</v>
      </c>
      <c r="K9" s="107">
        <v>1275</v>
      </c>
      <c r="L9" s="146">
        <v>2353</v>
      </c>
      <c r="M9" s="146">
        <v>1195</v>
      </c>
      <c r="N9" s="447">
        <v>0.32938257993384784</v>
      </c>
      <c r="O9" s="146">
        <v>2433</v>
      </c>
      <c r="P9" s="448">
        <v>0.6706174200661521</v>
      </c>
    </row>
    <row r="10" spans="1:19" ht="17.25" customHeight="1" x14ac:dyDescent="0.25">
      <c r="A10" s="278" t="s">
        <v>13</v>
      </c>
      <c r="B10" s="247">
        <v>7</v>
      </c>
      <c r="C10" s="111">
        <v>14</v>
      </c>
      <c r="D10" s="146">
        <v>107</v>
      </c>
      <c r="E10" s="249">
        <v>3.3707157258064517E-3</v>
      </c>
      <c r="F10" s="107">
        <v>44</v>
      </c>
      <c r="G10" s="8">
        <v>63</v>
      </c>
      <c r="H10" s="360">
        <v>79</v>
      </c>
      <c r="I10" s="142">
        <v>1324</v>
      </c>
      <c r="J10" s="249">
        <v>4.1708669354838711E-2</v>
      </c>
      <c r="K10" s="107">
        <v>458</v>
      </c>
      <c r="L10" s="146">
        <v>866</v>
      </c>
      <c r="M10" s="146">
        <v>197</v>
      </c>
      <c r="N10" s="447">
        <v>0.1487915407854985</v>
      </c>
      <c r="O10" s="146">
        <v>1127</v>
      </c>
      <c r="P10" s="448">
        <v>0.8512084592145015</v>
      </c>
    </row>
    <row r="11" spans="1:19" ht="17.25" customHeight="1" x14ac:dyDescent="0.25">
      <c r="A11" s="278" t="s">
        <v>14</v>
      </c>
      <c r="B11" s="247">
        <v>3</v>
      </c>
      <c r="C11" s="111">
        <v>26</v>
      </c>
      <c r="D11" s="146">
        <v>161</v>
      </c>
      <c r="E11" s="249">
        <v>5.7809694793536804E-3</v>
      </c>
      <c r="F11" s="107">
        <v>65</v>
      </c>
      <c r="G11" s="8">
        <v>96</v>
      </c>
      <c r="H11" s="360">
        <v>50</v>
      </c>
      <c r="I11" s="142">
        <v>1385</v>
      </c>
      <c r="J11" s="249">
        <v>4.973070017953321E-2</v>
      </c>
      <c r="K11" s="107">
        <v>486</v>
      </c>
      <c r="L11" s="146">
        <v>899</v>
      </c>
      <c r="M11" s="146">
        <v>166</v>
      </c>
      <c r="N11" s="447">
        <v>0.11985559566787003</v>
      </c>
      <c r="O11" s="146">
        <v>1219</v>
      </c>
      <c r="P11" s="448">
        <v>0.88014440433212993</v>
      </c>
    </row>
    <row r="12" spans="1:19" ht="17.25" customHeight="1" x14ac:dyDescent="0.25">
      <c r="A12" s="278" t="s">
        <v>15</v>
      </c>
      <c r="B12" s="247">
        <v>3</v>
      </c>
      <c r="C12" s="111">
        <v>16</v>
      </c>
      <c r="D12" s="146">
        <v>162</v>
      </c>
      <c r="E12" s="249">
        <v>1.3655904914439855E-2</v>
      </c>
      <c r="F12" s="107">
        <v>81</v>
      </c>
      <c r="G12" s="8">
        <v>81</v>
      </c>
      <c r="H12" s="360">
        <v>31</v>
      </c>
      <c r="I12" s="142">
        <v>983</v>
      </c>
      <c r="J12" s="249">
        <v>8.2862682289471468E-2</v>
      </c>
      <c r="K12" s="107">
        <v>416</v>
      </c>
      <c r="L12" s="146">
        <v>567</v>
      </c>
      <c r="M12" s="146">
        <v>162</v>
      </c>
      <c r="N12" s="447">
        <v>0.16480162767039674</v>
      </c>
      <c r="O12" s="146">
        <v>821</v>
      </c>
      <c r="P12" s="448">
        <v>0.83519837232960326</v>
      </c>
    </row>
    <row r="13" spans="1:19" ht="17.25" customHeight="1" x14ac:dyDescent="0.25">
      <c r="A13" s="278" t="s">
        <v>16</v>
      </c>
      <c r="B13" s="247">
        <v>12</v>
      </c>
      <c r="C13" s="111">
        <v>40</v>
      </c>
      <c r="D13" s="146">
        <v>325</v>
      </c>
      <c r="E13" s="249">
        <v>8.658354646206309E-3</v>
      </c>
      <c r="F13" s="107">
        <v>140</v>
      </c>
      <c r="G13" s="8">
        <v>185</v>
      </c>
      <c r="H13" s="360">
        <v>87</v>
      </c>
      <c r="I13" s="142">
        <v>2513</v>
      </c>
      <c r="J13" s="249">
        <v>6.6949062233589082E-2</v>
      </c>
      <c r="K13" s="107">
        <v>1002</v>
      </c>
      <c r="L13" s="146">
        <v>1511</v>
      </c>
      <c r="M13" s="146">
        <v>502</v>
      </c>
      <c r="N13" s="447">
        <v>0.19976124154397135</v>
      </c>
      <c r="O13" s="146">
        <v>2011</v>
      </c>
      <c r="P13" s="448">
        <v>0.80023875845602865</v>
      </c>
    </row>
    <row r="14" spans="1:19" ht="17.25" customHeight="1" x14ac:dyDescent="0.25">
      <c r="A14" s="278" t="s">
        <v>17</v>
      </c>
      <c r="B14" s="247">
        <v>1</v>
      </c>
      <c r="C14" s="111">
        <v>28</v>
      </c>
      <c r="D14" s="146">
        <v>302</v>
      </c>
      <c r="E14" s="249">
        <v>1.5899757818258399E-2</v>
      </c>
      <c r="F14" s="107">
        <v>114</v>
      </c>
      <c r="G14" s="8">
        <v>188</v>
      </c>
      <c r="H14" s="360">
        <v>42</v>
      </c>
      <c r="I14" s="142">
        <v>861</v>
      </c>
      <c r="J14" s="249">
        <v>4.5330104243445302E-2</v>
      </c>
      <c r="K14" s="107">
        <v>342</v>
      </c>
      <c r="L14" s="146">
        <v>519</v>
      </c>
      <c r="M14" s="146">
        <v>297</v>
      </c>
      <c r="N14" s="447">
        <v>0.34494773519163763</v>
      </c>
      <c r="O14" s="146">
        <v>564</v>
      </c>
      <c r="P14" s="448">
        <v>0.65505226480836232</v>
      </c>
    </row>
    <row r="15" spans="1:19" ht="17.25" customHeight="1" x14ac:dyDescent="0.25">
      <c r="A15" s="278" t="s">
        <v>18</v>
      </c>
      <c r="B15" s="247">
        <v>13</v>
      </c>
      <c r="C15" s="111">
        <v>57</v>
      </c>
      <c r="D15" s="146">
        <v>400</v>
      </c>
      <c r="E15" s="249">
        <v>1.4919249561747044E-2</v>
      </c>
      <c r="F15" s="107">
        <v>158</v>
      </c>
      <c r="G15" s="8">
        <v>242</v>
      </c>
      <c r="H15" s="360">
        <v>73</v>
      </c>
      <c r="I15" s="142">
        <v>1880</v>
      </c>
      <c r="J15" s="249">
        <v>7.0120472940211107E-2</v>
      </c>
      <c r="K15" s="107">
        <v>688</v>
      </c>
      <c r="L15" s="146">
        <v>1192</v>
      </c>
      <c r="M15" s="146">
        <v>681</v>
      </c>
      <c r="N15" s="447">
        <v>0.36223404255319147</v>
      </c>
      <c r="O15" s="146">
        <v>1199</v>
      </c>
      <c r="P15" s="448">
        <v>0.63776595744680853</v>
      </c>
    </row>
    <row r="16" spans="1:19" ht="17.25" customHeight="1" x14ac:dyDescent="0.25">
      <c r="A16" s="278" t="s">
        <v>19</v>
      </c>
      <c r="B16" s="247">
        <v>8</v>
      </c>
      <c r="C16" s="111">
        <v>16</v>
      </c>
      <c r="D16" s="146">
        <v>116</v>
      </c>
      <c r="E16" s="249">
        <v>4.4867331940898897E-3</v>
      </c>
      <c r="F16" s="107">
        <v>38</v>
      </c>
      <c r="G16" s="8">
        <v>78</v>
      </c>
      <c r="H16" s="360">
        <v>73</v>
      </c>
      <c r="I16" s="142">
        <v>1825</v>
      </c>
      <c r="J16" s="249">
        <v>7.0588690338052137E-2</v>
      </c>
      <c r="K16" s="107">
        <v>658</v>
      </c>
      <c r="L16" s="146">
        <v>1167</v>
      </c>
      <c r="M16" s="146">
        <v>344</v>
      </c>
      <c r="N16" s="447">
        <v>0.1884931506849315</v>
      </c>
      <c r="O16" s="146">
        <v>1481</v>
      </c>
      <c r="P16" s="448">
        <v>0.81150684931506845</v>
      </c>
    </row>
    <row r="17" spans="1:16" ht="17.25" customHeight="1" x14ac:dyDescent="0.25">
      <c r="A17" s="278" t="s">
        <v>20</v>
      </c>
      <c r="B17" s="247">
        <v>8</v>
      </c>
      <c r="C17" s="111">
        <v>15</v>
      </c>
      <c r="D17" s="146">
        <v>130</v>
      </c>
      <c r="E17" s="249">
        <v>5.2468014691044113E-3</v>
      </c>
      <c r="F17" s="107">
        <v>49</v>
      </c>
      <c r="G17" s="8">
        <v>81</v>
      </c>
      <c r="H17" s="360">
        <v>58</v>
      </c>
      <c r="I17" s="142">
        <v>1618</v>
      </c>
      <c r="J17" s="249">
        <v>6.5302498284699514E-2</v>
      </c>
      <c r="K17" s="107">
        <v>551</v>
      </c>
      <c r="L17" s="146">
        <v>1067</v>
      </c>
      <c r="M17" s="146">
        <v>277</v>
      </c>
      <c r="N17" s="447">
        <v>0.17119901112484548</v>
      </c>
      <c r="O17" s="146">
        <v>1341</v>
      </c>
      <c r="P17" s="448">
        <v>0.82880098887515452</v>
      </c>
    </row>
    <row r="18" spans="1:16" ht="17.25" customHeight="1" x14ac:dyDescent="0.25">
      <c r="A18" s="278" t="s">
        <v>21</v>
      </c>
      <c r="B18" s="247">
        <v>17</v>
      </c>
      <c r="C18" s="111">
        <v>99</v>
      </c>
      <c r="D18" s="146">
        <v>758</v>
      </c>
      <c r="E18" s="249">
        <v>1.3983691842231487E-2</v>
      </c>
      <c r="F18" s="107">
        <v>335</v>
      </c>
      <c r="G18" s="8">
        <v>423</v>
      </c>
      <c r="H18" s="360">
        <v>122</v>
      </c>
      <c r="I18" s="142">
        <v>4277</v>
      </c>
      <c r="J18" s="249">
        <v>7.8902704497657086E-2</v>
      </c>
      <c r="K18" s="107">
        <v>1630</v>
      </c>
      <c r="L18" s="146">
        <v>2647</v>
      </c>
      <c r="M18" s="146">
        <v>1026</v>
      </c>
      <c r="N18" s="447">
        <v>0.23988777180266541</v>
      </c>
      <c r="O18" s="146">
        <v>3251</v>
      </c>
      <c r="P18" s="448">
        <v>0.76011222819733459</v>
      </c>
    </row>
    <row r="19" spans="1:16" ht="17.25" customHeight="1" x14ac:dyDescent="0.25">
      <c r="A19" s="278" t="s">
        <v>22</v>
      </c>
      <c r="B19" s="247">
        <v>14</v>
      </c>
      <c r="C19" s="111">
        <v>85</v>
      </c>
      <c r="D19" s="146">
        <v>652</v>
      </c>
      <c r="E19" s="249">
        <v>2.1006508151298408E-2</v>
      </c>
      <c r="F19" s="107">
        <v>321</v>
      </c>
      <c r="G19" s="8">
        <v>331</v>
      </c>
      <c r="H19" s="360">
        <v>87</v>
      </c>
      <c r="I19" s="142">
        <v>2627</v>
      </c>
      <c r="J19" s="249">
        <v>8.4638185450093439E-2</v>
      </c>
      <c r="K19" s="107">
        <v>1021</v>
      </c>
      <c r="L19" s="146">
        <v>1606</v>
      </c>
      <c r="M19" s="146">
        <v>878</v>
      </c>
      <c r="N19" s="447">
        <v>0.33422154548915112</v>
      </c>
      <c r="O19" s="146">
        <v>1749</v>
      </c>
      <c r="P19" s="448">
        <v>0.66577845451084883</v>
      </c>
    </row>
    <row r="20" spans="1:16" ht="17.25" customHeight="1" x14ac:dyDescent="0.25">
      <c r="A20" s="278" t="s">
        <v>23</v>
      </c>
      <c r="B20" s="247">
        <v>9</v>
      </c>
      <c r="C20" s="111">
        <v>45</v>
      </c>
      <c r="D20" s="142">
        <v>278</v>
      </c>
      <c r="E20" s="249">
        <v>1.0125291375291376E-2</v>
      </c>
      <c r="F20" s="107">
        <v>102</v>
      </c>
      <c r="G20" s="8">
        <v>176</v>
      </c>
      <c r="H20" s="360">
        <v>70</v>
      </c>
      <c r="I20" s="142">
        <v>2041</v>
      </c>
      <c r="J20" s="249">
        <v>7.4337121212121215E-2</v>
      </c>
      <c r="K20" s="107">
        <v>777</v>
      </c>
      <c r="L20" s="142">
        <v>1264</v>
      </c>
      <c r="M20" s="142">
        <v>451</v>
      </c>
      <c r="N20" s="447">
        <v>0.22097011268985792</v>
      </c>
      <c r="O20" s="142">
        <v>1590</v>
      </c>
      <c r="P20" s="448">
        <v>0.77902988731014211</v>
      </c>
    </row>
    <row r="21" spans="1:16" ht="17.25" customHeight="1" x14ac:dyDescent="0.25">
      <c r="A21" s="278" t="s">
        <v>24</v>
      </c>
      <c r="B21" s="247">
        <v>11</v>
      </c>
      <c r="C21" s="111">
        <v>79</v>
      </c>
      <c r="D21" s="142">
        <v>689</v>
      </c>
      <c r="E21" s="249">
        <v>1.2810501264316525E-2</v>
      </c>
      <c r="F21" s="107">
        <v>316</v>
      </c>
      <c r="G21" s="8">
        <v>373</v>
      </c>
      <c r="H21" s="360">
        <v>132</v>
      </c>
      <c r="I21" s="142">
        <v>3580</v>
      </c>
      <c r="J21" s="249">
        <v>6.6562546482225191E-2</v>
      </c>
      <c r="K21" s="107">
        <v>1352</v>
      </c>
      <c r="L21" s="142">
        <v>2228</v>
      </c>
      <c r="M21" s="142">
        <v>1292</v>
      </c>
      <c r="N21" s="447">
        <v>0.36089385474860336</v>
      </c>
      <c r="O21" s="142">
        <v>2288</v>
      </c>
      <c r="P21" s="448">
        <v>0.63910614525139664</v>
      </c>
    </row>
    <row r="22" spans="1:16" s="202" customFormat="1" ht="17.25" customHeight="1" x14ac:dyDescent="0.25">
      <c r="A22" s="280"/>
      <c r="B22" s="184"/>
      <c r="C22" s="184"/>
      <c r="D22" s="7"/>
      <c r="E22" s="471"/>
      <c r="F22" s="255"/>
      <c r="G22" s="7"/>
      <c r="H22" s="184"/>
      <c r="I22" s="255"/>
      <c r="J22" s="471"/>
      <c r="K22" s="255"/>
      <c r="L22" s="7"/>
      <c r="M22" s="7"/>
      <c r="N22" s="471"/>
      <c r="O22" s="7"/>
      <c r="P22" s="471"/>
    </row>
    <row r="23" spans="1:16" ht="17.25" customHeight="1" x14ac:dyDescent="0.25">
      <c r="A23" s="161" t="s">
        <v>207</v>
      </c>
    </row>
    <row r="24" spans="1:16" ht="17.25" customHeight="1" x14ac:dyDescent="0.25">
      <c r="A24" s="170" t="s">
        <v>203</v>
      </c>
    </row>
    <row r="25" spans="1:16" s="154" customFormat="1" ht="17.25" customHeight="1" x14ac:dyDescent="0.25">
      <c r="A25" s="185" t="s">
        <v>204</v>
      </c>
    </row>
    <row r="26" spans="1:16" ht="17.25" customHeight="1" x14ac:dyDescent="0.25">
      <c r="A26" s="167" t="s">
        <v>201</v>
      </c>
    </row>
    <row r="27" spans="1:16" x14ac:dyDescent="0.25">
      <c r="A27" s="167" t="s">
        <v>200</v>
      </c>
    </row>
    <row r="28" spans="1:16" s="154" customFormat="1" x14ac:dyDescent="0.25">
      <c r="A28" s="167" t="s">
        <v>212</v>
      </c>
    </row>
    <row r="29" spans="1:16" x14ac:dyDescent="0.25">
      <c r="A29" s="171" t="s">
        <v>208</v>
      </c>
    </row>
    <row r="30" spans="1:16" x14ac:dyDescent="0.25">
      <c r="A30" s="27" t="s">
        <v>161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6" ht="15" customHeight="1" x14ac:dyDescent="0.25"/>
    <row r="38" ht="15" customHeight="1" x14ac:dyDescent="0.25"/>
  </sheetData>
  <mergeCells count="14">
    <mergeCell ref="A3:A6"/>
    <mergeCell ref="B3:G3"/>
    <mergeCell ref="H3:H6"/>
    <mergeCell ref="I3:P3"/>
    <mergeCell ref="B4:B6"/>
    <mergeCell ref="C4:C6"/>
    <mergeCell ref="D4:G4"/>
    <mergeCell ref="I4:J5"/>
    <mergeCell ref="K4:L5"/>
    <mergeCell ref="M4:P4"/>
    <mergeCell ref="D5:E5"/>
    <mergeCell ref="F5:G5"/>
    <mergeCell ref="M5:N5"/>
    <mergeCell ref="O5:P5"/>
  </mergeCells>
  <hyperlinks>
    <hyperlink ref="R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/>
  <dimension ref="A1:Z35"/>
  <sheetViews>
    <sheetView showGridLines="0" zoomScaleNormal="100" workbookViewId="0"/>
  </sheetViews>
  <sheetFormatPr defaultColWidth="9.140625" defaultRowHeight="15" x14ac:dyDescent="0.25"/>
  <cols>
    <col min="1" max="1" width="12.85546875" style="66" customWidth="1"/>
    <col min="2" max="2" width="5.7109375" style="66" customWidth="1"/>
    <col min="3" max="3" width="6.42578125" style="66" customWidth="1"/>
    <col min="4" max="4" width="5" style="66" customWidth="1"/>
    <col min="5" max="6" width="6.42578125" style="187" customWidth="1"/>
    <col min="7" max="7" width="6.42578125" style="66" customWidth="1"/>
    <col min="8" max="8" width="5.7109375" style="66" customWidth="1"/>
    <col min="9" max="9" width="6.42578125" style="66" customWidth="1"/>
    <col min="10" max="10" width="5.42578125" style="66" customWidth="1"/>
    <col min="11" max="11" width="6.42578125" style="66" customWidth="1"/>
    <col min="12" max="12" width="5.7109375" style="66" customWidth="1"/>
    <col min="13" max="13" width="6.85546875" style="66" customWidth="1"/>
    <col min="14" max="14" width="5.28515625" style="66" customWidth="1"/>
    <col min="15" max="15" width="5.7109375" style="66" customWidth="1"/>
    <col min="16" max="16" width="5" style="66" customWidth="1"/>
    <col min="17" max="17" width="5.7109375" style="66" customWidth="1"/>
    <col min="18" max="18" width="4.85546875" style="66" customWidth="1"/>
    <col min="19" max="19" width="5.7109375" style="66" customWidth="1"/>
    <col min="20" max="20" width="4.85546875" style="66" customWidth="1"/>
    <col min="21" max="21" width="6" style="66" customWidth="1"/>
    <col min="22" max="22" width="4.85546875" style="66" customWidth="1"/>
    <col min="23" max="23" width="6.140625" style="66" customWidth="1"/>
    <col min="24" max="24" width="5.5703125" style="66" customWidth="1"/>
    <col min="25" max="25" width="9.140625" style="66"/>
    <col min="26" max="26" width="11.85546875" style="66" bestFit="1" customWidth="1"/>
    <col min="27" max="16384" width="9.140625" style="66"/>
  </cols>
  <sheetData>
    <row r="1" spans="1:26" ht="17.25" customHeight="1" x14ac:dyDescent="0.25">
      <c r="A1" s="74" t="s">
        <v>253</v>
      </c>
      <c r="B1" s="74"/>
      <c r="C1" s="64"/>
      <c r="D1" s="64"/>
      <c r="E1" s="123"/>
      <c r="F1" s="123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124"/>
      <c r="U1" s="64"/>
      <c r="V1" s="64"/>
      <c r="W1" s="64"/>
      <c r="X1" s="109"/>
    </row>
    <row r="2" spans="1:26" s="65" customFormat="1" ht="17.25" customHeight="1" thickBot="1" x14ac:dyDescent="0.3">
      <c r="A2" s="461" t="s">
        <v>356</v>
      </c>
      <c r="E2" s="186"/>
      <c r="F2" s="186"/>
      <c r="Q2" s="65" t="s">
        <v>0</v>
      </c>
      <c r="Z2" s="98" t="s">
        <v>351</v>
      </c>
    </row>
    <row r="3" spans="1:26" ht="17.25" customHeight="1" x14ac:dyDescent="0.25">
      <c r="A3" s="505" t="s">
        <v>76</v>
      </c>
      <c r="B3" s="506"/>
      <c r="C3" s="584" t="s">
        <v>44</v>
      </c>
      <c r="D3" s="619"/>
      <c r="E3" s="625" t="s">
        <v>209</v>
      </c>
      <c r="F3" s="559"/>
      <c r="G3" s="552" t="s">
        <v>32</v>
      </c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</row>
    <row r="4" spans="1:26" ht="17.25" customHeight="1" x14ac:dyDescent="0.25">
      <c r="A4" s="507"/>
      <c r="B4" s="508"/>
      <c r="C4" s="585"/>
      <c r="D4" s="620"/>
      <c r="E4" s="626"/>
      <c r="F4" s="627"/>
      <c r="G4" s="618" t="s">
        <v>57</v>
      </c>
      <c r="H4" s="582"/>
      <c r="I4" s="586" t="s">
        <v>58</v>
      </c>
      <c r="J4" s="582"/>
      <c r="K4" s="621" t="s">
        <v>33</v>
      </c>
      <c r="L4" s="622"/>
      <c r="M4" s="586" t="s">
        <v>36</v>
      </c>
      <c r="N4" s="582"/>
      <c r="O4" s="586" t="s">
        <v>34</v>
      </c>
      <c r="P4" s="582"/>
      <c r="Q4" s="586" t="s">
        <v>35</v>
      </c>
      <c r="R4" s="582"/>
      <c r="S4" s="586" t="s">
        <v>37</v>
      </c>
      <c r="T4" s="582"/>
      <c r="U4" s="586" t="s">
        <v>38</v>
      </c>
      <c r="V4" s="582"/>
      <c r="W4" s="586" t="s">
        <v>42</v>
      </c>
      <c r="X4" s="618"/>
    </row>
    <row r="5" spans="1:26" ht="17.25" customHeight="1" x14ac:dyDescent="0.25">
      <c r="A5" s="507"/>
      <c r="B5" s="508"/>
      <c r="C5" s="600"/>
      <c r="D5" s="601"/>
      <c r="E5" s="623"/>
      <c r="F5" s="628"/>
      <c r="G5" s="523"/>
      <c r="H5" s="595"/>
      <c r="I5" s="597"/>
      <c r="J5" s="595"/>
      <c r="K5" s="623"/>
      <c r="L5" s="624"/>
      <c r="M5" s="597"/>
      <c r="N5" s="595"/>
      <c r="O5" s="597"/>
      <c r="P5" s="595"/>
      <c r="Q5" s="597"/>
      <c r="R5" s="595"/>
      <c r="S5" s="597"/>
      <c r="T5" s="595"/>
      <c r="U5" s="597"/>
      <c r="V5" s="595"/>
      <c r="W5" s="597"/>
      <c r="X5" s="523"/>
    </row>
    <row r="6" spans="1:26" ht="17.25" customHeight="1" thickBot="1" x14ac:dyDescent="0.3">
      <c r="A6" s="518"/>
      <c r="B6" s="519"/>
      <c r="C6" s="308" t="s">
        <v>49</v>
      </c>
      <c r="D6" s="309" t="s">
        <v>55</v>
      </c>
      <c r="E6" s="282" t="s">
        <v>49</v>
      </c>
      <c r="F6" s="449" t="s">
        <v>83</v>
      </c>
      <c r="G6" s="316" t="s">
        <v>49</v>
      </c>
      <c r="H6" s="313" t="s">
        <v>52</v>
      </c>
      <c r="I6" s="311" t="s">
        <v>49</v>
      </c>
      <c r="J6" s="313" t="s">
        <v>52</v>
      </c>
      <c r="K6" s="311" t="s">
        <v>49</v>
      </c>
      <c r="L6" s="313" t="s">
        <v>52</v>
      </c>
      <c r="M6" s="311" t="s">
        <v>49</v>
      </c>
      <c r="N6" s="313" t="s">
        <v>52</v>
      </c>
      <c r="O6" s="311" t="s">
        <v>49</v>
      </c>
      <c r="P6" s="313" t="s">
        <v>52</v>
      </c>
      <c r="Q6" s="311" t="s">
        <v>49</v>
      </c>
      <c r="R6" s="313" t="s">
        <v>52</v>
      </c>
      <c r="S6" s="311" t="s">
        <v>49</v>
      </c>
      <c r="T6" s="313" t="s">
        <v>52</v>
      </c>
      <c r="U6" s="311" t="s">
        <v>49</v>
      </c>
      <c r="V6" s="313" t="s">
        <v>52</v>
      </c>
      <c r="W6" s="311" t="s">
        <v>49</v>
      </c>
      <c r="X6" s="312" t="s">
        <v>52</v>
      </c>
    </row>
    <row r="7" spans="1:26" s="9" customFormat="1" ht="17.25" customHeight="1" x14ac:dyDescent="0.25">
      <c r="A7" s="494" t="s">
        <v>7</v>
      </c>
      <c r="B7" s="495"/>
      <c r="C7" s="146">
        <v>19835</v>
      </c>
      <c r="D7" s="106">
        <v>4.5540958162473423E-2</v>
      </c>
      <c r="E7" s="450">
        <v>10853</v>
      </c>
      <c r="F7" s="476">
        <v>0.5471641038568188</v>
      </c>
      <c r="G7" s="146">
        <v>8456</v>
      </c>
      <c r="H7" s="106">
        <v>0.42631711620872198</v>
      </c>
      <c r="I7" s="105">
        <v>567</v>
      </c>
      <c r="J7" s="106">
        <v>2.8585833123266954E-2</v>
      </c>
      <c r="K7" s="105">
        <v>7349</v>
      </c>
      <c r="L7" s="106">
        <v>0.37050668011091503</v>
      </c>
      <c r="M7" s="105">
        <v>139</v>
      </c>
      <c r="N7" s="143">
        <v>7.0078144693723216E-3</v>
      </c>
      <c r="O7" s="105">
        <v>505</v>
      </c>
      <c r="P7" s="143">
        <v>2.546004537433829E-2</v>
      </c>
      <c r="Q7" s="105">
        <v>266</v>
      </c>
      <c r="R7" s="143">
        <v>1.3410637761532644E-2</v>
      </c>
      <c r="S7" s="105">
        <v>623</v>
      </c>
      <c r="T7" s="143">
        <v>3.1409125283589613E-2</v>
      </c>
      <c r="U7" s="105">
        <v>646</v>
      </c>
      <c r="V7" s="143">
        <v>3.2568691706579278E-2</v>
      </c>
      <c r="W7" s="105">
        <v>1284</v>
      </c>
      <c r="X7" s="62">
        <v>6.4734055961683898E-2</v>
      </c>
      <c r="Y7"/>
      <c r="Z7" s="17"/>
    </row>
    <row r="8" spans="1:26" s="9" customFormat="1" ht="17.25" customHeight="1" x14ac:dyDescent="0.25">
      <c r="A8" s="494" t="s">
        <v>8</v>
      </c>
      <c r="B8" s="495"/>
      <c r="C8" s="146">
        <v>20046</v>
      </c>
      <c r="D8" s="106">
        <v>4.6934374758549967E-2</v>
      </c>
      <c r="E8" s="450">
        <v>10541</v>
      </c>
      <c r="F8" s="476">
        <v>0.52584056669659784</v>
      </c>
      <c r="G8" s="146">
        <v>8566</v>
      </c>
      <c r="H8" s="106">
        <v>0.42731717050783197</v>
      </c>
      <c r="I8" s="105">
        <v>653</v>
      </c>
      <c r="J8" s="106">
        <v>3.2575077322159036E-2</v>
      </c>
      <c r="K8" s="105">
        <v>6955</v>
      </c>
      <c r="L8" s="106">
        <v>0.34695201037613488</v>
      </c>
      <c r="M8" s="105">
        <v>167</v>
      </c>
      <c r="N8" s="143">
        <v>8.3308390701386809E-3</v>
      </c>
      <c r="O8" s="105">
        <v>504</v>
      </c>
      <c r="P8" s="143">
        <v>2.5142173002095182E-2</v>
      </c>
      <c r="Q8" s="105">
        <v>298</v>
      </c>
      <c r="R8" s="143">
        <v>1.4865808640127706E-2</v>
      </c>
      <c r="S8" s="105">
        <v>619</v>
      </c>
      <c r="T8" s="143">
        <v>3.0878978349795472E-2</v>
      </c>
      <c r="U8" s="105">
        <v>837</v>
      </c>
      <c r="V8" s="143">
        <v>4.1753965878479495E-2</v>
      </c>
      <c r="W8" s="105">
        <v>1447</v>
      </c>
      <c r="X8" s="62">
        <v>7.2183976853237547E-2</v>
      </c>
      <c r="Y8"/>
      <c r="Z8" s="17"/>
    </row>
    <row r="9" spans="1:26" s="9" customFormat="1" ht="17.25" customHeight="1" x14ac:dyDescent="0.25">
      <c r="A9" s="494" t="s">
        <v>9</v>
      </c>
      <c r="B9" s="495"/>
      <c r="C9" s="146">
        <v>20335</v>
      </c>
      <c r="D9" s="106">
        <v>4.7864064644144153E-2</v>
      </c>
      <c r="E9" s="450">
        <v>9853</v>
      </c>
      <c r="F9" s="476">
        <v>0.48453405458568971</v>
      </c>
      <c r="G9" s="146">
        <v>8916</v>
      </c>
      <c r="H9" s="106">
        <v>0.4384558642734202</v>
      </c>
      <c r="I9" s="105">
        <v>640</v>
      </c>
      <c r="J9" s="106">
        <v>3.1472830095893779E-2</v>
      </c>
      <c r="K9" s="105">
        <v>6547</v>
      </c>
      <c r="L9" s="106">
        <v>0.32195721662158838</v>
      </c>
      <c r="M9" s="105">
        <v>189</v>
      </c>
      <c r="N9" s="143">
        <v>9.2943201376936308E-3</v>
      </c>
      <c r="O9" s="105">
        <v>466</v>
      </c>
      <c r="P9" s="143">
        <v>2.2916154413572656E-2</v>
      </c>
      <c r="Q9" s="105">
        <v>264</v>
      </c>
      <c r="R9" s="143">
        <v>1.2982542414556184E-2</v>
      </c>
      <c r="S9" s="105">
        <v>622</v>
      </c>
      <c r="T9" s="143">
        <v>3.0587656749446766E-2</v>
      </c>
      <c r="U9" s="105">
        <v>1017</v>
      </c>
      <c r="V9" s="143">
        <v>5.0012294074256211E-2</v>
      </c>
      <c r="W9" s="105">
        <v>1674</v>
      </c>
      <c r="X9" s="62">
        <v>8.2321121219572163E-2</v>
      </c>
      <c r="Y9"/>
      <c r="Z9" s="17"/>
    </row>
    <row r="10" spans="1:26" s="9" customFormat="1" ht="17.25" customHeight="1" x14ac:dyDescent="0.25">
      <c r="A10" s="494" t="s">
        <v>45</v>
      </c>
      <c r="B10" s="495"/>
      <c r="C10" s="142">
        <v>22316</v>
      </c>
      <c r="D10" s="106">
        <v>5.2939850783446214E-2</v>
      </c>
      <c r="E10" s="451">
        <v>9331</v>
      </c>
      <c r="F10" s="476">
        <v>0.41813048933500629</v>
      </c>
      <c r="G10" s="142">
        <v>10749</v>
      </c>
      <c r="H10" s="106">
        <v>0.48167234271374798</v>
      </c>
      <c r="I10" s="107">
        <v>1016</v>
      </c>
      <c r="J10" s="106">
        <v>4.5527872378562463E-2</v>
      </c>
      <c r="K10" s="107">
        <v>5762</v>
      </c>
      <c r="L10" s="106">
        <v>0.25820039433590247</v>
      </c>
      <c r="M10" s="107">
        <v>281</v>
      </c>
      <c r="N10" s="143">
        <v>1.2591862340921313E-2</v>
      </c>
      <c r="O10" s="107">
        <v>443</v>
      </c>
      <c r="P10" s="143">
        <v>1.9851227818605485E-2</v>
      </c>
      <c r="Q10" s="107">
        <v>293</v>
      </c>
      <c r="R10" s="143">
        <v>1.3129593117046066E-2</v>
      </c>
      <c r="S10" s="107">
        <v>586</v>
      </c>
      <c r="T10" s="143">
        <v>2.6259186234092131E-2</v>
      </c>
      <c r="U10" s="107">
        <v>780</v>
      </c>
      <c r="V10" s="143">
        <v>3.4952500448108978E-2</v>
      </c>
      <c r="W10" s="107">
        <v>2406</v>
      </c>
      <c r="X10" s="62">
        <v>0.10781502061301308</v>
      </c>
      <c r="Y10"/>
      <c r="Z10" s="17"/>
    </row>
    <row r="11" spans="1:26" s="9" customFormat="1" ht="17.25" customHeight="1" x14ac:dyDescent="0.25">
      <c r="A11" s="494" t="s">
        <v>69</v>
      </c>
      <c r="B11" s="495"/>
      <c r="C11" s="142">
        <v>22067</v>
      </c>
      <c r="D11" s="106">
        <v>5.2438844715242364E-2</v>
      </c>
      <c r="E11" s="451">
        <v>7864</v>
      </c>
      <c r="F11" s="476">
        <v>0.3563692391353605</v>
      </c>
      <c r="G11" s="142">
        <v>10915</v>
      </c>
      <c r="H11" s="106">
        <v>0.49462999048352746</v>
      </c>
      <c r="I11" s="107">
        <v>1390</v>
      </c>
      <c r="J11" s="106">
        <v>6.2989985045543123E-2</v>
      </c>
      <c r="K11" s="107">
        <v>4693</v>
      </c>
      <c r="L11" s="106">
        <v>0.21267050346671501</v>
      </c>
      <c r="M11" s="107">
        <v>409</v>
      </c>
      <c r="N11" s="143">
        <v>1.8534463225631032E-2</v>
      </c>
      <c r="O11" s="107">
        <v>443</v>
      </c>
      <c r="P11" s="143">
        <v>2.0075225449766618E-2</v>
      </c>
      <c r="Q11" s="107">
        <v>274</v>
      </c>
      <c r="R11" s="143">
        <v>1.2416730865092672E-2</v>
      </c>
      <c r="S11" s="107">
        <v>477</v>
      </c>
      <c r="T11" s="143">
        <v>2.1615987673902208E-2</v>
      </c>
      <c r="U11" s="107">
        <v>797</v>
      </c>
      <c r="V11" s="143">
        <v>3.611727919517832E-2</v>
      </c>
      <c r="W11" s="107">
        <v>2669</v>
      </c>
      <c r="X11" s="62">
        <v>0.12094983459464401</v>
      </c>
      <c r="Y11"/>
      <c r="Z11" s="17"/>
    </row>
    <row r="12" spans="1:26" s="9" customFormat="1" ht="17.25" customHeight="1" x14ac:dyDescent="0.25">
      <c r="A12" s="494" t="s">
        <v>142</v>
      </c>
      <c r="B12" s="495"/>
      <c r="C12" s="142">
        <v>25052</v>
      </c>
      <c r="D12" s="106">
        <v>5.9107489182187535E-2</v>
      </c>
      <c r="E12" s="451">
        <v>7996</v>
      </c>
      <c r="F12" s="476">
        <v>0.31917611368353827</v>
      </c>
      <c r="G12" s="142">
        <v>12770</v>
      </c>
      <c r="H12" s="106">
        <v>0.50973974133801692</v>
      </c>
      <c r="I12" s="107">
        <v>1874</v>
      </c>
      <c r="J12" s="106">
        <v>7.4804406833785725E-2</v>
      </c>
      <c r="K12" s="107">
        <v>4829</v>
      </c>
      <c r="L12" s="106">
        <v>0.19275906115280217</v>
      </c>
      <c r="M12" s="107">
        <v>587</v>
      </c>
      <c r="N12" s="143">
        <v>2.3431262973016127E-2</v>
      </c>
      <c r="O12" s="107">
        <v>448</v>
      </c>
      <c r="P12" s="143">
        <v>1.7882803768162224E-2</v>
      </c>
      <c r="Q12" s="107">
        <v>299</v>
      </c>
      <c r="R12" s="143">
        <v>1.1935174836340412E-2</v>
      </c>
      <c r="S12" s="107">
        <v>534</v>
      </c>
      <c r="T12" s="143">
        <v>2.1315663420086221E-2</v>
      </c>
      <c r="U12" s="107">
        <v>1079</v>
      </c>
      <c r="V12" s="143">
        <v>4.3070413539837142E-2</v>
      </c>
      <c r="W12" s="107">
        <v>2632</v>
      </c>
      <c r="X12" s="62">
        <v>0.10506147213795305</v>
      </c>
      <c r="Y12"/>
      <c r="Z12" s="17"/>
    </row>
    <row r="13" spans="1:26" s="9" customFormat="1" ht="17.25" customHeight="1" x14ac:dyDescent="0.25">
      <c r="A13" s="494" t="s">
        <v>168</v>
      </c>
      <c r="B13" s="495"/>
      <c r="C13" s="142">
        <v>25209</v>
      </c>
      <c r="D13" s="106">
        <v>5.8232041135950992E-2</v>
      </c>
      <c r="E13" s="451">
        <v>7890</v>
      </c>
      <c r="F13" s="476">
        <v>0.31298345828870644</v>
      </c>
      <c r="G13" s="142">
        <v>12567</v>
      </c>
      <c r="H13" s="106">
        <v>0.49851243603474948</v>
      </c>
      <c r="I13" s="107">
        <v>2133</v>
      </c>
      <c r="J13" s="106">
        <v>8.4612638343448773E-2</v>
      </c>
      <c r="K13" s="107">
        <v>4724</v>
      </c>
      <c r="L13" s="106">
        <v>0.18739339124915705</v>
      </c>
      <c r="M13" s="107">
        <v>707</v>
      </c>
      <c r="N13" s="143">
        <v>2.804553929152287E-2</v>
      </c>
      <c r="O13" s="107">
        <v>445</v>
      </c>
      <c r="P13" s="143">
        <v>1.765242572097267E-2</v>
      </c>
      <c r="Q13" s="107">
        <v>301</v>
      </c>
      <c r="R13" s="143">
        <v>1.1940180094410726E-2</v>
      </c>
      <c r="S13" s="107">
        <v>534</v>
      </c>
      <c r="T13" s="143">
        <v>2.1182910865167201E-2</v>
      </c>
      <c r="U13" s="107">
        <v>1268</v>
      </c>
      <c r="V13" s="143">
        <v>5.0299496211670437E-2</v>
      </c>
      <c r="W13" s="107">
        <v>2530</v>
      </c>
      <c r="X13" s="62">
        <v>0.10036098218890079</v>
      </c>
      <c r="Y13"/>
      <c r="Z13" s="17"/>
    </row>
    <row r="14" spans="1:26" s="9" customFormat="1" ht="17.25" customHeight="1" x14ac:dyDescent="0.25">
      <c r="A14" s="494" t="s">
        <v>188</v>
      </c>
      <c r="B14" s="495"/>
      <c r="C14" s="142">
        <v>24271</v>
      </c>
      <c r="D14" s="106">
        <v>5.4388308003961869E-2</v>
      </c>
      <c r="E14" s="451">
        <v>8005</v>
      </c>
      <c r="F14" s="476">
        <v>0.32981747764822217</v>
      </c>
      <c r="G14" s="142">
        <v>11398</v>
      </c>
      <c r="H14" s="106">
        <v>0.46961394256520128</v>
      </c>
      <c r="I14" s="107">
        <v>2125</v>
      </c>
      <c r="J14" s="106">
        <v>8.7553046846030241E-2</v>
      </c>
      <c r="K14" s="107">
        <v>4660</v>
      </c>
      <c r="L14" s="106">
        <v>0.19199868155411809</v>
      </c>
      <c r="M14" s="107">
        <v>776</v>
      </c>
      <c r="N14" s="143">
        <v>3.1972312636479747E-2</v>
      </c>
      <c r="O14" s="107">
        <v>434</v>
      </c>
      <c r="P14" s="143">
        <v>1.7881422273495116E-2</v>
      </c>
      <c r="Q14" s="107">
        <v>309</v>
      </c>
      <c r="R14" s="143">
        <v>1.2731243047258044E-2</v>
      </c>
      <c r="S14" s="107">
        <v>527</v>
      </c>
      <c r="T14" s="143">
        <v>2.1713155617815501E-2</v>
      </c>
      <c r="U14" s="107">
        <v>1468</v>
      </c>
      <c r="V14" s="143">
        <v>6.0483704832928184E-2</v>
      </c>
      <c r="W14" s="107">
        <v>2574</v>
      </c>
      <c r="X14" s="62">
        <v>0.10605249062667381</v>
      </c>
      <c r="Y14"/>
      <c r="Z14" s="17"/>
    </row>
    <row r="15" spans="1:26" s="9" customFormat="1" ht="17.25" customHeight="1" x14ac:dyDescent="0.25">
      <c r="A15" s="494" t="s">
        <v>220</v>
      </c>
      <c r="B15" s="495"/>
      <c r="C15" s="142">
        <v>26910</v>
      </c>
      <c r="D15" s="106">
        <v>5.809585492227979E-2</v>
      </c>
      <c r="E15" s="451">
        <v>8146</v>
      </c>
      <c r="F15" s="476">
        <v>0.30271274619100708</v>
      </c>
      <c r="G15" s="142">
        <v>13189</v>
      </c>
      <c r="H15" s="106">
        <v>0.49011519881085097</v>
      </c>
      <c r="I15" s="107">
        <v>2657</v>
      </c>
      <c r="J15" s="106">
        <v>9.8736529171311774E-2</v>
      </c>
      <c r="K15" s="107">
        <v>4599</v>
      </c>
      <c r="L15" s="106">
        <v>0.17090301003344482</v>
      </c>
      <c r="M15" s="107">
        <v>958</v>
      </c>
      <c r="N15" s="143">
        <v>3.5600148643626907E-2</v>
      </c>
      <c r="O15" s="107">
        <v>465</v>
      </c>
      <c r="P15" s="143">
        <v>1.7279821627647716E-2</v>
      </c>
      <c r="Q15" s="107">
        <v>306</v>
      </c>
      <c r="R15" s="143">
        <v>1.137123745819398E-2</v>
      </c>
      <c r="S15" s="107">
        <v>551</v>
      </c>
      <c r="T15" s="143">
        <v>2.047565960609439E-2</v>
      </c>
      <c r="U15" s="107">
        <v>1602</v>
      </c>
      <c r="V15" s="143">
        <v>5.9531772575250837E-2</v>
      </c>
      <c r="W15" s="107">
        <v>2583</v>
      </c>
      <c r="X15" s="62">
        <v>9.5986622073578595E-2</v>
      </c>
      <c r="Y15"/>
      <c r="Z15" s="17"/>
    </row>
    <row r="16" spans="1:26" s="9" customFormat="1" ht="17.25" customHeight="1" x14ac:dyDescent="0.25">
      <c r="A16" s="494" t="s">
        <v>223</v>
      </c>
      <c r="B16" s="495"/>
      <c r="C16" s="142">
        <v>29762</v>
      </c>
      <c r="D16" s="106">
        <v>6.1395582950668166E-2</v>
      </c>
      <c r="E16" s="451">
        <v>8479</v>
      </c>
      <c r="F16" s="476">
        <v>0.28489348834083733</v>
      </c>
      <c r="G16" s="142">
        <v>14930</v>
      </c>
      <c r="H16" s="106">
        <v>0.50164639473153683</v>
      </c>
      <c r="I16" s="107">
        <v>3166</v>
      </c>
      <c r="J16" s="106">
        <v>0.10637725959276931</v>
      </c>
      <c r="K16" s="107">
        <v>4538</v>
      </c>
      <c r="L16" s="106">
        <v>0.15247631207580137</v>
      </c>
      <c r="M16" s="107">
        <v>1109</v>
      </c>
      <c r="N16" s="143">
        <v>3.7262280760701566E-2</v>
      </c>
      <c r="O16" s="107">
        <v>516</v>
      </c>
      <c r="P16" s="143">
        <v>1.7337544519857535E-2</v>
      </c>
      <c r="Q16" s="107">
        <v>323</v>
      </c>
      <c r="R16" s="143">
        <v>1.0852765271151133E-2</v>
      </c>
      <c r="S16" s="107">
        <v>572</v>
      </c>
      <c r="T16" s="143">
        <v>1.9219138498756803E-2</v>
      </c>
      <c r="U16" s="107">
        <v>1773</v>
      </c>
      <c r="V16" s="143">
        <v>5.957260936765002E-2</v>
      </c>
      <c r="W16" s="107">
        <v>2835</v>
      </c>
      <c r="X16" s="62">
        <v>9.5255695181775416E-2</v>
      </c>
      <c r="Y16" s="154"/>
      <c r="Z16" s="17"/>
    </row>
    <row r="17" spans="1:26" s="9" customFormat="1" ht="17.25" customHeight="1" thickBot="1" x14ac:dyDescent="0.3">
      <c r="A17" s="496" t="s">
        <v>236</v>
      </c>
      <c r="B17" s="497"/>
      <c r="C17" s="142">
        <v>32852</v>
      </c>
      <c r="D17" s="106">
        <v>6.5287595714532715E-2</v>
      </c>
      <c r="E17" s="451">
        <v>8904</v>
      </c>
      <c r="F17" s="476">
        <v>0.27103372701814199</v>
      </c>
      <c r="G17" s="142">
        <v>16550</v>
      </c>
      <c r="H17" s="106">
        <v>0.50377450383538291</v>
      </c>
      <c r="I17" s="107">
        <v>3921</v>
      </c>
      <c r="J17" s="106">
        <v>0.11935346402045538</v>
      </c>
      <c r="K17" s="142">
        <v>4512</v>
      </c>
      <c r="L17" s="106">
        <v>0.13734323633264336</v>
      </c>
      <c r="M17" s="107">
        <v>1327</v>
      </c>
      <c r="N17" s="143">
        <v>4.0393278948009252E-2</v>
      </c>
      <c r="O17" s="142">
        <v>506</v>
      </c>
      <c r="P17" s="143">
        <v>1.5402410812127116E-2</v>
      </c>
      <c r="Q17" s="107">
        <v>361</v>
      </c>
      <c r="R17" s="143">
        <v>1.0988676488493851E-2</v>
      </c>
      <c r="S17" s="107">
        <v>561</v>
      </c>
      <c r="T17" s="143">
        <v>1.7076585900401803E-2</v>
      </c>
      <c r="U17" s="107">
        <v>1863</v>
      </c>
      <c r="V17" s="143">
        <v>5.6708876171922565E-2</v>
      </c>
      <c r="W17" s="107">
        <v>3251</v>
      </c>
      <c r="X17" s="62">
        <v>9.8958967490563737E-2</v>
      </c>
      <c r="Y17" s="154"/>
      <c r="Z17" s="17"/>
    </row>
    <row r="18" spans="1:26" s="75" customFormat="1" ht="17.25" customHeight="1" x14ac:dyDescent="0.25">
      <c r="A18" s="498" t="s">
        <v>237</v>
      </c>
      <c r="B18" s="264" t="s">
        <v>71</v>
      </c>
      <c r="C18" s="271">
        <f>C17-C16</f>
        <v>3090</v>
      </c>
      <c r="D18" s="290" t="s">
        <v>40</v>
      </c>
      <c r="E18" s="258">
        <f>E17-E16</f>
        <v>425</v>
      </c>
      <c r="F18" s="361" t="s">
        <v>40</v>
      </c>
      <c r="G18" s="271">
        <f>G17-G16</f>
        <v>1620</v>
      </c>
      <c r="H18" s="290" t="s">
        <v>40</v>
      </c>
      <c r="I18" s="258">
        <f>I17-I16</f>
        <v>755</v>
      </c>
      <c r="J18" s="290" t="s">
        <v>40</v>
      </c>
      <c r="K18" s="258">
        <f>K17-K16</f>
        <v>-26</v>
      </c>
      <c r="L18" s="290" t="s">
        <v>40</v>
      </c>
      <c r="M18" s="258">
        <f>M17-M16</f>
        <v>218</v>
      </c>
      <c r="N18" s="290" t="s">
        <v>40</v>
      </c>
      <c r="O18" s="258">
        <f>O17-O16</f>
        <v>-10</v>
      </c>
      <c r="P18" s="290" t="s">
        <v>40</v>
      </c>
      <c r="Q18" s="258">
        <f>Q17-Q16</f>
        <v>38</v>
      </c>
      <c r="R18" s="290" t="s">
        <v>40</v>
      </c>
      <c r="S18" s="258">
        <f>S17-S16</f>
        <v>-11</v>
      </c>
      <c r="T18" s="290" t="s">
        <v>40</v>
      </c>
      <c r="U18" s="258">
        <f>U17-U16</f>
        <v>90</v>
      </c>
      <c r="V18" s="290" t="s">
        <v>40</v>
      </c>
      <c r="W18" s="258">
        <f>W17-W16</f>
        <v>416</v>
      </c>
      <c r="X18" s="301" t="s">
        <v>40</v>
      </c>
      <c r="Y18"/>
      <c r="Z18" s="17"/>
    </row>
    <row r="19" spans="1:26" ht="17.25" customHeight="1" x14ac:dyDescent="0.25">
      <c r="A19" s="499"/>
      <c r="B19" s="260" t="s">
        <v>72</v>
      </c>
      <c r="C19" s="272">
        <f>C17/C16-1</f>
        <v>0.10382366776426322</v>
      </c>
      <c r="D19" s="296" t="s">
        <v>40</v>
      </c>
      <c r="E19" s="261">
        <f>E17/E16-1</f>
        <v>5.0123835357943181E-2</v>
      </c>
      <c r="F19" s="362" t="s">
        <v>40</v>
      </c>
      <c r="G19" s="272">
        <f>G17/G16-1</f>
        <v>0.10850636302746142</v>
      </c>
      <c r="H19" s="296" t="s">
        <v>40</v>
      </c>
      <c r="I19" s="261">
        <f>I17/I16-1</f>
        <v>0.23847125710675932</v>
      </c>
      <c r="J19" s="296" t="s">
        <v>40</v>
      </c>
      <c r="K19" s="261">
        <f>K17/K16-1</f>
        <v>-5.7293962097840767E-3</v>
      </c>
      <c r="L19" s="296" t="s">
        <v>40</v>
      </c>
      <c r="M19" s="261">
        <f>M17/M16-1</f>
        <v>0.19657348963029753</v>
      </c>
      <c r="N19" s="296" t="s">
        <v>40</v>
      </c>
      <c r="O19" s="261">
        <f>O17/O16-1</f>
        <v>-1.9379844961240345E-2</v>
      </c>
      <c r="P19" s="296" t="s">
        <v>40</v>
      </c>
      <c r="Q19" s="261">
        <f>Q17/Q16-1</f>
        <v>0.11764705882352944</v>
      </c>
      <c r="R19" s="296" t="s">
        <v>40</v>
      </c>
      <c r="S19" s="261">
        <f>S17/S16-1</f>
        <v>-1.9230769230769273E-2</v>
      </c>
      <c r="T19" s="296" t="s">
        <v>40</v>
      </c>
      <c r="U19" s="261">
        <f>U17/U16-1</f>
        <v>5.0761421319796884E-2</v>
      </c>
      <c r="V19" s="296" t="s">
        <v>40</v>
      </c>
      <c r="W19" s="261">
        <f>W17/W16-1</f>
        <v>0.14673721340388002</v>
      </c>
      <c r="X19" s="303" t="s">
        <v>40</v>
      </c>
      <c r="Y19"/>
    </row>
    <row r="20" spans="1:26" ht="17.25" customHeight="1" x14ac:dyDescent="0.25">
      <c r="A20" s="492" t="s">
        <v>241</v>
      </c>
      <c r="B20" s="267" t="s">
        <v>71</v>
      </c>
      <c r="C20" s="274">
        <f>C17-C12</f>
        <v>7800</v>
      </c>
      <c r="D20" s="293" t="s">
        <v>40</v>
      </c>
      <c r="E20" s="265">
        <f>E17-E12</f>
        <v>908</v>
      </c>
      <c r="F20" s="363" t="s">
        <v>40</v>
      </c>
      <c r="G20" s="274">
        <f>G17-G12</f>
        <v>3780</v>
      </c>
      <c r="H20" s="293" t="s">
        <v>40</v>
      </c>
      <c r="I20" s="265">
        <f>I17-I12</f>
        <v>2047</v>
      </c>
      <c r="J20" s="293" t="s">
        <v>40</v>
      </c>
      <c r="K20" s="265">
        <f>K17-K12</f>
        <v>-317</v>
      </c>
      <c r="L20" s="293" t="s">
        <v>40</v>
      </c>
      <c r="M20" s="265">
        <f>M17-M12</f>
        <v>740</v>
      </c>
      <c r="N20" s="293" t="s">
        <v>40</v>
      </c>
      <c r="O20" s="265">
        <f>O17-O12</f>
        <v>58</v>
      </c>
      <c r="P20" s="293" t="s">
        <v>40</v>
      </c>
      <c r="Q20" s="265">
        <f>Q17-Q12</f>
        <v>62</v>
      </c>
      <c r="R20" s="293" t="s">
        <v>40</v>
      </c>
      <c r="S20" s="265">
        <f>S17-S12</f>
        <v>27</v>
      </c>
      <c r="T20" s="293" t="s">
        <v>40</v>
      </c>
      <c r="U20" s="265">
        <f>U17-U12</f>
        <v>784</v>
      </c>
      <c r="V20" s="293" t="s">
        <v>40</v>
      </c>
      <c r="W20" s="265">
        <f>W17-W12</f>
        <v>619</v>
      </c>
      <c r="X20" s="302" t="s">
        <v>40</v>
      </c>
      <c r="Y20"/>
    </row>
    <row r="21" spans="1:26" ht="17.25" customHeight="1" x14ac:dyDescent="0.25">
      <c r="A21" s="499"/>
      <c r="B21" s="260" t="s">
        <v>72</v>
      </c>
      <c r="C21" s="272">
        <f>C17/C12-1</f>
        <v>0.31135238703496726</v>
      </c>
      <c r="D21" s="296" t="s">
        <v>40</v>
      </c>
      <c r="E21" s="261">
        <f>E17/E12-1</f>
        <v>0.11355677838919465</v>
      </c>
      <c r="F21" s="362" t="s">
        <v>40</v>
      </c>
      <c r="G21" s="272">
        <f>G17/G12-1</f>
        <v>0.29600626468285052</v>
      </c>
      <c r="H21" s="296" t="s">
        <v>40</v>
      </c>
      <c r="I21" s="261">
        <f>I17/I12-1</f>
        <v>1.0923159018143012</v>
      </c>
      <c r="J21" s="296" t="s">
        <v>40</v>
      </c>
      <c r="K21" s="261">
        <f>K17/K12-1</f>
        <v>-6.5645061089252388E-2</v>
      </c>
      <c r="L21" s="296" t="s">
        <v>40</v>
      </c>
      <c r="M21" s="261">
        <f>M17/M12-1</f>
        <v>1.2606473594548553</v>
      </c>
      <c r="N21" s="296" t="s">
        <v>40</v>
      </c>
      <c r="O21" s="261">
        <f>O17/O12-1</f>
        <v>0.12946428571428581</v>
      </c>
      <c r="P21" s="296" t="s">
        <v>40</v>
      </c>
      <c r="Q21" s="261">
        <f>Q17/Q12-1</f>
        <v>0.20735785953177266</v>
      </c>
      <c r="R21" s="296" t="s">
        <v>40</v>
      </c>
      <c r="S21" s="261">
        <f>S17/S12-1</f>
        <v>5.0561797752809001E-2</v>
      </c>
      <c r="T21" s="296" t="s">
        <v>40</v>
      </c>
      <c r="U21" s="261">
        <f>U17/U12-1</f>
        <v>0.72659870250231706</v>
      </c>
      <c r="V21" s="296" t="s">
        <v>40</v>
      </c>
      <c r="W21" s="261">
        <f>W17/W12-1</f>
        <v>0.23518237082066862</v>
      </c>
      <c r="X21" s="303" t="s">
        <v>40</v>
      </c>
      <c r="Y21"/>
    </row>
    <row r="22" spans="1:26" ht="17.25" customHeight="1" x14ac:dyDescent="0.25">
      <c r="A22" s="492" t="s">
        <v>240</v>
      </c>
      <c r="B22" s="267" t="s">
        <v>71</v>
      </c>
      <c r="C22" s="274">
        <f>C17-C7</f>
        <v>13017</v>
      </c>
      <c r="D22" s="293" t="s">
        <v>40</v>
      </c>
      <c r="E22" s="265">
        <f>E17-E7</f>
        <v>-1949</v>
      </c>
      <c r="F22" s="363" t="s">
        <v>40</v>
      </c>
      <c r="G22" s="274">
        <f>G17-G7</f>
        <v>8094</v>
      </c>
      <c r="H22" s="302" t="s">
        <v>40</v>
      </c>
      <c r="I22" s="265">
        <f>I17-I7</f>
        <v>3354</v>
      </c>
      <c r="J22" s="293" t="s">
        <v>40</v>
      </c>
      <c r="K22" s="265">
        <f>K17-K7</f>
        <v>-2837</v>
      </c>
      <c r="L22" s="293" t="s">
        <v>40</v>
      </c>
      <c r="M22" s="265">
        <f>M17-M7</f>
        <v>1188</v>
      </c>
      <c r="N22" s="293" t="s">
        <v>40</v>
      </c>
      <c r="O22" s="265">
        <f>O17-O7</f>
        <v>1</v>
      </c>
      <c r="P22" s="293" t="s">
        <v>40</v>
      </c>
      <c r="Q22" s="265">
        <f>Q17-Q7</f>
        <v>95</v>
      </c>
      <c r="R22" s="293" t="s">
        <v>40</v>
      </c>
      <c r="S22" s="265">
        <f>S17-S7</f>
        <v>-62</v>
      </c>
      <c r="T22" s="293" t="s">
        <v>40</v>
      </c>
      <c r="U22" s="265">
        <f>U17-U7</f>
        <v>1217</v>
      </c>
      <c r="V22" s="293" t="s">
        <v>40</v>
      </c>
      <c r="W22" s="265">
        <f>W17-W7</f>
        <v>1967</v>
      </c>
      <c r="X22" s="302" t="s">
        <v>40</v>
      </c>
      <c r="Y22"/>
    </row>
    <row r="23" spans="1:26" ht="17.25" customHeight="1" x14ac:dyDescent="0.25">
      <c r="A23" s="493"/>
      <c r="B23" s="275" t="s">
        <v>72</v>
      </c>
      <c r="C23" s="263">
        <f>C17/C7-1</f>
        <v>0.6562641794807158</v>
      </c>
      <c r="D23" s="341" t="s">
        <v>40</v>
      </c>
      <c r="E23" s="269">
        <f>E17/E7-1</f>
        <v>-0.17958168248410578</v>
      </c>
      <c r="F23" s="364" t="s">
        <v>40</v>
      </c>
      <c r="G23" s="263">
        <f>G17/G7-1</f>
        <v>0.95719016083254505</v>
      </c>
      <c r="H23" s="342" t="s">
        <v>40</v>
      </c>
      <c r="I23" s="269">
        <f>I17/I7-1</f>
        <v>5.9153439153439153</v>
      </c>
      <c r="J23" s="341" t="s">
        <v>40</v>
      </c>
      <c r="K23" s="269">
        <f>K17/K7-1</f>
        <v>-0.3860389168594367</v>
      </c>
      <c r="L23" s="341" t="s">
        <v>40</v>
      </c>
      <c r="M23" s="269">
        <f>M17/M7-1</f>
        <v>8.5467625899280577</v>
      </c>
      <c r="N23" s="341" t="s">
        <v>40</v>
      </c>
      <c r="O23" s="269">
        <f>O17/O7-1</f>
        <v>1.980198019801982E-3</v>
      </c>
      <c r="P23" s="341" t="s">
        <v>40</v>
      </c>
      <c r="Q23" s="269">
        <f>Q17/Q7-1</f>
        <v>0.35714285714285721</v>
      </c>
      <c r="R23" s="341" t="s">
        <v>40</v>
      </c>
      <c r="S23" s="269">
        <f>S17/S7-1</f>
        <v>-9.9518459069020904E-2</v>
      </c>
      <c r="T23" s="341" t="s">
        <v>40</v>
      </c>
      <c r="U23" s="269">
        <f>U17/U7-1</f>
        <v>1.8839009287925697</v>
      </c>
      <c r="V23" s="341" t="s">
        <v>40</v>
      </c>
      <c r="W23" s="269">
        <f>W17/W7-1</f>
        <v>1.531931464174455</v>
      </c>
      <c r="X23" s="342" t="s">
        <v>40</v>
      </c>
      <c r="Y23"/>
    </row>
    <row r="24" spans="1:26" s="202" customFormat="1" ht="17.25" customHeight="1" x14ac:dyDescent="0.25">
      <c r="A24" s="257"/>
      <c r="B24" s="120"/>
      <c r="C24" s="118"/>
      <c r="D24" s="119"/>
      <c r="E24" s="118"/>
      <c r="F24" s="466"/>
      <c r="G24" s="118"/>
      <c r="H24" s="119"/>
      <c r="I24" s="118"/>
      <c r="J24" s="119"/>
      <c r="K24" s="118"/>
      <c r="L24" s="119"/>
      <c r="M24" s="118"/>
      <c r="N24" s="119"/>
      <c r="O24" s="118"/>
      <c r="P24" s="119"/>
      <c r="Q24" s="118"/>
      <c r="R24" s="119"/>
      <c r="S24" s="118"/>
      <c r="T24" s="119"/>
      <c r="U24" s="118"/>
      <c r="V24" s="119"/>
      <c r="W24" s="118"/>
      <c r="X24" s="119"/>
    </row>
    <row r="25" spans="1:26" ht="17.25" customHeight="1" x14ac:dyDescent="0.25">
      <c r="A25" s="161" t="s">
        <v>353</v>
      </c>
    </row>
    <row r="26" spans="1:26" ht="17.25" customHeight="1" x14ac:dyDescent="0.25">
      <c r="A26" s="9" t="s">
        <v>87</v>
      </c>
    </row>
    <row r="27" spans="1:26" ht="17.25" customHeight="1" x14ac:dyDescent="0.25">
      <c r="A27" s="161" t="s">
        <v>355</v>
      </c>
      <c r="U27" s="154"/>
    </row>
    <row r="28" spans="1:26" ht="17.25" customHeight="1" x14ac:dyDescent="0.25">
      <c r="A28" s="161" t="s">
        <v>147</v>
      </c>
      <c r="L28"/>
      <c r="M28"/>
      <c r="O28" s="135"/>
      <c r="P28" s="135"/>
      <c r="Q28" s="135"/>
      <c r="R28" s="135"/>
      <c r="S28" s="135"/>
      <c r="T28" s="135"/>
      <c r="U28" s="154"/>
      <c r="V28" s="135"/>
      <c r="W28" s="135"/>
      <c r="X28" s="135"/>
    </row>
    <row r="29" spans="1:26" x14ac:dyDescent="0.25">
      <c r="A29" s="27" t="s">
        <v>161</v>
      </c>
      <c r="L29" s="176"/>
      <c r="M29" s="176"/>
      <c r="N29" s="176"/>
      <c r="O29" s="135"/>
      <c r="P29" s="135"/>
      <c r="Q29" s="135"/>
      <c r="R29" s="135"/>
      <c r="S29" s="135"/>
      <c r="T29" s="135"/>
      <c r="U29" s="154"/>
      <c r="V29" s="135"/>
      <c r="W29" s="135"/>
      <c r="X29" s="135"/>
    </row>
    <row r="30" spans="1:26" x14ac:dyDescent="0.25">
      <c r="C30" s="12"/>
      <c r="D30" s="29"/>
      <c r="E30" s="197"/>
      <c r="G30"/>
      <c r="H30"/>
      <c r="I30"/>
      <c r="J30"/>
      <c r="K30"/>
      <c r="L30"/>
      <c r="M30" s="154"/>
      <c r="N30"/>
      <c r="O30"/>
      <c r="P30"/>
      <c r="Q30"/>
      <c r="R30"/>
      <c r="S30"/>
      <c r="T30"/>
      <c r="U30" s="154"/>
      <c r="V30"/>
      <c r="W30"/>
      <c r="X30"/>
    </row>
    <row r="31" spans="1:26" x14ac:dyDescent="0.25">
      <c r="C31" s="29"/>
      <c r="D31" s="29"/>
      <c r="E31" s="19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154"/>
      <c r="V31"/>
      <c r="W31"/>
      <c r="X31"/>
    </row>
    <row r="32" spans="1:26" x14ac:dyDescent="0.25">
      <c r="C32"/>
      <c r="D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154"/>
      <c r="V32"/>
      <c r="W32"/>
      <c r="X32"/>
    </row>
    <row r="33" spans="3:24" x14ac:dyDescent="0.25">
      <c r="C33"/>
      <c r="D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 s="154"/>
      <c r="V33"/>
      <c r="W33"/>
      <c r="X33"/>
    </row>
    <row r="34" spans="3:24" x14ac:dyDescent="0.25">
      <c r="C34"/>
      <c r="D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3:24" x14ac:dyDescent="0.25">
      <c r="C35"/>
      <c r="D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</sheetData>
  <mergeCells count="27">
    <mergeCell ref="A18:A19"/>
    <mergeCell ref="A20:A21"/>
    <mergeCell ref="A22:A23"/>
    <mergeCell ref="S4:T5"/>
    <mergeCell ref="A10:B10"/>
    <mergeCell ref="A11:B11"/>
    <mergeCell ref="A12:B12"/>
    <mergeCell ref="A13:B13"/>
    <mergeCell ref="A14:B14"/>
    <mergeCell ref="A15:B15"/>
    <mergeCell ref="A16:B16"/>
    <mergeCell ref="A3:B6"/>
    <mergeCell ref="A7:B7"/>
    <mergeCell ref="A8:B8"/>
    <mergeCell ref="A9:B9"/>
    <mergeCell ref="A17:B17"/>
    <mergeCell ref="W4:X5"/>
    <mergeCell ref="C3:D5"/>
    <mergeCell ref="G3:X3"/>
    <mergeCell ref="G4:H5"/>
    <mergeCell ref="K4:L5"/>
    <mergeCell ref="O4:P5"/>
    <mergeCell ref="I4:J5"/>
    <mergeCell ref="Q4:R5"/>
    <mergeCell ref="M4:N5"/>
    <mergeCell ref="E3:F5"/>
    <mergeCell ref="U4:V5"/>
  </mergeCells>
  <hyperlinks>
    <hyperlink ref="Z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2" orientation="landscape" r:id="rId1"/>
  <ignoredErrors>
    <ignoredError sqref="C18:X21 C23:H23 C22:H22 K22:X22 K23:X23 I22:I23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9"/>
  <dimension ref="A1:AA30"/>
  <sheetViews>
    <sheetView showGridLines="0" zoomScaleNormal="100" workbookViewId="0"/>
  </sheetViews>
  <sheetFormatPr defaultColWidth="9.140625" defaultRowHeight="15" x14ac:dyDescent="0.25"/>
  <cols>
    <col min="1" max="1" width="12.85546875" style="66" customWidth="1"/>
    <col min="2" max="2" width="5.7109375" style="66" customWidth="1"/>
    <col min="3" max="3" width="6.140625" style="66" customWidth="1"/>
    <col min="4" max="4" width="4.7109375" style="66" customWidth="1"/>
    <col min="5" max="5" width="6.28515625" style="66" customWidth="1"/>
    <col min="6" max="6" width="6.140625" style="66" customWidth="1"/>
    <col min="7" max="7" width="5.85546875" style="66" customWidth="1"/>
    <col min="8" max="8" width="6.140625" style="66" customWidth="1"/>
    <col min="9" max="9" width="6.7109375" style="66" customWidth="1"/>
    <col min="10" max="10" width="6.42578125" style="66" customWidth="1"/>
    <col min="11" max="11" width="6" style="66" customWidth="1"/>
    <col min="12" max="12" width="6.42578125" style="66" customWidth="1"/>
    <col min="13" max="13" width="6.5703125" style="66" customWidth="1"/>
    <col min="14" max="14" width="6" style="66" customWidth="1"/>
    <col min="15" max="15" width="5.28515625" style="66" customWidth="1"/>
    <col min="16" max="16" width="6.28515625" style="66" customWidth="1"/>
    <col min="17" max="17" width="5.140625" style="66" customWidth="1"/>
    <col min="18" max="18" width="5.5703125" style="66" customWidth="1"/>
    <col min="19" max="19" width="4.85546875" style="66" customWidth="1"/>
    <col min="20" max="20" width="6" style="66" customWidth="1"/>
    <col min="21" max="21" width="4.85546875" style="66" customWidth="1"/>
    <col min="22" max="22" width="6" style="66" customWidth="1"/>
    <col min="23" max="23" width="4.85546875" style="66" customWidth="1"/>
    <col min="24" max="24" width="6.140625" style="66" customWidth="1"/>
    <col min="25" max="25" width="5.7109375" style="66" customWidth="1"/>
    <col min="26" max="16384" width="9.140625" style="66"/>
  </cols>
  <sheetData>
    <row r="1" spans="1:27" ht="17.25" customHeight="1" x14ac:dyDescent="0.25">
      <c r="A1" s="74" t="s">
        <v>254</v>
      </c>
      <c r="B1" s="7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24"/>
      <c r="T1" s="64"/>
      <c r="U1" s="64"/>
      <c r="V1" s="64"/>
      <c r="W1" s="64"/>
      <c r="X1" s="64"/>
      <c r="Y1" s="64"/>
    </row>
    <row r="2" spans="1:27" s="65" customFormat="1" ht="17.25" customHeight="1" thickBot="1" x14ac:dyDescent="0.3">
      <c r="A2" s="461" t="s">
        <v>356</v>
      </c>
      <c r="R2" s="65" t="s">
        <v>0</v>
      </c>
      <c r="AA2" s="98" t="s">
        <v>351</v>
      </c>
    </row>
    <row r="3" spans="1:27" ht="17.25" customHeight="1" x14ac:dyDescent="0.25">
      <c r="A3" s="505" t="s">
        <v>76</v>
      </c>
      <c r="B3" s="506"/>
      <c r="C3" s="584" t="s">
        <v>44</v>
      </c>
      <c r="D3" s="632"/>
      <c r="E3" s="619"/>
      <c r="F3" s="619" t="s">
        <v>153</v>
      </c>
      <c r="G3" s="629"/>
      <c r="H3" s="552" t="s">
        <v>32</v>
      </c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</row>
    <row r="4" spans="1:27" ht="17.25" customHeight="1" x14ac:dyDescent="0.25">
      <c r="A4" s="507"/>
      <c r="B4" s="508"/>
      <c r="C4" s="585"/>
      <c r="D4" s="633"/>
      <c r="E4" s="620"/>
      <c r="F4" s="620"/>
      <c r="G4" s="630"/>
      <c r="H4" s="618" t="s">
        <v>57</v>
      </c>
      <c r="I4" s="582"/>
      <c r="J4" s="586" t="s">
        <v>58</v>
      </c>
      <c r="K4" s="582"/>
      <c r="L4" s="621" t="s">
        <v>33</v>
      </c>
      <c r="M4" s="622"/>
      <c r="N4" s="586" t="s">
        <v>36</v>
      </c>
      <c r="O4" s="582"/>
      <c r="P4" s="586" t="s">
        <v>34</v>
      </c>
      <c r="Q4" s="582"/>
      <c r="R4" s="586" t="s">
        <v>35</v>
      </c>
      <c r="S4" s="582"/>
      <c r="T4" s="586" t="s">
        <v>37</v>
      </c>
      <c r="U4" s="582"/>
      <c r="V4" s="586" t="s">
        <v>38</v>
      </c>
      <c r="W4" s="582"/>
      <c r="X4" s="586" t="s">
        <v>42</v>
      </c>
      <c r="Y4" s="618"/>
    </row>
    <row r="5" spans="1:27" ht="17.25" customHeight="1" x14ac:dyDescent="0.25">
      <c r="A5" s="507"/>
      <c r="B5" s="508"/>
      <c r="C5" s="600"/>
      <c r="D5" s="595"/>
      <c r="E5" s="601"/>
      <c r="F5" s="601"/>
      <c r="G5" s="631"/>
      <c r="H5" s="523"/>
      <c r="I5" s="595"/>
      <c r="J5" s="597"/>
      <c r="K5" s="595"/>
      <c r="L5" s="623"/>
      <c r="M5" s="624"/>
      <c r="N5" s="597"/>
      <c r="O5" s="595"/>
      <c r="P5" s="597"/>
      <c r="Q5" s="595"/>
      <c r="R5" s="597"/>
      <c r="S5" s="595"/>
      <c r="T5" s="597"/>
      <c r="U5" s="595"/>
      <c r="V5" s="597"/>
      <c r="W5" s="595"/>
      <c r="X5" s="597"/>
      <c r="Y5" s="523"/>
    </row>
    <row r="6" spans="1:27" ht="17.25" customHeight="1" thickBot="1" x14ac:dyDescent="0.3">
      <c r="A6" s="507"/>
      <c r="B6" s="508"/>
      <c r="C6" s="308" t="s">
        <v>49</v>
      </c>
      <c r="D6" s="309" t="s">
        <v>55</v>
      </c>
      <c r="E6" s="309" t="s">
        <v>52</v>
      </c>
      <c r="F6" s="474" t="s">
        <v>49</v>
      </c>
      <c r="G6" s="315" t="s">
        <v>53</v>
      </c>
      <c r="H6" s="316" t="s">
        <v>49</v>
      </c>
      <c r="I6" s="313" t="s">
        <v>53</v>
      </c>
      <c r="J6" s="311" t="s">
        <v>49</v>
      </c>
      <c r="K6" s="313" t="s">
        <v>53</v>
      </c>
      <c r="L6" s="311" t="s">
        <v>49</v>
      </c>
      <c r="M6" s="313" t="s">
        <v>53</v>
      </c>
      <c r="N6" s="311" t="s">
        <v>49</v>
      </c>
      <c r="O6" s="313" t="s">
        <v>53</v>
      </c>
      <c r="P6" s="311" t="s">
        <v>49</v>
      </c>
      <c r="Q6" s="313" t="s">
        <v>53</v>
      </c>
      <c r="R6" s="311" t="s">
        <v>49</v>
      </c>
      <c r="S6" s="313" t="s">
        <v>53</v>
      </c>
      <c r="T6" s="311" t="s">
        <v>49</v>
      </c>
      <c r="U6" s="313" t="s">
        <v>53</v>
      </c>
      <c r="V6" s="311" t="s">
        <v>49</v>
      </c>
      <c r="W6" s="313" t="s">
        <v>53</v>
      </c>
      <c r="X6" s="311" t="s">
        <v>49</v>
      </c>
      <c r="Y6" s="312" t="s">
        <v>53</v>
      </c>
    </row>
    <row r="7" spans="1:27" s="9" customFormat="1" ht="17.25" customHeight="1" x14ac:dyDescent="0.25">
      <c r="A7" s="509" t="s">
        <v>7</v>
      </c>
      <c r="B7" s="510"/>
      <c r="C7" s="59">
        <v>7373</v>
      </c>
      <c r="D7" s="106">
        <v>3.4294937391854428E-2</v>
      </c>
      <c r="E7" s="143">
        <v>0.37171666246533902</v>
      </c>
      <c r="F7" s="105">
        <v>4455</v>
      </c>
      <c r="G7" s="79">
        <v>0.60423165604231655</v>
      </c>
      <c r="H7" s="146">
        <v>2762</v>
      </c>
      <c r="I7" s="143">
        <v>0.37461006374610062</v>
      </c>
      <c r="J7" s="105">
        <v>182</v>
      </c>
      <c r="K7" s="143">
        <v>2.4684660246846603E-2</v>
      </c>
      <c r="L7" s="105">
        <v>3143</v>
      </c>
      <c r="M7" s="143">
        <v>0.42628509426285094</v>
      </c>
      <c r="N7" s="105">
        <v>47</v>
      </c>
      <c r="O7" s="143">
        <v>6.3746100637461006E-3</v>
      </c>
      <c r="P7" s="105">
        <v>233</v>
      </c>
      <c r="Q7" s="143">
        <v>3.1601790316017904E-2</v>
      </c>
      <c r="R7" s="105">
        <v>107</v>
      </c>
      <c r="S7" s="143">
        <v>1.4512410145124102E-2</v>
      </c>
      <c r="T7" s="105">
        <v>270</v>
      </c>
      <c r="U7" s="143">
        <v>3.6620100366201003E-2</v>
      </c>
      <c r="V7" s="105">
        <v>105</v>
      </c>
      <c r="W7" s="143">
        <v>1.4241150142411502E-2</v>
      </c>
      <c r="X7" s="105">
        <v>524</v>
      </c>
      <c r="Y7" s="62">
        <v>7.1070120710701207E-2</v>
      </c>
      <c r="Z7" s="17"/>
      <c r="AA7" s="17"/>
    </row>
    <row r="8" spans="1:27" s="9" customFormat="1" ht="17.25" customHeight="1" x14ac:dyDescent="0.25">
      <c r="A8" s="494" t="s">
        <v>8</v>
      </c>
      <c r="B8" s="495"/>
      <c r="C8" s="59">
        <v>7599</v>
      </c>
      <c r="D8" s="106">
        <v>3.6035566093657379E-2</v>
      </c>
      <c r="E8" s="143">
        <v>0.3790781203232565</v>
      </c>
      <c r="F8" s="105">
        <v>4407</v>
      </c>
      <c r="G8" s="79">
        <v>0.57994472956968024</v>
      </c>
      <c r="H8" s="146">
        <v>2883</v>
      </c>
      <c r="I8" s="143">
        <v>0.37939202526648241</v>
      </c>
      <c r="J8" s="105">
        <v>210</v>
      </c>
      <c r="K8" s="143">
        <v>2.763521515988946E-2</v>
      </c>
      <c r="L8" s="105">
        <v>3067</v>
      </c>
      <c r="M8" s="143">
        <v>0.40360573759705226</v>
      </c>
      <c r="N8" s="105">
        <v>46</v>
      </c>
      <c r="O8" s="143">
        <v>6.0534280826424532E-3</v>
      </c>
      <c r="P8" s="105">
        <v>235</v>
      </c>
      <c r="Q8" s="143">
        <v>3.0925121726542965E-2</v>
      </c>
      <c r="R8" s="105">
        <v>130</v>
      </c>
      <c r="S8" s="143">
        <v>1.7107514146598238E-2</v>
      </c>
      <c r="T8" s="105">
        <v>252</v>
      </c>
      <c r="U8" s="143">
        <v>3.3162258191867348E-2</v>
      </c>
      <c r="V8" s="105">
        <v>149</v>
      </c>
      <c r="W8" s="143">
        <v>1.9607843137254902E-2</v>
      </c>
      <c r="X8" s="105">
        <v>627</v>
      </c>
      <c r="Y8" s="62">
        <v>8.2510856691669951E-2</v>
      </c>
      <c r="Z8" s="17"/>
      <c r="AA8" s="17"/>
    </row>
    <row r="9" spans="1:27" s="9" customFormat="1" ht="17.25" customHeight="1" x14ac:dyDescent="0.25">
      <c r="A9" s="494" t="s">
        <v>9</v>
      </c>
      <c r="B9" s="495"/>
      <c r="C9" s="59">
        <v>7438</v>
      </c>
      <c r="D9" s="106">
        <v>3.5481224240573955E-2</v>
      </c>
      <c r="E9" s="143">
        <v>0.3657732972707155</v>
      </c>
      <c r="F9" s="105">
        <v>4145</v>
      </c>
      <c r="G9" s="79">
        <v>0.55727346060769023</v>
      </c>
      <c r="H9" s="146">
        <v>2806</v>
      </c>
      <c r="I9" s="143">
        <v>0.37725194944877655</v>
      </c>
      <c r="J9" s="105">
        <v>165</v>
      </c>
      <c r="K9" s="143">
        <v>2.2183382629739175E-2</v>
      </c>
      <c r="L9" s="105">
        <v>2899</v>
      </c>
      <c r="M9" s="143">
        <v>0.38975531056735679</v>
      </c>
      <c r="N9" s="105">
        <v>57</v>
      </c>
      <c r="O9" s="143">
        <v>7.6633503630008067E-3</v>
      </c>
      <c r="P9" s="105">
        <v>227</v>
      </c>
      <c r="Q9" s="143">
        <v>3.0518956708792688E-2</v>
      </c>
      <c r="R9" s="105">
        <v>113</v>
      </c>
      <c r="S9" s="143">
        <v>1.5192255982791072E-2</v>
      </c>
      <c r="T9" s="105">
        <v>251</v>
      </c>
      <c r="U9" s="143">
        <v>3.3745630545845659E-2</v>
      </c>
      <c r="V9" s="105">
        <v>178</v>
      </c>
      <c r="W9" s="143">
        <v>2.3931164291476202E-2</v>
      </c>
      <c r="X9" s="105">
        <v>742</v>
      </c>
      <c r="Y9" s="62">
        <v>9.9757999462221025E-2</v>
      </c>
      <c r="Z9" s="17"/>
      <c r="AA9" s="17"/>
    </row>
    <row r="10" spans="1:27" s="9" customFormat="1" ht="17.25" customHeight="1" x14ac:dyDescent="0.25">
      <c r="A10" s="494" t="s">
        <v>45</v>
      </c>
      <c r="B10" s="495"/>
      <c r="C10" s="134">
        <v>8103</v>
      </c>
      <c r="D10" s="106">
        <v>3.8946058051399376E-2</v>
      </c>
      <c r="E10" s="143">
        <v>0.36310270657823984</v>
      </c>
      <c r="F10" s="107">
        <v>3995</v>
      </c>
      <c r="G10" s="79">
        <v>0.49302727384919165</v>
      </c>
      <c r="H10" s="142">
        <v>3452</v>
      </c>
      <c r="I10" s="143">
        <v>0.42601505615204244</v>
      </c>
      <c r="J10" s="107">
        <v>286</v>
      </c>
      <c r="K10" s="143">
        <v>3.5295569542144883E-2</v>
      </c>
      <c r="L10" s="107">
        <v>2630</v>
      </c>
      <c r="M10" s="143">
        <v>0.32457114648895469</v>
      </c>
      <c r="N10" s="107">
        <v>84</v>
      </c>
      <c r="O10" s="143">
        <v>1.036653091447612E-2</v>
      </c>
      <c r="P10" s="107">
        <v>214</v>
      </c>
      <c r="Q10" s="143">
        <v>2.6409971615451066E-2</v>
      </c>
      <c r="R10" s="107">
        <v>124</v>
      </c>
      <c r="S10" s="143">
        <v>1.5302974207083797E-2</v>
      </c>
      <c r="T10" s="107">
        <v>237</v>
      </c>
      <c r="U10" s="143">
        <v>2.9248426508700482E-2</v>
      </c>
      <c r="V10" s="107">
        <v>124</v>
      </c>
      <c r="W10" s="143">
        <v>1.5302974207083797E-2</v>
      </c>
      <c r="X10" s="107">
        <v>952</v>
      </c>
      <c r="Y10" s="62">
        <v>0.11748735036406269</v>
      </c>
      <c r="Z10" s="17"/>
      <c r="AA10" s="17"/>
    </row>
    <row r="11" spans="1:27" s="9" customFormat="1" ht="17.25" customHeight="1" x14ac:dyDescent="0.25">
      <c r="A11" s="494" t="s">
        <v>69</v>
      </c>
      <c r="B11" s="495"/>
      <c r="C11" s="134">
        <v>8016</v>
      </c>
      <c r="D11" s="106">
        <v>3.8481479347888703E-2</v>
      </c>
      <c r="E11" s="143">
        <v>0.36325735260796665</v>
      </c>
      <c r="F11" s="107">
        <v>3488</v>
      </c>
      <c r="G11" s="79">
        <v>0.43512974051896208</v>
      </c>
      <c r="H11" s="142">
        <v>3584</v>
      </c>
      <c r="I11" s="143">
        <v>0.44710578842315368</v>
      </c>
      <c r="J11" s="107">
        <v>396</v>
      </c>
      <c r="K11" s="143">
        <v>4.940119760479042E-2</v>
      </c>
      <c r="L11" s="107">
        <v>2249</v>
      </c>
      <c r="M11" s="143">
        <v>0.28056387225548901</v>
      </c>
      <c r="N11" s="107">
        <v>120</v>
      </c>
      <c r="O11" s="143">
        <v>1.4970059880239521E-2</v>
      </c>
      <c r="P11" s="107">
        <v>202</v>
      </c>
      <c r="Q11" s="143">
        <v>2.5199600798403193E-2</v>
      </c>
      <c r="R11" s="107">
        <v>125</v>
      </c>
      <c r="S11" s="143">
        <v>1.55938123752495E-2</v>
      </c>
      <c r="T11" s="107">
        <v>202</v>
      </c>
      <c r="U11" s="143">
        <v>2.5199600798403193E-2</v>
      </c>
      <c r="V11" s="107">
        <v>123</v>
      </c>
      <c r="W11" s="143">
        <v>1.5344311377245509E-2</v>
      </c>
      <c r="X11" s="107">
        <v>1015</v>
      </c>
      <c r="Y11" s="62">
        <v>0.12662175648702595</v>
      </c>
      <c r="Z11" s="17"/>
      <c r="AA11" s="17"/>
    </row>
    <row r="12" spans="1:27" s="9" customFormat="1" ht="17.25" customHeight="1" x14ac:dyDescent="0.25">
      <c r="A12" s="494" t="s">
        <v>142</v>
      </c>
      <c r="B12" s="495"/>
      <c r="C12" s="134">
        <v>9018</v>
      </c>
      <c r="D12" s="106">
        <v>4.298235997845639E-2</v>
      </c>
      <c r="E12" s="143">
        <v>0.35997125977965833</v>
      </c>
      <c r="F12" s="107">
        <v>3506</v>
      </c>
      <c r="G12" s="79">
        <v>0.38877799955644265</v>
      </c>
      <c r="H12" s="142">
        <v>4243</v>
      </c>
      <c r="I12" s="143">
        <v>0.47050343756930585</v>
      </c>
      <c r="J12" s="107">
        <v>556</v>
      </c>
      <c r="K12" s="143">
        <v>6.1654468840097586E-2</v>
      </c>
      <c r="L12" s="107">
        <v>2298</v>
      </c>
      <c r="M12" s="143">
        <v>0.25482368596141053</v>
      </c>
      <c r="N12" s="107">
        <v>170</v>
      </c>
      <c r="O12" s="143">
        <v>1.8851186515857175E-2</v>
      </c>
      <c r="P12" s="107">
        <v>206</v>
      </c>
      <c r="Q12" s="143">
        <v>2.2843202483921046E-2</v>
      </c>
      <c r="R12" s="107">
        <v>135</v>
      </c>
      <c r="S12" s="143">
        <v>1.4970059880239521E-2</v>
      </c>
      <c r="T12" s="107">
        <v>240</v>
      </c>
      <c r="U12" s="143">
        <v>2.6613439787092481E-2</v>
      </c>
      <c r="V12" s="107">
        <v>164</v>
      </c>
      <c r="W12" s="143">
        <v>1.8185850521179863E-2</v>
      </c>
      <c r="X12" s="107">
        <v>1006</v>
      </c>
      <c r="Y12" s="62">
        <v>0.11155466844089598</v>
      </c>
      <c r="Z12" s="17"/>
      <c r="AA12" s="17"/>
    </row>
    <row r="13" spans="1:27" s="9" customFormat="1" ht="17.25" customHeight="1" x14ac:dyDescent="0.25">
      <c r="A13" s="494" t="s">
        <v>168</v>
      </c>
      <c r="B13" s="495"/>
      <c r="C13" s="134">
        <v>9091</v>
      </c>
      <c r="D13" s="106">
        <v>4.237951835311448E-2</v>
      </c>
      <c r="E13" s="143">
        <v>0.36062517354912926</v>
      </c>
      <c r="F13" s="107">
        <v>3417</v>
      </c>
      <c r="G13" s="79">
        <v>0.37586624133758662</v>
      </c>
      <c r="H13" s="142">
        <v>4265</v>
      </c>
      <c r="I13" s="143">
        <v>0.46914530854691455</v>
      </c>
      <c r="J13" s="107">
        <v>615</v>
      </c>
      <c r="K13" s="143">
        <v>6.7649323506764933E-2</v>
      </c>
      <c r="L13" s="107">
        <v>2262</v>
      </c>
      <c r="M13" s="143">
        <v>0.24881751182488174</v>
      </c>
      <c r="N13" s="107">
        <v>199</v>
      </c>
      <c r="O13" s="143">
        <v>2.1889781102188977E-2</v>
      </c>
      <c r="P13" s="107">
        <v>213</v>
      </c>
      <c r="Q13" s="143">
        <v>2.3429765702342977E-2</v>
      </c>
      <c r="R13" s="107">
        <v>133</v>
      </c>
      <c r="S13" s="143">
        <v>1.4629853701462985E-2</v>
      </c>
      <c r="T13" s="107">
        <v>254</v>
      </c>
      <c r="U13" s="143">
        <v>2.7939720602793972E-2</v>
      </c>
      <c r="V13" s="107">
        <v>201</v>
      </c>
      <c r="W13" s="143">
        <v>2.210977890221098E-2</v>
      </c>
      <c r="X13" s="107">
        <v>949</v>
      </c>
      <c r="Y13" s="62">
        <v>0.1043889561104389</v>
      </c>
      <c r="Z13" s="17"/>
      <c r="AA13" s="17"/>
    </row>
    <row r="14" spans="1:27" s="9" customFormat="1" ht="17.25" customHeight="1" x14ac:dyDescent="0.25">
      <c r="A14" s="494" t="s">
        <v>188</v>
      </c>
      <c r="B14" s="495"/>
      <c r="C14" s="134">
        <v>8908</v>
      </c>
      <c r="D14" s="106">
        <v>4.0330138493369611E-2</v>
      </c>
      <c r="E14" s="143">
        <v>0.36702237237855878</v>
      </c>
      <c r="F14" s="107">
        <v>3497</v>
      </c>
      <c r="G14" s="79">
        <v>0.39256847777278853</v>
      </c>
      <c r="H14" s="142">
        <v>3957</v>
      </c>
      <c r="I14" s="143">
        <v>0.444207453973956</v>
      </c>
      <c r="J14" s="107">
        <v>634</v>
      </c>
      <c r="K14" s="143">
        <v>7.1171980242478672E-2</v>
      </c>
      <c r="L14" s="107">
        <v>2285</v>
      </c>
      <c r="M14" s="143">
        <v>0.25651100134710375</v>
      </c>
      <c r="N14" s="107">
        <v>233</v>
      </c>
      <c r="O14" s="143">
        <v>2.6156264032330491E-2</v>
      </c>
      <c r="P14" s="107">
        <v>217</v>
      </c>
      <c r="Q14" s="143">
        <v>2.4360125729681187E-2</v>
      </c>
      <c r="R14" s="107">
        <v>145</v>
      </c>
      <c r="S14" s="143">
        <v>1.6277503367759318E-2</v>
      </c>
      <c r="T14" s="107">
        <v>257</v>
      </c>
      <c r="U14" s="143">
        <v>2.8850471486304447E-2</v>
      </c>
      <c r="V14" s="107">
        <v>244</v>
      </c>
      <c r="W14" s="143">
        <v>2.7391109115401886E-2</v>
      </c>
      <c r="X14" s="107">
        <v>936</v>
      </c>
      <c r="Y14" s="62">
        <v>0.10507409070498429</v>
      </c>
      <c r="Z14" s="17"/>
      <c r="AA14" s="17"/>
    </row>
    <row r="15" spans="1:27" s="9" customFormat="1" ht="17.25" customHeight="1" x14ac:dyDescent="0.25">
      <c r="A15" s="494" t="s">
        <v>220</v>
      </c>
      <c r="B15" s="495"/>
      <c r="C15" s="134">
        <v>9882</v>
      </c>
      <c r="D15" s="106">
        <v>4.3130990415335461E-2</v>
      </c>
      <c r="E15" s="143">
        <v>0.36722408026755854</v>
      </c>
      <c r="F15" s="107">
        <v>3480</v>
      </c>
      <c r="G15" s="79">
        <v>0.35215543412264722</v>
      </c>
      <c r="H15" s="142">
        <v>4728</v>
      </c>
      <c r="I15" s="143">
        <v>0.47844565877352763</v>
      </c>
      <c r="J15" s="107">
        <v>810</v>
      </c>
      <c r="K15" s="143">
        <v>8.1967213114754092E-2</v>
      </c>
      <c r="L15" s="107">
        <v>2221</v>
      </c>
      <c r="M15" s="143">
        <v>0.22475207447885043</v>
      </c>
      <c r="N15" s="107">
        <v>300</v>
      </c>
      <c r="O15" s="143">
        <v>3.0358227079538554E-2</v>
      </c>
      <c r="P15" s="107">
        <v>239</v>
      </c>
      <c r="Q15" s="143">
        <v>2.4185387573365715E-2</v>
      </c>
      <c r="R15" s="107">
        <v>147</v>
      </c>
      <c r="S15" s="143">
        <v>1.4875531268973893E-2</v>
      </c>
      <c r="T15" s="107">
        <v>263</v>
      </c>
      <c r="U15" s="143">
        <v>2.6614045739728798E-2</v>
      </c>
      <c r="V15" s="107">
        <v>265</v>
      </c>
      <c r="W15" s="143">
        <v>2.6816433920259057E-2</v>
      </c>
      <c r="X15" s="107">
        <v>909</v>
      </c>
      <c r="Y15" s="62">
        <v>9.1985428051001822E-2</v>
      </c>
      <c r="Z15" s="17"/>
      <c r="AA15" s="17"/>
    </row>
    <row r="16" spans="1:27" s="9" customFormat="1" ht="17.25" customHeight="1" x14ac:dyDescent="0.25">
      <c r="A16" s="494" t="s">
        <v>223</v>
      </c>
      <c r="B16" s="495"/>
      <c r="C16" s="134">
        <v>11088</v>
      </c>
      <c r="D16" s="106">
        <v>4.6252998227135259E-2</v>
      </c>
      <c r="E16" s="143">
        <v>0.37255560782205499</v>
      </c>
      <c r="F16" s="107">
        <v>3653</v>
      </c>
      <c r="G16" s="79">
        <v>0.32945526695526695</v>
      </c>
      <c r="H16" s="142">
        <v>5420</v>
      </c>
      <c r="I16" s="143">
        <v>0.48881673881673882</v>
      </c>
      <c r="J16" s="107">
        <v>1115</v>
      </c>
      <c r="K16" s="143">
        <v>0.10055916305916306</v>
      </c>
      <c r="L16" s="107">
        <v>2197</v>
      </c>
      <c r="M16" s="143">
        <v>0.19814213564213565</v>
      </c>
      <c r="N16" s="107">
        <v>336</v>
      </c>
      <c r="O16" s="143">
        <v>3.0303030303030304E-2</v>
      </c>
      <c r="P16" s="107">
        <v>261</v>
      </c>
      <c r="Q16" s="143">
        <v>2.353896103896104E-2</v>
      </c>
      <c r="R16" s="107">
        <v>157</v>
      </c>
      <c r="S16" s="143">
        <v>1.415945165945166E-2</v>
      </c>
      <c r="T16" s="107">
        <v>291</v>
      </c>
      <c r="U16" s="143">
        <v>2.6244588744588744E-2</v>
      </c>
      <c r="V16" s="107">
        <v>315</v>
      </c>
      <c r="W16" s="143">
        <v>2.8409090909090908E-2</v>
      </c>
      <c r="X16" s="107">
        <v>996</v>
      </c>
      <c r="Y16" s="62">
        <v>8.9826839826839824E-2</v>
      </c>
      <c r="Z16" s="17"/>
      <c r="AA16" s="17"/>
    </row>
    <row r="17" spans="1:27" s="9" customFormat="1" ht="17.25" customHeight="1" thickBot="1" x14ac:dyDescent="0.3">
      <c r="A17" s="496" t="s">
        <v>236</v>
      </c>
      <c r="B17" s="497"/>
      <c r="C17" s="61">
        <v>12312</v>
      </c>
      <c r="D17" s="83">
        <v>4.9434268323041222E-2</v>
      </c>
      <c r="E17" s="143">
        <v>0.37477170339705346</v>
      </c>
      <c r="F17" s="22">
        <v>3754</v>
      </c>
      <c r="G17" s="79">
        <v>0.30490578297595844</v>
      </c>
      <c r="H17" s="78">
        <v>6111</v>
      </c>
      <c r="I17" s="143">
        <v>0.49634502923976609</v>
      </c>
      <c r="J17" s="78">
        <v>1412</v>
      </c>
      <c r="K17" s="143">
        <v>0.11468486029889538</v>
      </c>
      <c r="L17" s="22">
        <v>2178</v>
      </c>
      <c r="M17" s="143">
        <v>0.17690058479532164</v>
      </c>
      <c r="N17" s="22">
        <v>405</v>
      </c>
      <c r="O17" s="83">
        <v>3.2894736842105261E-2</v>
      </c>
      <c r="P17" s="22">
        <v>249</v>
      </c>
      <c r="Q17" s="84">
        <v>2.0224171539961013E-2</v>
      </c>
      <c r="R17" s="22">
        <v>172</v>
      </c>
      <c r="S17" s="84">
        <v>1.3970110461338531E-2</v>
      </c>
      <c r="T17" s="22">
        <v>277</v>
      </c>
      <c r="U17" s="84">
        <v>2.2498375568551006E-2</v>
      </c>
      <c r="V17" s="22">
        <v>347</v>
      </c>
      <c r="W17" s="84">
        <v>2.8183885640025989E-2</v>
      </c>
      <c r="X17" s="22">
        <v>1161</v>
      </c>
      <c r="Y17" s="86">
        <v>9.4298245614035089E-2</v>
      </c>
      <c r="Z17" s="17"/>
      <c r="AA17" s="17"/>
    </row>
    <row r="18" spans="1:27" s="75" customFormat="1" ht="17.25" customHeight="1" x14ac:dyDescent="0.2">
      <c r="A18" s="498" t="s">
        <v>237</v>
      </c>
      <c r="B18" s="264" t="s">
        <v>71</v>
      </c>
      <c r="C18" s="271">
        <f>C17-C16</f>
        <v>1224</v>
      </c>
      <c r="D18" s="290" t="s">
        <v>40</v>
      </c>
      <c r="E18" s="290" t="s">
        <v>40</v>
      </c>
      <c r="F18" s="258">
        <f>F17-F16</f>
        <v>101</v>
      </c>
      <c r="G18" s="361" t="s">
        <v>40</v>
      </c>
      <c r="H18" s="289">
        <f>H17-H16</f>
        <v>691</v>
      </c>
      <c r="I18" s="290" t="s">
        <v>40</v>
      </c>
      <c r="J18" s="258">
        <f>J17-J16</f>
        <v>297</v>
      </c>
      <c r="K18" s="290" t="s">
        <v>40</v>
      </c>
      <c r="L18" s="258">
        <f>L17-L16</f>
        <v>-19</v>
      </c>
      <c r="M18" s="290" t="s">
        <v>40</v>
      </c>
      <c r="N18" s="258">
        <f>N17-N16</f>
        <v>69</v>
      </c>
      <c r="O18" s="290" t="s">
        <v>40</v>
      </c>
      <c r="P18" s="258">
        <f>P17-P16</f>
        <v>-12</v>
      </c>
      <c r="Q18" s="290" t="s">
        <v>40</v>
      </c>
      <c r="R18" s="258">
        <f>R17-R16</f>
        <v>15</v>
      </c>
      <c r="S18" s="290" t="s">
        <v>40</v>
      </c>
      <c r="T18" s="258">
        <f>T17-T16</f>
        <v>-14</v>
      </c>
      <c r="U18" s="290" t="s">
        <v>40</v>
      </c>
      <c r="V18" s="258">
        <f>V17-V16</f>
        <v>32</v>
      </c>
      <c r="W18" s="290" t="s">
        <v>40</v>
      </c>
      <c r="X18" s="258">
        <f>X17-X16</f>
        <v>165</v>
      </c>
      <c r="Y18" s="301" t="s">
        <v>40</v>
      </c>
    </row>
    <row r="19" spans="1:27" ht="17.25" customHeight="1" x14ac:dyDescent="0.25">
      <c r="A19" s="499"/>
      <c r="B19" s="260" t="s">
        <v>72</v>
      </c>
      <c r="C19" s="272">
        <f>C17/C16-1</f>
        <v>0.11038961038961048</v>
      </c>
      <c r="D19" s="296" t="s">
        <v>40</v>
      </c>
      <c r="E19" s="296" t="s">
        <v>40</v>
      </c>
      <c r="F19" s="261">
        <f>F17/F16-1</f>
        <v>2.7648508075554412E-2</v>
      </c>
      <c r="G19" s="362" t="s">
        <v>40</v>
      </c>
      <c r="H19" s="295">
        <f>H17/H16-1</f>
        <v>0.12749077490774918</v>
      </c>
      <c r="I19" s="296" t="s">
        <v>40</v>
      </c>
      <c r="J19" s="261">
        <f>J17/J16-1</f>
        <v>0.26636771300448436</v>
      </c>
      <c r="K19" s="296" t="s">
        <v>40</v>
      </c>
      <c r="L19" s="261">
        <f>L17/L16-1</f>
        <v>-8.6481565771506785E-3</v>
      </c>
      <c r="M19" s="296" t="s">
        <v>40</v>
      </c>
      <c r="N19" s="261">
        <f>N17/N16-1</f>
        <v>0.20535714285714279</v>
      </c>
      <c r="O19" s="296" t="s">
        <v>40</v>
      </c>
      <c r="P19" s="261">
        <f>P17/P16-1</f>
        <v>-4.5977011494252928E-2</v>
      </c>
      <c r="Q19" s="296" t="s">
        <v>40</v>
      </c>
      <c r="R19" s="261">
        <f>R17/R16-1</f>
        <v>9.5541401273885329E-2</v>
      </c>
      <c r="S19" s="296" t="s">
        <v>40</v>
      </c>
      <c r="T19" s="261">
        <f>T17/T16-1</f>
        <v>-4.8109965635738883E-2</v>
      </c>
      <c r="U19" s="296" t="s">
        <v>40</v>
      </c>
      <c r="V19" s="261">
        <f>V17/V16-1</f>
        <v>0.10158730158730167</v>
      </c>
      <c r="W19" s="296" t="s">
        <v>40</v>
      </c>
      <c r="X19" s="261">
        <f>X17/X16-1</f>
        <v>0.1656626506024097</v>
      </c>
      <c r="Y19" s="303" t="s">
        <v>40</v>
      </c>
    </row>
    <row r="20" spans="1:27" ht="17.25" customHeight="1" x14ac:dyDescent="0.25">
      <c r="A20" s="492" t="s">
        <v>241</v>
      </c>
      <c r="B20" s="267" t="s">
        <v>71</v>
      </c>
      <c r="C20" s="274">
        <f>C17-C12</f>
        <v>3294</v>
      </c>
      <c r="D20" s="293" t="s">
        <v>40</v>
      </c>
      <c r="E20" s="293" t="s">
        <v>40</v>
      </c>
      <c r="F20" s="265">
        <f>F17-F12</f>
        <v>248</v>
      </c>
      <c r="G20" s="363" t="s">
        <v>40</v>
      </c>
      <c r="H20" s="292">
        <f>H17-H12</f>
        <v>1868</v>
      </c>
      <c r="I20" s="293" t="s">
        <v>40</v>
      </c>
      <c r="J20" s="265">
        <f>J17-J12</f>
        <v>856</v>
      </c>
      <c r="K20" s="293" t="s">
        <v>40</v>
      </c>
      <c r="L20" s="265">
        <f>L17-L12</f>
        <v>-120</v>
      </c>
      <c r="M20" s="293" t="s">
        <v>40</v>
      </c>
      <c r="N20" s="265">
        <f>N17-N12</f>
        <v>235</v>
      </c>
      <c r="O20" s="293" t="s">
        <v>40</v>
      </c>
      <c r="P20" s="265">
        <f>P17-P12</f>
        <v>43</v>
      </c>
      <c r="Q20" s="293" t="s">
        <v>40</v>
      </c>
      <c r="R20" s="265">
        <f>R17-R12</f>
        <v>37</v>
      </c>
      <c r="S20" s="293" t="s">
        <v>40</v>
      </c>
      <c r="T20" s="265">
        <f>T17-T12</f>
        <v>37</v>
      </c>
      <c r="U20" s="293" t="s">
        <v>40</v>
      </c>
      <c r="V20" s="265">
        <f>V17-V12</f>
        <v>183</v>
      </c>
      <c r="W20" s="293" t="s">
        <v>40</v>
      </c>
      <c r="X20" s="265">
        <f>X17-X12</f>
        <v>155</v>
      </c>
      <c r="Y20" s="302" t="s">
        <v>40</v>
      </c>
    </row>
    <row r="21" spans="1:27" ht="17.25" customHeight="1" x14ac:dyDescent="0.25">
      <c r="A21" s="499"/>
      <c r="B21" s="260" t="s">
        <v>72</v>
      </c>
      <c r="C21" s="272">
        <f>C17/C12-1</f>
        <v>0.36526946107784442</v>
      </c>
      <c r="D21" s="296" t="s">
        <v>40</v>
      </c>
      <c r="E21" s="296" t="s">
        <v>40</v>
      </c>
      <c r="F21" s="261">
        <f>F17/F12-1</f>
        <v>7.0735881346263518E-2</v>
      </c>
      <c r="G21" s="362" t="s">
        <v>40</v>
      </c>
      <c r="H21" s="295">
        <f>H17/H12-1</f>
        <v>0.44025453688428007</v>
      </c>
      <c r="I21" s="296" t="s">
        <v>40</v>
      </c>
      <c r="J21" s="261">
        <f>J17/J12-1</f>
        <v>1.5395683453237412</v>
      </c>
      <c r="K21" s="296" t="s">
        <v>40</v>
      </c>
      <c r="L21" s="261">
        <f>L17/L12-1</f>
        <v>-5.2219321148825104E-2</v>
      </c>
      <c r="M21" s="296" t="s">
        <v>40</v>
      </c>
      <c r="N21" s="261">
        <f>N17/N12-1</f>
        <v>1.3823529411764706</v>
      </c>
      <c r="O21" s="296" t="s">
        <v>40</v>
      </c>
      <c r="P21" s="261">
        <f>P17/P12-1</f>
        <v>0.20873786407766981</v>
      </c>
      <c r="Q21" s="296" t="s">
        <v>40</v>
      </c>
      <c r="R21" s="261">
        <f>R17/R12-1</f>
        <v>0.27407407407407414</v>
      </c>
      <c r="S21" s="296" t="s">
        <v>40</v>
      </c>
      <c r="T21" s="261">
        <f>T17/T12-1</f>
        <v>0.15416666666666656</v>
      </c>
      <c r="U21" s="296" t="s">
        <v>40</v>
      </c>
      <c r="V21" s="261">
        <f>V17/V12-1</f>
        <v>1.1158536585365852</v>
      </c>
      <c r="W21" s="296" t="s">
        <v>40</v>
      </c>
      <c r="X21" s="261">
        <f>X17/X12-1</f>
        <v>0.15407554671968193</v>
      </c>
      <c r="Y21" s="303" t="s">
        <v>40</v>
      </c>
    </row>
    <row r="22" spans="1:27" ht="17.25" customHeight="1" x14ac:dyDescent="0.25">
      <c r="A22" s="492" t="s">
        <v>240</v>
      </c>
      <c r="B22" s="267" t="s">
        <v>71</v>
      </c>
      <c r="C22" s="274">
        <f>C17-C7</f>
        <v>4939</v>
      </c>
      <c r="D22" s="293" t="s">
        <v>40</v>
      </c>
      <c r="E22" s="293" t="s">
        <v>40</v>
      </c>
      <c r="F22" s="265">
        <f>F17-F7</f>
        <v>-701</v>
      </c>
      <c r="G22" s="363" t="s">
        <v>40</v>
      </c>
      <c r="H22" s="292">
        <f>H17-H7</f>
        <v>3349</v>
      </c>
      <c r="I22" s="302" t="s">
        <v>40</v>
      </c>
      <c r="J22" s="265">
        <f>J17-J7</f>
        <v>1230</v>
      </c>
      <c r="K22" s="293" t="s">
        <v>40</v>
      </c>
      <c r="L22" s="265">
        <f>L17-L7</f>
        <v>-965</v>
      </c>
      <c r="M22" s="293" t="s">
        <v>40</v>
      </c>
      <c r="N22" s="265">
        <f>N17-N7</f>
        <v>358</v>
      </c>
      <c r="O22" s="293" t="s">
        <v>40</v>
      </c>
      <c r="P22" s="265">
        <f>P17-P7</f>
        <v>16</v>
      </c>
      <c r="Q22" s="293" t="s">
        <v>40</v>
      </c>
      <c r="R22" s="265">
        <f>R17-R7</f>
        <v>65</v>
      </c>
      <c r="S22" s="293" t="s">
        <v>40</v>
      </c>
      <c r="T22" s="265">
        <f>T17-T7</f>
        <v>7</v>
      </c>
      <c r="U22" s="293" t="s">
        <v>40</v>
      </c>
      <c r="V22" s="265">
        <f>V17-V7</f>
        <v>242</v>
      </c>
      <c r="W22" s="293" t="s">
        <v>40</v>
      </c>
      <c r="X22" s="265">
        <f>X17-X7</f>
        <v>637</v>
      </c>
      <c r="Y22" s="302" t="s">
        <v>40</v>
      </c>
    </row>
    <row r="23" spans="1:27" ht="17.25" customHeight="1" x14ac:dyDescent="0.25">
      <c r="A23" s="493"/>
      <c r="B23" s="275" t="s">
        <v>72</v>
      </c>
      <c r="C23" s="263">
        <f>C17/C7-1</f>
        <v>0.66987657669876577</v>
      </c>
      <c r="D23" s="341" t="s">
        <v>40</v>
      </c>
      <c r="E23" s="341" t="s">
        <v>40</v>
      </c>
      <c r="F23" s="269">
        <f>F17/F7-1</f>
        <v>-0.15735129068462406</v>
      </c>
      <c r="G23" s="364" t="s">
        <v>40</v>
      </c>
      <c r="H23" s="348">
        <f>H17/H7-1</f>
        <v>1.2125271542360609</v>
      </c>
      <c r="I23" s="342" t="s">
        <v>40</v>
      </c>
      <c r="J23" s="269">
        <f>J17/J7-1</f>
        <v>6.7582417582417582</v>
      </c>
      <c r="K23" s="341" t="s">
        <v>40</v>
      </c>
      <c r="L23" s="269">
        <f>L17/L7-1</f>
        <v>-0.30703149856824685</v>
      </c>
      <c r="M23" s="341" t="s">
        <v>40</v>
      </c>
      <c r="N23" s="337">
        <f>N17/N7-1</f>
        <v>7.6170212765957448</v>
      </c>
      <c r="O23" s="341" t="s">
        <v>40</v>
      </c>
      <c r="P23" s="269">
        <f>P17/P7-1</f>
        <v>6.8669527896995763E-2</v>
      </c>
      <c r="Q23" s="341" t="s">
        <v>40</v>
      </c>
      <c r="R23" s="269">
        <f>R17/R7-1</f>
        <v>0.60747663551401865</v>
      </c>
      <c r="S23" s="341" t="s">
        <v>40</v>
      </c>
      <c r="T23" s="269">
        <f>T17/T7-1</f>
        <v>2.5925925925925908E-2</v>
      </c>
      <c r="U23" s="341" t="s">
        <v>40</v>
      </c>
      <c r="V23" s="269">
        <f>V17/V7-1</f>
        <v>2.3047619047619046</v>
      </c>
      <c r="W23" s="341" t="s">
        <v>40</v>
      </c>
      <c r="X23" s="269">
        <f>X17/X7-1</f>
        <v>1.2156488549618323</v>
      </c>
      <c r="Y23" s="342" t="s">
        <v>40</v>
      </c>
    </row>
    <row r="24" spans="1:27" s="202" customFormat="1" ht="17.25" customHeight="1" x14ac:dyDescent="0.25">
      <c r="A24" s="257"/>
      <c r="B24" s="120"/>
      <c r="C24" s="118"/>
      <c r="D24" s="119"/>
      <c r="E24" s="119"/>
      <c r="F24" s="118"/>
      <c r="G24" s="466"/>
      <c r="H24" s="118"/>
      <c r="I24" s="119"/>
      <c r="J24" s="118"/>
      <c r="K24" s="119"/>
      <c r="L24" s="118"/>
      <c r="M24" s="119"/>
      <c r="N24" s="465"/>
      <c r="O24" s="119"/>
      <c r="P24" s="118"/>
      <c r="Q24" s="119"/>
      <c r="R24" s="118"/>
      <c r="S24" s="119"/>
      <c r="T24" s="118"/>
      <c r="U24" s="119"/>
      <c r="V24" s="118"/>
      <c r="W24" s="119"/>
      <c r="X24" s="118"/>
      <c r="Y24" s="119"/>
    </row>
    <row r="25" spans="1:27" ht="17.25" customHeight="1" x14ac:dyDescent="0.25">
      <c r="A25" s="167" t="s">
        <v>353</v>
      </c>
    </row>
    <row r="26" spans="1:27" ht="17.25" customHeight="1" x14ac:dyDescent="0.25">
      <c r="A26" s="168" t="s">
        <v>87</v>
      </c>
    </row>
    <row r="27" spans="1:27" ht="17.25" customHeight="1" x14ac:dyDescent="0.25">
      <c r="A27" s="168" t="s">
        <v>129</v>
      </c>
    </row>
    <row r="28" spans="1:27" ht="17.25" customHeight="1" x14ac:dyDescent="0.25">
      <c r="A28" s="164" t="s">
        <v>148</v>
      </c>
      <c r="P28" s="176"/>
      <c r="Q28" s="176"/>
      <c r="R28" s="176"/>
      <c r="S28" s="176"/>
      <c r="T28" s="176"/>
    </row>
    <row r="29" spans="1:27" ht="17.25" customHeight="1" x14ac:dyDescent="0.25">
      <c r="A29" s="161" t="s">
        <v>210</v>
      </c>
      <c r="P29" s="154"/>
      <c r="Q29" s="154"/>
      <c r="R29" s="154"/>
      <c r="S29" s="154"/>
    </row>
    <row r="30" spans="1:27" x14ac:dyDescent="0.25">
      <c r="A30" s="27" t="s">
        <v>161</v>
      </c>
    </row>
  </sheetData>
  <mergeCells count="27">
    <mergeCell ref="A18:A19"/>
    <mergeCell ref="A20:A21"/>
    <mergeCell ref="A22:A23"/>
    <mergeCell ref="A17:B17"/>
    <mergeCell ref="C3:E5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F3:G5"/>
    <mergeCell ref="H3:Y3"/>
    <mergeCell ref="N4:O5"/>
    <mergeCell ref="P4:Q5"/>
    <mergeCell ref="R4:S5"/>
    <mergeCell ref="T4:U5"/>
    <mergeCell ref="V4:W5"/>
    <mergeCell ref="X4:Y5"/>
    <mergeCell ref="H4:I5"/>
    <mergeCell ref="J4:K5"/>
    <mergeCell ref="L4:M5"/>
  </mergeCells>
  <hyperlinks>
    <hyperlink ref="AA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1 C23:I23 C22:I22 L22:Y22 L23:Y23 J22:J23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8"/>
  <dimension ref="A1:AB30"/>
  <sheetViews>
    <sheetView showGridLines="0" zoomScaleNormal="100" workbookViewId="0"/>
  </sheetViews>
  <sheetFormatPr defaultColWidth="9.140625" defaultRowHeight="15" x14ac:dyDescent="0.25"/>
  <cols>
    <col min="1" max="1" width="12.85546875" style="66" customWidth="1"/>
    <col min="2" max="2" width="5.7109375" style="66" customWidth="1"/>
    <col min="3" max="3" width="6.140625" style="66" customWidth="1"/>
    <col min="4" max="4" width="4.7109375" style="66" customWidth="1"/>
    <col min="5" max="5" width="5.7109375" style="66" customWidth="1"/>
    <col min="6" max="7" width="6.140625" style="66" customWidth="1"/>
    <col min="8" max="9" width="5.85546875" style="66" customWidth="1"/>
    <col min="10" max="10" width="6" style="66" customWidth="1"/>
    <col min="11" max="11" width="5.5703125" style="66" customWidth="1"/>
    <col min="12" max="12" width="5.85546875" style="66" customWidth="1"/>
    <col min="13" max="13" width="5.5703125" style="66" customWidth="1"/>
    <col min="14" max="14" width="6.42578125" style="66" customWidth="1"/>
    <col min="15" max="15" width="4.85546875" style="66" customWidth="1"/>
    <col min="16" max="16" width="6.28515625" style="66" customWidth="1"/>
    <col min="17" max="17" width="4.85546875" style="66" customWidth="1"/>
    <col min="18" max="18" width="6.140625" style="66" customWidth="1"/>
    <col min="19" max="19" width="4.85546875" style="66" customWidth="1"/>
    <col min="20" max="20" width="6" style="66" customWidth="1"/>
    <col min="21" max="21" width="4.85546875" style="66" customWidth="1"/>
    <col min="22" max="22" width="6" style="66" customWidth="1"/>
    <col min="23" max="23" width="4.85546875" style="66" customWidth="1"/>
    <col min="24" max="24" width="6.140625" style="66" customWidth="1"/>
    <col min="25" max="25" width="5.7109375" style="66" customWidth="1"/>
    <col min="26" max="16384" width="9.140625" style="66"/>
  </cols>
  <sheetData>
    <row r="1" spans="1:27" ht="17.25" customHeight="1" x14ac:dyDescent="0.25">
      <c r="A1" s="74" t="s">
        <v>255</v>
      </c>
      <c r="B1" s="7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24"/>
      <c r="T1" s="64"/>
      <c r="U1" s="64"/>
      <c r="V1" s="64"/>
      <c r="W1" s="64"/>
      <c r="X1" s="64"/>
      <c r="Y1" s="64"/>
    </row>
    <row r="2" spans="1:27" s="65" customFormat="1" ht="17.25" customHeight="1" thickBot="1" x14ac:dyDescent="0.3">
      <c r="A2" s="461" t="s">
        <v>356</v>
      </c>
      <c r="R2" s="65" t="s">
        <v>0</v>
      </c>
      <c r="AA2" s="98" t="s">
        <v>351</v>
      </c>
    </row>
    <row r="3" spans="1:27" ht="17.25" customHeight="1" x14ac:dyDescent="0.25">
      <c r="A3" s="505" t="s">
        <v>76</v>
      </c>
      <c r="B3" s="506"/>
      <c r="C3" s="584" t="s">
        <v>44</v>
      </c>
      <c r="D3" s="632"/>
      <c r="E3" s="619"/>
      <c r="F3" s="619" t="s">
        <v>153</v>
      </c>
      <c r="G3" s="629"/>
      <c r="H3" s="552" t="s">
        <v>32</v>
      </c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</row>
    <row r="4" spans="1:27" ht="17.25" customHeight="1" x14ac:dyDescent="0.25">
      <c r="A4" s="507"/>
      <c r="B4" s="508"/>
      <c r="C4" s="585"/>
      <c r="D4" s="633"/>
      <c r="E4" s="620"/>
      <c r="F4" s="620"/>
      <c r="G4" s="630"/>
      <c r="H4" s="618" t="s">
        <v>57</v>
      </c>
      <c r="I4" s="582"/>
      <c r="J4" s="586" t="s">
        <v>58</v>
      </c>
      <c r="K4" s="582"/>
      <c r="L4" s="621" t="s">
        <v>33</v>
      </c>
      <c r="M4" s="622"/>
      <c r="N4" s="586" t="s">
        <v>36</v>
      </c>
      <c r="O4" s="582"/>
      <c r="P4" s="586" t="s">
        <v>34</v>
      </c>
      <c r="Q4" s="582"/>
      <c r="R4" s="586" t="s">
        <v>35</v>
      </c>
      <c r="S4" s="582"/>
      <c r="T4" s="586" t="s">
        <v>37</v>
      </c>
      <c r="U4" s="582"/>
      <c r="V4" s="586" t="s">
        <v>38</v>
      </c>
      <c r="W4" s="582"/>
      <c r="X4" s="586" t="s">
        <v>42</v>
      </c>
      <c r="Y4" s="618"/>
    </row>
    <row r="5" spans="1:27" ht="17.25" customHeight="1" x14ac:dyDescent="0.25">
      <c r="A5" s="507"/>
      <c r="B5" s="508"/>
      <c r="C5" s="600"/>
      <c r="D5" s="595"/>
      <c r="E5" s="601"/>
      <c r="F5" s="601"/>
      <c r="G5" s="631"/>
      <c r="H5" s="523"/>
      <c r="I5" s="595"/>
      <c r="J5" s="597"/>
      <c r="K5" s="595"/>
      <c r="L5" s="623"/>
      <c r="M5" s="624"/>
      <c r="N5" s="597"/>
      <c r="O5" s="595"/>
      <c r="P5" s="597"/>
      <c r="Q5" s="595"/>
      <c r="R5" s="597"/>
      <c r="S5" s="595"/>
      <c r="T5" s="597"/>
      <c r="U5" s="595"/>
      <c r="V5" s="597"/>
      <c r="W5" s="595"/>
      <c r="X5" s="597"/>
      <c r="Y5" s="523"/>
    </row>
    <row r="6" spans="1:27" ht="17.25" customHeight="1" thickBot="1" x14ac:dyDescent="0.3">
      <c r="A6" s="518"/>
      <c r="B6" s="519"/>
      <c r="C6" s="308" t="s">
        <v>49</v>
      </c>
      <c r="D6" s="309" t="s">
        <v>55</v>
      </c>
      <c r="E6" s="309" t="s">
        <v>52</v>
      </c>
      <c r="F6" s="311" t="s">
        <v>49</v>
      </c>
      <c r="G6" s="315" t="s">
        <v>53</v>
      </c>
      <c r="H6" s="316" t="s">
        <v>49</v>
      </c>
      <c r="I6" s="313" t="s">
        <v>53</v>
      </c>
      <c r="J6" s="311" t="s">
        <v>49</v>
      </c>
      <c r="K6" s="313" t="s">
        <v>53</v>
      </c>
      <c r="L6" s="311" t="s">
        <v>49</v>
      </c>
      <c r="M6" s="313" t="s">
        <v>53</v>
      </c>
      <c r="N6" s="311" t="s">
        <v>49</v>
      </c>
      <c r="O6" s="313" t="s">
        <v>53</v>
      </c>
      <c r="P6" s="311" t="s">
        <v>49</v>
      </c>
      <c r="Q6" s="313" t="s">
        <v>53</v>
      </c>
      <c r="R6" s="311" t="s">
        <v>49</v>
      </c>
      <c r="S6" s="313" t="s">
        <v>53</v>
      </c>
      <c r="T6" s="311" t="s">
        <v>49</v>
      </c>
      <c r="U6" s="313" t="s">
        <v>53</v>
      </c>
      <c r="V6" s="311" t="s">
        <v>49</v>
      </c>
      <c r="W6" s="313" t="s">
        <v>53</v>
      </c>
      <c r="X6" s="311" t="s">
        <v>49</v>
      </c>
      <c r="Y6" s="312" t="s">
        <v>53</v>
      </c>
    </row>
    <row r="7" spans="1:27" s="9" customFormat="1" ht="17.25" customHeight="1" x14ac:dyDescent="0.25">
      <c r="A7" s="494" t="s">
        <v>7</v>
      </c>
      <c r="B7" s="495"/>
      <c r="C7" s="146">
        <v>12462</v>
      </c>
      <c r="D7" s="106">
        <v>5.9012387771337653E-2</v>
      </c>
      <c r="E7" s="106">
        <v>0.62828333753466092</v>
      </c>
      <c r="F7" s="105">
        <v>6398</v>
      </c>
      <c r="G7" s="94">
        <v>0.51340073824426258</v>
      </c>
      <c r="H7" s="146">
        <v>5694</v>
      </c>
      <c r="I7" s="106">
        <v>0.45690900337024554</v>
      </c>
      <c r="J7" s="105">
        <v>385</v>
      </c>
      <c r="K7" s="143">
        <v>3.0893917509228052E-2</v>
      </c>
      <c r="L7" s="105">
        <v>4206</v>
      </c>
      <c r="M7" s="106">
        <v>0.33750601829561866</v>
      </c>
      <c r="N7" s="105">
        <v>92</v>
      </c>
      <c r="O7" s="143">
        <v>7.3824426255817682E-3</v>
      </c>
      <c r="P7" s="105">
        <v>272</v>
      </c>
      <c r="Q7" s="143">
        <v>2.1826352110415663E-2</v>
      </c>
      <c r="R7" s="105">
        <v>159</v>
      </c>
      <c r="S7" s="143">
        <v>1.2758786711603274E-2</v>
      </c>
      <c r="T7" s="105">
        <v>353</v>
      </c>
      <c r="U7" s="143">
        <v>2.8326111378590917E-2</v>
      </c>
      <c r="V7" s="105">
        <v>541</v>
      </c>
      <c r="W7" s="143">
        <v>4.3411972396084096E-2</v>
      </c>
      <c r="X7" s="105">
        <v>760</v>
      </c>
      <c r="Y7" s="62">
        <v>6.0985395602632005E-2</v>
      </c>
      <c r="Z7" s="17"/>
      <c r="AA7" s="17"/>
    </row>
    <row r="8" spans="1:27" s="9" customFormat="1" ht="17.25" customHeight="1" x14ac:dyDescent="0.25">
      <c r="A8" s="494" t="s">
        <v>8</v>
      </c>
      <c r="B8" s="495"/>
      <c r="C8" s="146">
        <v>12447</v>
      </c>
      <c r="D8" s="106">
        <v>6.0110107693050661E-2</v>
      </c>
      <c r="E8" s="106">
        <v>0.6209218796767435</v>
      </c>
      <c r="F8" s="105">
        <v>6134</v>
      </c>
      <c r="G8" s="94">
        <v>0.49280951233228892</v>
      </c>
      <c r="H8" s="146">
        <v>5683</v>
      </c>
      <c r="I8" s="106">
        <v>0.45657588173857155</v>
      </c>
      <c r="J8" s="105">
        <v>443</v>
      </c>
      <c r="K8" s="143">
        <v>3.5590905439061619E-2</v>
      </c>
      <c r="L8" s="105">
        <v>3888</v>
      </c>
      <c r="M8" s="106">
        <v>0.31236442516268981</v>
      </c>
      <c r="N8" s="105">
        <v>121</v>
      </c>
      <c r="O8" s="143">
        <v>9.7212179641680725E-3</v>
      </c>
      <c r="P8" s="105">
        <v>269</v>
      </c>
      <c r="Q8" s="143">
        <v>2.1611633325299268E-2</v>
      </c>
      <c r="R8" s="105">
        <v>168</v>
      </c>
      <c r="S8" s="143">
        <v>1.3497228247770547E-2</v>
      </c>
      <c r="T8" s="105">
        <v>367</v>
      </c>
      <c r="U8" s="143">
        <v>2.9485016469832089E-2</v>
      </c>
      <c r="V8" s="105">
        <v>688</v>
      </c>
      <c r="W8" s="143">
        <v>5.5274363300393668E-2</v>
      </c>
      <c r="X8" s="105">
        <v>820</v>
      </c>
      <c r="Y8" s="62">
        <v>6.5879328352213384E-2</v>
      </c>
      <c r="Z8" s="17"/>
      <c r="AA8" s="17"/>
    </row>
    <row r="9" spans="1:27" s="9" customFormat="1" ht="17.25" customHeight="1" x14ac:dyDescent="0.25">
      <c r="A9" s="494" t="s">
        <v>9</v>
      </c>
      <c r="B9" s="495"/>
      <c r="C9" s="146">
        <v>12897</v>
      </c>
      <c r="D9" s="106">
        <v>6.2512117569506379E-2</v>
      </c>
      <c r="E9" s="106">
        <v>0.6342267027292845</v>
      </c>
      <c r="F9" s="105">
        <v>5708</v>
      </c>
      <c r="G9" s="94">
        <v>0.44258354656121579</v>
      </c>
      <c r="H9" s="146">
        <v>6110</v>
      </c>
      <c r="I9" s="106">
        <v>0.47375358610529583</v>
      </c>
      <c r="J9" s="105">
        <v>475</v>
      </c>
      <c r="K9" s="143">
        <v>3.6830270605567185E-2</v>
      </c>
      <c r="L9" s="105">
        <v>3648</v>
      </c>
      <c r="M9" s="106">
        <v>0.28285647825075599</v>
      </c>
      <c r="N9" s="105">
        <v>132</v>
      </c>
      <c r="O9" s="143">
        <v>1.0234938357757618E-2</v>
      </c>
      <c r="P9" s="105">
        <v>239</v>
      </c>
      <c r="Q9" s="143">
        <v>1.8531441420485385E-2</v>
      </c>
      <c r="R9" s="105">
        <v>151</v>
      </c>
      <c r="S9" s="143">
        <v>1.1708149181980305E-2</v>
      </c>
      <c r="T9" s="105">
        <v>371</v>
      </c>
      <c r="U9" s="143">
        <v>2.8766379778243003E-2</v>
      </c>
      <c r="V9" s="105">
        <v>839</v>
      </c>
      <c r="W9" s="143">
        <v>6.5053888501201834E-2</v>
      </c>
      <c r="X9" s="105">
        <v>932</v>
      </c>
      <c r="Y9" s="62">
        <v>7.2264867798712884E-2</v>
      </c>
      <c r="Z9" s="17"/>
      <c r="AA9" s="17"/>
    </row>
    <row r="10" spans="1:27" s="9" customFormat="1" ht="17.25" customHeight="1" x14ac:dyDescent="0.25">
      <c r="A10" s="494" t="s">
        <v>45</v>
      </c>
      <c r="B10" s="495"/>
      <c r="C10" s="142">
        <v>14213</v>
      </c>
      <c r="D10" s="106">
        <v>6.9113242044658837E-2</v>
      </c>
      <c r="E10" s="106">
        <v>0.63689729342176016</v>
      </c>
      <c r="F10" s="107">
        <v>5336</v>
      </c>
      <c r="G10" s="94">
        <v>0.37543094350242734</v>
      </c>
      <c r="H10" s="142">
        <v>7297</v>
      </c>
      <c r="I10" s="106">
        <v>0.51340322240202629</v>
      </c>
      <c r="J10" s="107">
        <v>730</v>
      </c>
      <c r="K10" s="143">
        <v>5.1361429677056217E-2</v>
      </c>
      <c r="L10" s="107">
        <v>3132</v>
      </c>
      <c r="M10" s="106">
        <v>0.22036164075142475</v>
      </c>
      <c r="N10" s="107">
        <v>197</v>
      </c>
      <c r="O10" s="143">
        <v>1.386055020052065E-2</v>
      </c>
      <c r="P10" s="107">
        <v>229</v>
      </c>
      <c r="Q10" s="143">
        <v>1.6112010131569689E-2</v>
      </c>
      <c r="R10" s="107">
        <v>169</v>
      </c>
      <c r="S10" s="143">
        <v>1.1890522760852741E-2</v>
      </c>
      <c r="T10" s="107">
        <v>349</v>
      </c>
      <c r="U10" s="143">
        <v>2.4554984873003588E-2</v>
      </c>
      <c r="V10" s="107">
        <v>656</v>
      </c>
      <c r="W10" s="143">
        <v>4.6154928586505314E-2</v>
      </c>
      <c r="X10" s="107">
        <v>1454</v>
      </c>
      <c r="Y10" s="62">
        <v>0.10230071061704074</v>
      </c>
      <c r="Z10" s="17"/>
      <c r="AA10" s="17"/>
    </row>
    <row r="11" spans="1:27" s="9" customFormat="1" ht="17.25" customHeight="1" x14ac:dyDescent="0.25">
      <c r="A11" s="494" t="s">
        <v>69</v>
      </c>
      <c r="B11" s="495"/>
      <c r="C11" s="142">
        <v>14051</v>
      </c>
      <c r="D11" s="106">
        <v>6.8380019855560525E-2</v>
      </c>
      <c r="E11" s="106">
        <v>0.63674264739203335</v>
      </c>
      <c r="F11" s="107">
        <v>4376</v>
      </c>
      <c r="G11" s="94">
        <v>0.31143690840509575</v>
      </c>
      <c r="H11" s="142">
        <v>7331</v>
      </c>
      <c r="I11" s="106">
        <v>0.52174222475268661</v>
      </c>
      <c r="J11" s="107">
        <v>994</v>
      </c>
      <c r="K11" s="143">
        <v>7.0742295921998433E-2</v>
      </c>
      <c r="L11" s="107">
        <v>2444</v>
      </c>
      <c r="M11" s="106">
        <v>0.17393779802149315</v>
      </c>
      <c r="N11" s="107">
        <v>289</v>
      </c>
      <c r="O11" s="143">
        <v>2.0567931108106185E-2</v>
      </c>
      <c r="P11" s="107">
        <v>241</v>
      </c>
      <c r="Q11" s="143">
        <v>1.7151804142053945E-2</v>
      </c>
      <c r="R11" s="107">
        <v>149</v>
      </c>
      <c r="S11" s="143">
        <v>1.060422745712049E-2</v>
      </c>
      <c r="T11" s="107">
        <v>275</v>
      </c>
      <c r="U11" s="143">
        <v>1.9571560743007616E-2</v>
      </c>
      <c r="V11" s="107">
        <v>674</v>
      </c>
      <c r="W11" s="143">
        <v>4.7968116148316843E-2</v>
      </c>
      <c r="X11" s="107">
        <v>1654</v>
      </c>
      <c r="Y11" s="62">
        <v>0.11771404170521671</v>
      </c>
      <c r="Z11" s="17"/>
      <c r="AA11" s="17"/>
    </row>
    <row r="12" spans="1:27" s="9" customFormat="1" ht="17.25" customHeight="1" x14ac:dyDescent="0.25">
      <c r="A12" s="494" t="s">
        <v>142</v>
      </c>
      <c r="B12" s="495"/>
      <c r="C12" s="142">
        <v>16034</v>
      </c>
      <c r="D12" s="106">
        <v>7.491438156154949E-2</v>
      </c>
      <c r="E12" s="106">
        <v>0.64002874022034173</v>
      </c>
      <c r="F12" s="107">
        <v>4490</v>
      </c>
      <c r="G12" s="94">
        <v>0.28002993638518148</v>
      </c>
      <c r="H12" s="142">
        <v>8527</v>
      </c>
      <c r="I12" s="106">
        <v>0.53180740925533243</v>
      </c>
      <c r="J12" s="107">
        <v>1318</v>
      </c>
      <c r="K12" s="143">
        <v>8.220032431083947E-2</v>
      </c>
      <c r="L12" s="107">
        <v>2531</v>
      </c>
      <c r="M12" s="106">
        <v>0.15785206436322813</v>
      </c>
      <c r="N12" s="107">
        <v>417</v>
      </c>
      <c r="O12" s="143">
        <v>2.6007234626418858E-2</v>
      </c>
      <c r="P12" s="107">
        <v>242</v>
      </c>
      <c r="Q12" s="143">
        <v>1.5092927529000873E-2</v>
      </c>
      <c r="R12" s="107">
        <v>164</v>
      </c>
      <c r="S12" s="143">
        <v>1.0228264937008857E-2</v>
      </c>
      <c r="T12" s="107">
        <v>294</v>
      </c>
      <c r="U12" s="143">
        <v>1.8336035923662217E-2</v>
      </c>
      <c r="V12" s="107">
        <v>915</v>
      </c>
      <c r="W12" s="143">
        <v>5.7066234252214042E-2</v>
      </c>
      <c r="X12" s="107">
        <v>1626</v>
      </c>
      <c r="Y12" s="62">
        <v>0.10140950480229512</v>
      </c>
      <c r="Z12" s="17"/>
      <c r="AA12" s="17"/>
    </row>
    <row r="13" spans="1:27" s="9" customFormat="1" ht="17.25" customHeight="1" x14ac:dyDescent="0.25">
      <c r="A13" s="494" t="s">
        <v>168</v>
      </c>
      <c r="B13" s="495"/>
      <c r="C13" s="142">
        <v>16118</v>
      </c>
      <c r="D13" s="106">
        <v>7.3803069709513169E-2</v>
      </c>
      <c r="E13" s="106">
        <v>0.63937482645087074</v>
      </c>
      <c r="F13" s="107">
        <v>4473</v>
      </c>
      <c r="G13" s="94">
        <v>0.27751582082144188</v>
      </c>
      <c r="H13" s="142">
        <v>8302</v>
      </c>
      <c r="I13" s="106">
        <v>0.51507631219754313</v>
      </c>
      <c r="J13" s="107">
        <v>1518</v>
      </c>
      <c r="K13" s="143">
        <v>9.4180419406874299E-2</v>
      </c>
      <c r="L13" s="107">
        <v>2462</v>
      </c>
      <c r="M13" s="106">
        <v>0.15274847996029284</v>
      </c>
      <c r="N13" s="107">
        <v>508</v>
      </c>
      <c r="O13" s="143">
        <v>3.151755800967862E-2</v>
      </c>
      <c r="P13" s="107">
        <v>232</v>
      </c>
      <c r="Q13" s="143">
        <v>1.4393845390246929E-2</v>
      </c>
      <c r="R13" s="107">
        <v>168</v>
      </c>
      <c r="S13" s="143">
        <v>1.0423129420523638E-2</v>
      </c>
      <c r="T13" s="107">
        <v>280</v>
      </c>
      <c r="U13" s="143">
        <v>1.7371882367539396E-2</v>
      </c>
      <c r="V13" s="107">
        <v>1067</v>
      </c>
      <c r="W13" s="143">
        <v>6.6199280307730493E-2</v>
      </c>
      <c r="X13" s="107">
        <v>1581</v>
      </c>
      <c r="Y13" s="62">
        <v>9.808909293957066E-2</v>
      </c>
      <c r="Z13" s="17"/>
      <c r="AA13" s="17"/>
    </row>
    <row r="14" spans="1:27" s="9" customFormat="1" ht="17.25" customHeight="1" x14ac:dyDescent="0.25">
      <c r="A14" s="494" t="s">
        <v>188</v>
      </c>
      <c r="B14" s="495"/>
      <c r="C14" s="142">
        <v>15363</v>
      </c>
      <c r="D14" s="106">
        <v>6.816578444118078E-2</v>
      </c>
      <c r="E14" s="106">
        <v>0.63297762762144127</v>
      </c>
      <c r="F14" s="107">
        <v>4508</v>
      </c>
      <c r="G14" s="94">
        <v>0.29343227234264141</v>
      </c>
      <c r="H14" s="142">
        <v>7441</v>
      </c>
      <c r="I14" s="106">
        <v>0.48434550543513638</v>
      </c>
      <c r="J14" s="107">
        <v>1491</v>
      </c>
      <c r="K14" s="143">
        <v>9.705135715680531E-2</v>
      </c>
      <c r="L14" s="107">
        <v>2375</v>
      </c>
      <c r="M14" s="106">
        <v>0.15459220204387164</v>
      </c>
      <c r="N14" s="107">
        <v>543</v>
      </c>
      <c r="O14" s="143">
        <v>3.5344659246240966E-2</v>
      </c>
      <c r="P14" s="107">
        <v>217</v>
      </c>
      <c r="Q14" s="143">
        <v>1.4124845407797956E-2</v>
      </c>
      <c r="R14" s="107">
        <v>164</v>
      </c>
      <c r="S14" s="143">
        <v>1.0674998372713664E-2</v>
      </c>
      <c r="T14" s="107">
        <v>270</v>
      </c>
      <c r="U14" s="143">
        <v>1.7574692442882251E-2</v>
      </c>
      <c r="V14" s="107">
        <v>1224</v>
      </c>
      <c r="W14" s="143">
        <v>7.9671939074399525E-2</v>
      </c>
      <c r="X14" s="107">
        <v>1638</v>
      </c>
      <c r="Y14" s="62">
        <v>0.10661980082015231</v>
      </c>
      <c r="Z14" s="17"/>
      <c r="AA14" s="17"/>
    </row>
    <row r="15" spans="1:27" s="9" customFormat="1" ht="17.25" customHeight="1" x14ac:dyDescent="0.25">
      <c r="A15" s="494" t="s">
        <v>220</v>
      </c>
      <c r="B15" s="495"/>
      <c r="C15" s="142">
        <v>17028</v>
      </c>
      <c r="D15" s="106">
        <v>7.2743117855128922E-2</v>
      </c>
      <c r="E15" s="106">
        <v>0.63277591973244152</v>
      </c>
      <c r="F15" s="107">
        <v>4666</v>
      </c>
      <c r="G15" s="94">
        <v>0.27401926239135543</v>
      </c>
      <c r="H15" s="142">
        <v>8461</v>
      </c>
      <c r="I15" s="106">
        <v>0.49688747944561901</v>
      </c>
      <c r="J15" s="107">
        <v>1847</v>
      </c>
      <c r="K15" s="143">
        <v>0.10846840498003289</v>
      </c>
      <c r="L15" s="107">
        <v>2378</v>
      </c>
      <c r="M15" s="106">
        <v>0.13965233732675594</v>
      </c>
      <c r="N15" s="107">
        <v>658</v>
      </c>
      <c r="O15" s="143">
        <v>3.8642236316654921E-2</v>
      </c>
      <c r="P15" s="107">
        <v>226</v>
      </c>
      <c r="Q15" s="143">
        <v>1.327225745830397E-2</v>
      </c>
      <c r="R15" s="107">
        <v>159</v>
      </c>
      <c r="S15" s="143">
        <v>9.337561663143059E-3</v>
      </c>
      <c r="T15" s="107">
        <v>288</v>
      </c>
      <c r="U15" s="143">
        <v>1.6913319238900635E-2</v>
      </c>
      <c r="V15" s="107">
        <v>1337</v>
      </c>
      <c r="W15" s="143">
        <v>7.8517735494479685E-2</v>
      </c>
      <c r="X15" s="107">
        <v>1674</v>
      </c>
      <c r="Y15" s="62">
        <v>9.830866807610994E-2</v>
      </c>
      <c r="Z15" s="17"/>
      <c r="AA15" s="17"/>
    </row>
    <row r="16" spans="1:27" s="9" customFormat="1" ht="17.25" customHeight="1" x14ac:dyDescent="0.25">
      <c r="A16" s="494" t="s">
        <v>223</v>
      </c>
      <c r="B16" s="495"/>
      <c r="C16" s="142">
        <v>18674</v>
      </c>
      <c r="D16" s="106">
        <v>7.621014312357928E-2</v>
      </c>
      <c r="E16" s="106">
        <v>0.62744439217794501</v>
      </c>
      <c r="F16" s="107">
        <v>4826</v>
      </c>
      <c r="G16" s="94">
        <v>0.25843418656956196</v>
      </c>
      <c r="H16" s="142">
        <v>9510</v>
      </c>
      <c r="I16" s="106">
        <v>0.50926421762878871</v>
      </c>
      <c r="J16" s="107">
        <v>2051</v>
      </c>
      <c r="K16" s="143">
        <v>0.10983185177251793</v>
      </c>
      <c r="L16" s="107">
        <v>2341</v>
      </c>
      <c r="M16" s="106">
        <v>0.1253614651386955</v>
      </c>
      <c r="N16" s="107">
        <v>773</v>
      </c>
      <c r="O16" s="143">
        <v>4.1394452179500912E-2</v>
      </c>
      <c r="P16" s="107">
        <v>255</v>
      </c>
      <c r="Q16" s="143">
        <v>1.3655349684052694E-2</v>
      </c>
      <c r="R16" s="107">
        <v>166</v>
      </c>
      <c r="S16" s="143">
        <v>8.8893648923637145E-3</v>
      </c>
      <c r="T16" s="107">
        <v>281</v>
      </c>
      <c r="U16" s="143">
        <v>1.5047659847916889E-2</v>
      </c>
      <c r="V16" s="107">
        <v>1458</v>
      </c>
      <c r="W16" s="143">
        <v>7.8076469958230699E-2</v>
      </c>
      <c r="X16" s="107">
        <v>1839</v>
      </c>
      <c r="Y16" s="62">
        <v>9.8479168897932956E-2</v>
      </c>
      <c r="Z16" s="17"/>
      <c r="AA16" s="17"/>
    </row>
    <row r="17" spans="1:28" s="9" customFormat="1" ht="17.25" customHeight="1" thickBot="1" x14ac:dyDescent="0.3">
      <c r="A17" s="496" t="s">
        <v>236</v>
      </c>
      <c r="B17" s="497"/>
      <c r="C17" s="142">
        <v>20540</v>
      </c>
      <c r="D17" s="106">
        <v>8.0824456677855122E-2</v>
      </c>
      <c r="E17" s="106">
        <v>0.62522829660294654</v>
      </c>
      <c r="F17" s="107">
        <v>5150</v>
      </c>
      <c r="G17" s="94">
        <v>0.25073028237585199</v>
      </c>
      <c r="H17" s="142">
        <v>10439</v>
      </c>
      <c r="I17" s="106">
        <v>0.50822784810126587</v>
      </c>
      <c r="J17" s="107">
        <v>2509</v>
      </c>
      <c r="K17" s="143">
        <v>0.12215189873417721</v>
      </c>
      <c r="L17" s="107">
        <v>2334</v>
      </c>
      <c r="M17" s="106">
        <v>0.1136319376825706</v>
      </c>
      <c r="N17" s="107">
        <v>922</v>
      </c>
      <c r="O17" s="143">
        <v>4.488802336903603E-2</v>
      </c>
      <c r="P17" s="107">
        <v>257</v>
      </c>
      <c r="Q17" s="143">
        <v>1.2512171372930866E-2</v>
      </c>
      <c r="R17" s="107">
        <v>189</v>
      </c>
      <c r="S17" s="143">
        <v>9.2015579357351517E-3</v>
      </c>
      <c r="T17" s="107">
        <v>284</v>
      </c>
      <c r="U17" s="143">
        <v>1.3826679649464459E-2</v>
      </c>
      <c r="V17" s="107">
        <v>1516</v>
      </c>
      <c r="W17" s="143">
        <v>7.3807205452775068E-2</v>
      </c>
      <c r="X17" s="107">
        <v>2090</v>
      </c>
      <c r="Y17" s="62">
        <v>0.1017526777020448</v>
      </c>
      <c r="Z17" s="17"/>
      <c r="AA17" s="17"/>
      <c r="AB17" s="17"/>
    </row>
    <row r="18" spans="1:28" s="75" customFormat="1" ht="17.25" customHeight="1" x14ac:dyDescent="0.2">
      <c r="A18" s="498" t="s">
        <v>237</v>
      </c>
      <c r="B18" s="264" t="s">
        <v>71</v>
      </c>
      <c r="C18" s="271">
        <f>C17-C16</f>
        <v>1866</v>
      </c>
      <c r="D18" s="290" t="s">
        <v>40</v>
      </c>
      <c r="E18" s="290" t="s">
        <v>40</v>
      </c>
      <c r="F18" s="452">
        <f>F17-F16</f>
        <v>324</v>
      </c>
      <c r="G18" s="361" t="s">
        <v>40</v>
      </c>
      <c r="H18" s="271">
        <f>H17-H16</f>
        <v>929</v>
      </c>
      <c r="I18" s="290" t="s">
        <v>40</v>
      </c>
      <c r="J18" s="258">
        <f>J17-J16</f>
        <v>458</v>
      </c>
      <c r="K18" s="290" t="s">
        <v>40</v>
      </c>
      <c r="L18" s="258">
        <f>L17-L16</f>
        <v>-7</v>
      </c>
      <c r="M18" s="290" t="s">
        <v>40</v>
      </c>
      <c r="N18" s="258">
        <f>N17-N16</f>
        <v>149</v>
      </c>
      <c r="O18" s="290" t="s">
        <v>40</v>
      </c>
      <c r="P18" s="258">
        <f>P17-P16</f>
        <v>2</v>
      </c>
      <c r="Q18" s="290" t="s">
        <v>40</v>
      </c>
      <c r="R18" s="258">
        <f>R17-R16</f>
        <v>23</v>
      </c>
      <c r="S18" s="290" t="s">
        <v>40</v>
      </c>
      <c r="T18" s="258">
        <f>T17-T16</f>
        <v>3</v>
      </c>
      <c r="U18" s="290" t="s">
        <v>40</v>
      </c>
      <c r="V18" s="258">
        <f>V17-V16</f>
        <v>58</v>
      </c>
      <c r="W18" s="290" t="s">
        <v>40</v>
      </c>
      <c r="X18" s="258">
        <f>X17-X16</f>
        <v>251</v>
      </c>
      <c r="Y18" s="301" t="s">
        <v>40</v>
      </c>
      <c r="Z18" s="9"/>
    </row>
    <row r="19" spans="1:28" ht="17.25" customHeight="1" x14ac:dyDescent="0.25">
      <c r="A19" s="499"/>
      <c r="B19" s="260" t="s">
        <v>72</v>
      </c>
      <c r="C19" s="272">
        <f>C17/C16-1</f>
        <v>9.9925029452714975E-2</v>
      </c>
      <c r="D19" s="296" t="s">
        <v>40</v>
      </c>
      <c r="E19" s="296" t="s">
        <v>40</v>
      </c>
      <c r="F19" s="273">
        <f>F17/F16-1</f>
        <v>6.7136344799005432E-2</v>
      </c>
      <c r="G19" s="362" t="s">
        <v>40</v>
      </c>
      <c r="H19" s="272">
        <f>H17/H16-1</f>
        <v>9.7686645636172464E-2</v>
      </c>
      <c r="I19" s="296" t="s">
        <v>40</v>
      </c>
      <c r="J19" s="261">
        <f>J17/J16-1</f>
        <v>0.22330570453437337</v>
      </c>
      <c r="K19" s="296" t="s">
        <v>40</v>
      </c>
      <c r="L19" s="261">
        <f>L17/L16-1</f>
        <v>-2.9901751388295983E-3</v>
      </c>
      <c r="M19" s="296" t="s">
        <v>40</v>
      </c>
      <c r="N19" s="261">
        <f>N17/N16-1</f>
        <v>0.19275549805950831</v>
      </c>
      <c r="O19" s="296" t="s">
        <v>40</v>
      </c>
      <c r="P19" s="261">
        <f>P17/P16-1</f>
        <v>7.8431372549019329E-3</v>
      </c>
      <c r="Q19" s="296" t="s">
        <v>40</v>
      </c>
      <c r="R19" s="261">
        <f>R17/R16-1</f>
        <v>0.13855421686746983</v>
      </c>
      <c r="S19" s="296" t="s">
        <v>40</v>
      </c>
      <c r="T19" s="261">
        <f>T17/T16-1</f>
        <v>1.067615658362997E-2</v>
      </c>
      <c r="U19" s="296" t="s">
        <v>40</v>
      </c>
      <c r="V19" s="261">
        <f>V17/V16-1</f>
        <v>3.9780521262002821E-2</v>
      </c>
      <c r="W19" s="296" t="s">
        <v>40</v>
      </c>
      <c r="X19" s="261">
        <f>X17/X16-1</f>
        <v>0.13648722131593249</v>
      </c>
      <c r="Y19" s="303" t="s">
        <v>40</v>
      </c>
      <c r="Z19" s="9"/>
    </row>
    <row r="20" spans="1:28" ht="17.25" customHeight="1" x14ac:dyDescent="0.25">
      <c r="A20" s="492" t="s">
        <v>241</v>
      </c>
      <c r="B20" s="267" t="s">
        <v>71</v>
      </c>
      <c r="C20" s="274">
        <f>C17-C12</f>
        <v>4506</v>
      </c>
      <c r="D20" s="293" t="s">
        <v>40</v>
      </c>
      <c r="E20" s="293" t="s">
        <v>40</v>
      </c>
      <c r="F20" s="453">
        <f>F17-F12</f>
        <v>660</v>
      </c>
      <c r="G20" s="363" t="s">
        <v>40</v>
      </c>
      <c r="H20" s="274">
        <f>H17-H12</f>
        <v>1912</v>
      </c>
      <c r="I20" s="293" t="s">
        <v>40</v>
      </c>
      <c r="J20" s="265">
        <f>J17-J12</f>
        <v>1191</v>
      </c>
      <c r="K20" s="293" t="s">
        <v>40</v>
      </c>
      <c r="L20" s="265">
        <f>L17-L12</f>
        <v>-197</v>
      </c>
      <c r="M20" s="293" t="s">
        <v>40</v>
      </c>
      <c r="N20" s="265">
        <f>N17-N12</f>
        <v>505</v>
      </c>
      <c r="O20" s="293" t="s">
        <v>40</v>
      </c>
      <c r="P20" s="265">
        <f>P17-P12</f>
        <v>15</v>
      </c>
      <c r="Q20" s="293" t="s">
        <v>40</v>
      </c>
      <c r="R20" s="265">
        <f>R17-R12</f>
        <v>25</v>
      </c>
      <c r="S20" s="293" t="s">
        <v>40</v>
      </c>
      <c r="T20" s="265">
        <f>T17-T12</f>
        <v>-10</v>
      </c>
      <c r="U20" s="293" t="s">
        <v>40</v>
      </c>
      <c r="V20" s="265">
        <f>V17-V12</f>
        <v>601</v>
      </c>
      <c r="W20" s="293" t="s">
        <v>40</v>
      </c>
      <c r="X20" s="265">
        <f>X17-X12</f>
        <v>464</v>
      </c>
      <c r="Y20" s="302" t="s">
        <v>40</v>
      </c>
      <c r="Z20" s="9"/>
    </row>
    <row r="21" spans="1:28" ht="17.25" customHeight="1" x14ac:dyDescent="0.25">
      <c r="A21" s="499"/>
      <c r="B21" s="260" t="s">
        <v>72</v>
      </c>
      <c r="C21" s="272">
        <f>C17/C12-1</f>
        <v>0.28102781589123116</v>
      </c>
      <c r="D21" s="296" t="s">
        <v>40</v>
      </c>
      <c r="E21" s="296" t="s">
        <v>40</v>
      </c>
      <c r="F21" s="273">
        <f>F17/F12-1</f>
        <v>0.14699331848552344</v>
      </c>
      <c r="G21" s="362" t="s">
        <v>40</v>
      </c>
      <c r="H21" s="272">
        <f>H17/H12-1</f>
        <v>0.2242289199014893</v>
      </c>
      <c r="I21" s="303" t="s">
        <v>40</v>
      </c>
      <c r="J21" s="261">
        <f>J17/J12-1</f>
        <v>0.90364188163884673</v>
      </c>
      <c r="K21" s="296" t="s">
        <v>40</v>
      </c>
      <c r="L21" s="261">
        <f>L17/L12-1</f>
        <v>-7.7834847886210978E-2</v>
      </c>
      <c r="M21" s="296" t="s">
        <v>40</v>
      </c>
      <c r="N21" s="261">
        <f>N17/N12-1</f>
        <v>1.2110311750599521</v>
      </c>
      <c r="O21" s="296" t="s">
        <v>40</v>
      </c>
      <c r="P21" s="261">
        <f>P17/P12-1</f>
        <v>6.198347107438007E-2</v>
      </c>
      <c r="Q21" s="296" t="s">
        <v>40</v>
      </c>
      <c r="R21" s="261">
        <f>R17/R12-1</f>
        <v>0.15243902439024382</v>
      </c>
      <c r="S21" s="296" t="s">
        <v>40</v>
      </c>
      <c r="T21" s="261">
        <f>T17/T12-1</f>
        <v>-3.4013605442176909E-2</v>
      </c>
      <c r="U21" s="296" t="s">
        <v>40</v>
      </c>
      <c r="V21" s="261">
        <f>V17/V12-1</f>
        <v>0.65683060109289615</v>
      </c>
      <c r="W21" s="296" t="s">
        <v>40</v>
      </c>
      <c r="X21" s="261">
        <f>X17/X12-1</f>
        <v>0.28536285362853619</v>
      </c>
      <c r="Y21" s="303" t="s">
        <v>40</v>
      </c>
      <c r="Z21" s="9"/>
    </row>
    <row r="22" spans="1:28" ht="17.25" customHeight="1" x14ac:dyDescent="0.25">
      <c r="A22" s="492" t="s">
        <v>240</v>
      </c>
      <c r="B22" s="267" t="s">
        <v>71</v>
      </c>
      <c r="C22" s="274">
        <f>C17-C7</f>
        <v>8078</v>
      </c>
      <c r="D22" s="293" t="s">
        <v>40</v>
      </c>
      <c r="E22" s="293" t="s">
        <v>40</v>
      </c>
      <c r="F22" s="453">
        <f>F17-F7</f>
        <v>-1248</v>
      </c>
      <c r="G22" s="363" t="s">
        <v>40</v>
      </c>
      <c r="H22" s="274">
        <f>H17-H7</f>
        <v>4745</v>
      </c>
      <c r="I22" s="302" t="s">
        <v>40</v>
      </c>
      <c r="J22" s="265">
        <f>J17-J7</f>
        <v>2124</v>
      </c>
      <c r="K22" s="293" t="s">
        <v>40</v>
      </c>
      <c r="L22" s="265">
        <f>L17-L7</f>
        <v>-1872</v>
      </c>
      <c r="M22" s="293" t="s">
        <v>40</v>
      </c>
      <c r="N22" s="265">
        <f>N17-N7</f>
        <v>830</v>
      </c>
      <c r="O22" s="293" t="s">
        <v>40</v>
      </c>
      <c r="P22" s="265">
        <f>P17-P7</f>
        <v>-15</v>
      </c>
      <c r="Q22" s="293" t="s">
        <v>40</v>
      </c>
      <c r="R22" s="265">
        <f>R17-R7</f>
        <v>30</v>
      </c>
      <c r="S22" s="293" t="s">
        <v>40</v>
      </c>
      <c r="T22" s="265">
        <f>T17-T7</f>
        <v>-69</v>
      </c>
      <c r="U22" s="293" t="s">
        <v>40</v>
      </c>
      <c r="V22" s="265">
        <f>V17-V7</f>
        <v>975</v>
      </c>
      <c r="W22" s="293" t="s">
        <v>40</v>
      </c>
      <c r="X22" s="265">
        <f>X17-X7</f>
        <v>1330</v>
      </c>
      <c r="Y22" s="302" t="s">
        <v>40</v>
      </c>
      <c r="Z22" s="9"/>
    </row>
    <row r="23" spans="1:28" ht="17.25" customHeight="1" x14ac:dyDescent="0.25">
      <c r="A23" s="493"/>
      <c r="B23" s="275" t="s">
        <v>72</v>
      </c>
      <c r="C23" s="263">
        <f>C17/C7-1</f>
        <v>0.64821056010271216</v>
      </c>
      <c r="D23" s="341" t="s">
        <v>40</v>
      </c>
      <c r="E23" s="341" t="s">
        <v>40</v>
      </c>
      <c r="F23" s="276">
        <f>F17/F7-1</f>
        <v>-0.19506095654892153</v>
      </c>
      <c r="G23" s="364" t="s">
        <v>40</v>
      </c>
      <c r="H23" s="263">
        <f>H17/H7-1</f>
        <v>0.83333333333333326</v>
      </c>
      <c r="I23" s="342" t="s">
        <v>40</v>
      </c>
      <c r="J23" s="269">
        <f>J17/J7-1</f>
        <v>5.5168831168831165</v>
      </c>
      <c r="K23" s="341" t="s">
        <v>40</v>
      </c>
      <c r="L23" s="269">
        <f>L17/L7-1</f>
        <v>-0.44507845934379453</v>
      </c>
      <c r="M23" s="341" t="s">
        <v>40</v>
      </c>
      <c r="N23" s="269">
        <f>N17/N7-1</f>
        <v>9.0217391304347831</v>
      </c>
      <c r="O23" s="341" t="s">
        <v>40</v>
      </c>
      <c r="P23" s="269">
        <f>P17/P7-1</f>
        <v>-5.5147058823529438E-2</v>
      </c>
      <c r="Q23" s="341" t="s">
        <v>40</v>
      </c>
      <c r="R23" s="269">
        <f>R17/R7-1</f>
        <v>0.18867924528301883</v>
      </c>
      <c r="S23" s="341" t="s">
        <v>40</v>
      </c>
      <c r="T23" s="269">
        <f>T17/T7-1</f>
        <v>-0.19546742209631729</v>
      </c>
      <c r="U23" s="341" t="s">
        <v>40</v>
      </c>
      <c r="V23" s="269">
        <f>V17/V7-1</f>
        <v>1.8022181146025877</v>
      </c>
      <c r="W23" s="341" t="s">
        <v>40</v>
      </c>
      <c r="X23" s="269">
        <f>X17/X7-1</f>
        <v>1.75</v>
      </c>
      <c r="Y23" s="342" t="s">
        <v>40</v>
      </c>
      <c r="Z23" s="9"/>
    </row>
    <row r="24" spans="1:28" s="202" customFormat="1" ht="17.25" customHeight="1" x14ac:dyDescent="0.25">
      <c r="A24" s="257"/>
      <c r="B24" s="120"/>
      <c r="C24" s="118"/>
      <c r="D24" s="119"/>
      <c r="E24" s="119"/>
      <c r="F24" s="346"/>
      <c r="G24" s="466"/>
      <c r="H24" s="118"/>
      <c r="I24" s="119"/>
      <c r="J24" s="118"/>
      <c r="K24" s="119"/>
      <c r="L24" s="118"/>
      <c r="M24" s="119"/>
      <c r="N24" s="118"/>
      <c r="O24" s="119"/>
      <c r="P24" s="118"/>
      <c r="Q24" s="119"/>
      <c r="R24" s="118"/>
      <c r="S24" s="119"/>
      <c r="T24" s="118"/>
      <c r="U24" s="119"/>
      <c r="V24" s="118"/>
      <c r="W24" s="119"/>
      <c r="X24" s="118"/>
      <c r="Y24" s="119"/>
      <c r="Z24" s="9"/>
    </row>
    <row r="25" spans="1:28" ht="17.25" customHeight="1" x14ac:dyDescent="0.25">
      <c r="A25" s="167" t="s">
        <v>352</v>
      </c>
    </row>
    <row r="26" spans="1:28" ht="17.25" customHeight="1" x14ac:dyDescent="0.25">
      <c r="A26" s="168" t="s">
        <v>87</v>
      </c>
    </row>
    <row r="27" spans="1:28" ht="17.25" customHeight="1" x14ac:dyDescent="0.25">
      <c r="A27" s="168" t="s">
        <v>130</v>
      </c>
    </row>
    <row r="28" spans="1:28" ht="17.25" customHeight="1" x14ac:dyDescent="0.25">
      <c r="A28" s="164" t="s">
        <v>149</v>
      </c>
    </row>
    <row r="29" spans="1:28" ht="17.25" customHeight="1" x14ac:dyDescent="0.25">
      <c r="A29" s="161" t="s">
        <v>211</v>
      </c>
    </row>
    <row r="30" spans="1:28" x14ac:dyDescent="0.25">
      <c r="A30" s="27" t="s">
        <v>161</v>
      </c>
    </row>
  </sheetData>
  <mergeCells count="27">
    <mergeCell ref="A18:A19"/>
    <mergeCell ref="A20:A21"/>
    <mergeCell ref="A22:A23"/>
    <mergeCell ref="A3:B6"/>
    <mergeCell ref="F3:G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R4:S5"/>
    <mergeCell ref="C3:E5"/>
    <mergeCell ref="H3:Y3"/>
    <mergeCell ref="T4:U5"/>
    <mergeCell ref="V4:W5"/>
    <mergeCell ref="X4:Y5"/>
    <mergeCell ref="H4:I5"/>
    <mergeCell ref="J4:K5"/>
    <mergeCell ref="L4:M5"/>
    <mergeCell ref="N4:O5"/>
    <mergeCell ref="P4:Q5"/>
  </mergeCells>
  <hyperlinks>
    <hyperlink ref="AA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0 C23:I23 C22:I22 L22:Y22 L23:M23 C21:J21 K21:Y21 O23:Y23 J22:J23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/>
  <dimension ref="A1:Y30"/>
  <sheetViews>
    <sheetView showGridLines="0" zoomScaleNormal="100" workbookViewId="0"/>
  </sheetViews>
  <sheetFormatPr defaultColWidth="8.85546875" defaultRowHeight="11.25" x14ac:dyDescent="0.15"/>
  <cols>
    <col min="1" max="1" width="17.140625" style="10" customWidth="1"/>
    <col min="2" max="2" width="6.28515625" style="10" customWidth="1"/>
    <col min="3" max="5" width="5.7109375" style="10" customWidth="1"/>
    <col min="6" max="6" width="6.5703125" style="10" customWidth="1"/>
    <col min="7" max="23" width="5.7109375" style="10" customWidth="1"/>
    <col min="24" max="16384" width="8.85546875" style="10"/>
  </cols>
  <sheetData>
    <row r="1" spans="1:25" ht="17.25" customHeight="1" x14ac:dyDescent="0.2">
      <c r="A1" s="74" t="s">
        <v>264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8"/>
      <c r="N1" s="64"/>
      <c r="O1" s="64"/>
      <c r="P1" s="64"/>
      <c r="Q1" s="64"/>
      <c r="R1" s="124"/>
      <c r="S1" s="64"/>
      <c r="T1" s="64"/>
      <c r="U1" s="64"/>
      <c r="V1" s="64"/>
      <c r="W1" s="64"/>
    </row>
    <row r="2" spans="1:25" s="65" customFormat="1" ht="17.25" customHeight="1" thickBot="1" x14ac:dyDescent="0.3">
      <c r="A2" s="461" t="s">
        <v>356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Y2" s="98" t="s">
        <v>351</v>
      </c>
    </row>
    <row r="3" spans="1:25" s="66" customFormat="1" ht="17.25" customHeight="1" x14ac:dyDescent="0.25">
      <c r="A3" s="535" t="s">
        <v>70</v>
      </c>
      <c r="B3" s="584" t="s">
        <v>44</v>
      </c>
      <c r="C3" s="634"/>
      <c r="D3" s="584" t="s">
        <v>153</v>
      </c>
      <c r="E3" s="629"/>
      <c r="F3" s="552" t="s">
        <v>32</v>
      </c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636"/>
      <c r="W3" s="636"/>
    </row>
    <row r="4" spans="1:25" s="66" customFormat="1" ht="17.25" customHeight="1" x14ac:dyDescent="0.25">
      <c r="A4" s="536"/>
      <c r="B4" s="585"/>
      <c r="C4" s="635"/>
      <c r="D4" s="585"/>
      <c r="E4" s="630"/>
      <c r="F4" s="582" t="s">
        <v>57</v>
      </c>
      <c r="G4" s="586"/>
      <c r="H4" s="526" t="s">
        <v>58</v>
      </c>
      <c r="I4" s="526"/>
      <c r="J4" s="582" t="s">
        <v>33</v>
      </c>
      <c r="K4" s="586"/>
      <c r="L4" s="526" t="s">
        <v>36</v>
      </c>
      <c r="M4" s="526"/>
      <c r="N4" s="582" t="s">
        <v>34</v>
      </c>
      <c r="O4" s="586"/>
      <c r="P4" s="526" t="s">
        <v>35</v>
      </c>
      <c r="Q4" s="526"/>
      <c r="R4" s="582" t="s">
        <v>37</v>
      </c>
      <c r="S4" s="586"/>
      <c r="T4" s="526" t="s">
        <v>38</v>
      </c>
      <c r="U4" s="526"/>
      <c r="V4" s="582" t="s">
        <v>42</v>
      </c>
      <c r="W4" s="586"/>
    </row>
    <row r="5" spans="1:25" s="66" customFormat="1" ht="17.25" customHeight="1" x14ac:dyDescent="0.25">
      <c r="A5" s="536"/>
      <c r="B5" s="600"/>
      <c r="C5" s="597"/>
      <c r="D5" s="600"/>
      <c r="E5" s="631"/>
      <c r="F5" s="595"/>
      <c r="G5" s="597"/>
      <c r="H5" s="601"/>
      <c r="I5" s="601"/>
      <c r="J5" s="595"/>
      <c r="K5" s="597"/>
      <c r="L5" s="601"/>
      <c r="M5" s="601"/>
      <c r="N5" s="595"/>
      <c r="O5" s="597"/>
      <c r="P5" s="601"/>
      <c r="Q5" s="601"/>
      <c r="R5" s="595"/>
      <c r="S5" s="597"/>
      <c r="T5" s="601"/>
      <c r="U5" s="601"/>
      <c r="V5" s="595"/>
      <c r="W5" s="597"/>
    </row>
    <row r="6" spans="1:25" s="66" customFormat="1" ht="17.25" customHeight="1" thickBot="1" x14ac:dyDescent="0.3">
      <c r="A6" s="537"/>
      <c r="B6" s="308" t="s">
        <v>49</v>
      </c>
      <c r="C6" s="310" t="s">
        <v>55</v>
      </c>
      <c r="D6" s="308" t="s">
        <v>49</v>
      </c>
      <c r="E6" s="315" t="s">
        <v>52</v>
      </c>
      <c r="F6" s="316" t="s">
        <v>49</v>
      </c>
      <c r="G6" s="312" t="s">
        <v>52</v>
      </c>
      <c r="H6" s="311" t="s">
        <v>49</v>
      </c>
      <c r="I6" s="313" t="s">
        <v>52</v>
      </c>
      <c r="J6" s="316" t="s">
        <v>49</v>
      </c>
      <c r="K6" s="312" t="s">
        <v>52</v>
      </c>
      <c r="L6" s="311" t="s">
        <v>49</v>
      </c>
      <c r="M6" s="313" t="s">
        <v>52</v>
      </c>
      <c r="N6" s="316" t="s">
        <v>49</v>
      </c>
      <c r="O6" s="312" t="s">
        <v>52</v>
      </c>
      <c r="P6" s="311" t="s">
        <v>49</v>
      </c>
      <c r="Q6" s="313" t="s">
        <v>52</v>
      </c>
      <c r="R6" s="316" t="s">
        <v>49</v>
      </c>
      <c r="S6" s="312" t="s">
        <v>52</v>
      </c>
      <c r="T6" s="311" t="s">
        <v>49</v>
      </c>
      <c r="U6" s="313" t="s">
        <v>52</v>
      </c>
      <c r="V6" s="316" t="s">
        <v>49</v>
      </c>
      <c r="W6" s="312" t="s">
        <v>52</v>
      </c>
    </row>
    <row r="7" spans="1:25" s="3" customFormat="1" ht="17.25" customHeight="1" x14ac:dyDescent="0.25">
      <c r="A7" s="317" t="s">
        <v>350</v>
      </c>
      <c r="B7" s="205">
        <v>32852</v>
      </c>
      <c r="C7" s="212">
        <v>6.5287595714532715E-2</v>
      </c>
      <c r="D7" s="205">
        <v>8904</v>
      </c>
      <c r="E7" s="209">
        <f>D7/$B7</f>
        <v>0.27103372701814199</v>
      </c>
      <c r="F7" s="206">
        <v>16550</v>
      </c>
      <c r="G7" s="212">
        <f>F7/$B7</f>
        <v>0.50377450383538291</v>
      </c>
      <c r="H7" s="207">
        <v>3921</v>
      </c>
      <c r="I7" s="208">
        <f>H7/$B7</f>
        <v>0.11935346402045538</v>
      </c>
      <c r="J7" s="206">
        <v>4512</v>
      </c>
      <c r="K7" s="212">
        <f>J7/$B7</f>
        <v>0.13734323633264336</v>
      </c>
      <c r="L7" s="207">
        <v>1327</v>
      </c>
      <c r="M7" s="208">
        <f>L7/$B7</f>
        <v>4.0393278948009252E-2</v>
      </c>
      <c r="N7" s="206">
        <v>506</v>
      </c>
      <c r="O7" s="212">
        <f>N7/$B7</f>
        <v>1.5402410812127116E-2</v>
      </c>
      <c r="P7" s="207">
        <v>361</v>
      </c>
      <c r="Q7" s="208">
        <f>P7/$B7</f>
        <v>1.0988676488493851E-2</v>
      </c>
      <c r="R7" s="206">
        <v>561</v>
      </c>
      <c r="S7" s="212">
        <f>R7/$B7</f>
        <v>1.7076585900401803E-2</v>
      </c>
      <c r="T7" s="207">
        <v>1863</v>
      </c>
      <c r="U7" s="208">
        <f>T7/$B7</f>
        <v>5.6708876171922565E-2</v>
      </c>
      <c r="V7" s="206">
        <v>3251</v>
      </c>
      <c r="W7" s="212">
        <f>V7/$B7</f>
        <v>9.8958967490563737E-2</v>
      </c>
      <c r="X7" s="158"/>
    </row>
    <row r="8" spans="1:25" s="3" customFormat="1" ht="17.25" customHeight="1" x14ac:dyDescent="0.25">
      <c r="A8" s="278" t="s">
        <v>11</v>
      </c>
      <c r="B8" s="59">
        <v>4310</v>
      </c>
      <c r="C8" s="300">
        <v>5.3825883880958623E-2</v>
      </c>
      <c r="D8" s="59">
        <v>1436</v>
      </c>
      <c r="E8" s="94">
        <f t="shared" ref="E8:G21" si="0">D8/$B8</f>
        <v>0.33317865429234339</v>
      </c>
      <c r="F8" s="146">
        <v>2383</v>
      </c>
      <c r="G8" s="300">
        <f t="shared" si="0"/>
        <v>0.55290023201856153</v>
      </c>
      <c r="H8" s="105">
        <v>243</v>
      </c>
      <c r="I8" s="106">
        <f t="shared" ref="I8:K8" si="1">H8/$B8</f>
        <v>5.6380510440835266E-2</v>
      </c>
      <c r="J8" s="146">
        <v>405</v>
      </c>
      <c r="K8" s="300">
        <f t="shared" si="1"/>
        <v>9.3967517401392114E-2</v>
      </c>
      <c r="L8" s="105">
        <v>178</v>
      </c>
      <c r="M8" s="106">
        <f t="shared" ref="M8" si="2">L8/$B8</f>
        <v>4.1299303944315545E-2</v>
      </c>
      <c r="N8" s="146">
        <v>88</v>
      </c>
      <c r="O8" s="300">
        <f t="shared" ref="O8" si="3">N8/$B8</f>
        <v>2.0417633410672854E-2</v>
      </c>
      <c r="P8" s="105">
        <v>110</v>
      </c>
      <c r="Q8" s="106">
        <f t="shared" ref="Q8:S8" si="4">P8/$B8</f>
        <v>2.5522041763341066E-2</v>
      </c>
      <c r="R8" s="146">
        <v>54</v>
      </c>
      <c r="S8" s="300">
        <f t="shared" si="4"/>
        <v>1.2529002320185615E-2</v>
      </c>
      <c r="T8" s="105">
        <v>217</v>
      </c>
      <c r="U8" s="106">
        <f t="shared" ref="U8" si="5">T8/$B8</f>
        <v>5.0348027842227382E-2</v>
      </c>
      <c r="V8" s="146">
        <v>632</v>
      </c>
      <c r="W8" s="300">
        <f t="shared" ref="W8" si="6">V8/$B8</f>
        <v>0.14663573085846868</v>
      </c>
      <c r="X8" s="158"/>
    </row>
    <row r="9" spans="1:25" s="3" customFormat="1" ht="17.25" customHeight="1" x14ac:dyDescent="0.25">
      <c r="A9" s="278" t="s">
        <v>12</v>
      </c>
      <c r="B9" s="59">
        <v>3628</v>
      </c>
      <c r="C9" s="300">
        <v>7.0855223326758199E-2</v>
      </c>
      <c r="D9" s="59">
        <v>1195</v>
      </c>
      <c r="E9" s="94">
        <f t="shared" si="0"/>
        <v>0.32938257993384784</v>
      </c>
      <c r="F9" s="146">
        <v>1544</v>
      </c>
      <c r="G9" s="300">
        <f t="shared" si="0"/>
        <v>0.42557883131201762</v>
      </c>
      <c r="H9" s="105">
        <v>668</v>
      </c>
      <c r="I9" s="106">
        <f t="shared" ref="I9:K9" si="7">H9/$B9</f>
        <v>0.18412348401323042</v>
      </c>
      <c r="J9" s="146">
        <v>579</v>
      </c>
      <c r="K9" s="300">
        <f t="shared" si="7"/>
        <v>0.1595920617420066</v>
      </c>
      <c r="L9" s="105">
        <v>150</v>
      </c>
      <c r="M9" s="106">
        <f t="shared" ref="M9" si="8">L9/$B9</f>
        <v>4.1345093715545754E-2</v>
      </c>
      <c r="N9" s="146">
        <v>26</v>
      </c>
      <c r="O9" s="300">
        <f t="shared" ref="O9" si="9">N9/$B9</f>
        <v>7.1664829106945979E-3</v>
      </c>
      <c r="P9" s="105">
        <v>38</v>
      </c>
      <c r="Q9" s="106">
        <f t="shared" ref="Q9:S9" si="10">P9/$B9</f>
        <v>1.0474090407938258E-2</v>
      </c>
      <c r="R9" s="146">
        <v>29</v>
      </c>
      <c r="S9" s="300">
        <f t="shared" si="10"/>
        <v>7.9933847850055129E-3</v>
      </c>
      <c r="T9" s="105">
        <v>117</v>
      </c>
      <c r="U9" s="106">
        <f t="shared" ref="U9" si="11">T9/$B9</f>
        <v>3.2249173098125687E-2</v>
      </c>
      <c r="V9" s="146">
        <v>477</v>
      </c>
      <c r="W9" s="300">
        <f t="shared" ref="W9" si="12">V9/$B9</f>
        <v>0.13147739801543551</v>
      </c>
      <c r="X9" s="158"/>
    </row>
    <row r="10" spans="1:25" s="3" customFormat="1" ht="17.25" customHeight="1" x14ac:dyDescent="0.25">
      <c r="A10" s="278" t="s">
        <v>13</v>
      </c>
      <c r="B10" s="59">
        <v>1324</v>
      </c>
      <c r="C10" s="300">
        <v>4.1708669354838711E-2</v>
      </c>
      <c r="D10" s="59">
        <v>197</v>
      </c>
      <c r="E10" s="94">
        <f t="shared" si="0"/>
        <v>0.1487915407854985</v>
      </c>
      <c r="F10" s="146">
        <v>769</v>
      </c>
      <c r="G10" s="300">
        <f t="shared" si="0"/>
        <v>0.58081570996978849</v>
      </c>
      <c r="H10" s="105">
        <v>79</v>
      </c>
      <c r="I10" s="106">
        <f t="shared" ref="I10:K10" si="13">H10/$B10</f>
        <v>5.9667673716012087E-2</v>
      </c>
      <c r="J10" s="146">
        <v>189</v>
      </c>
      <c r="K10" s="300">
        <f t="shared" si="13"/>
        <v>0.14274924471299094</v>
      </c>
      <c r="L10" s="105">
        <v>48</v>
      </c>
      <c r="M10" s="106">
        <f t="shared" ref="M10" si="14">L10/$B10</f>
        <v>3.6253776435045321E-2</v>
      </c>
      <c r="N10" s="146">
        <v>32</v>
      </c>
      <c r="O10" s="300">
        <f t="shared" ref="O10" si="15">N10/$B10</f>
        <v>2.4169184290030211E-2</v>
      </c>
      <c r="P10" s="105">
        <v>22</v>
      </c>
      <c r="Q10" s="106">
        <f t="shared" ref="Q10:S10" si="16">P10/$B10</f>
        <v>1.6616314199395771E-2</v>
      </c>
      <c r="R10" s="146">
        <v>25</v>
      </c>
      <c r="S10" s="300">
        <f t="shared" si="16"/>
        <v>1.8882175226586102E-2</v>
      </c>
      <c r="T10" s="105">
        <v>78</v>
      </c>
      <c r="U10" s="106">
        <f t="shared" ref="U10" si="17">T10/$B10</f>
        <v>5.8912386706948643E-2</v>
      </c>
      <c r="V10" s="146">
        <v>82</v>
      </c>
      <c r="W10" s="300">
        <f t="shared" ref="W10" si="18">V10/$B10</f>
        <v>6.1933534743202415E-2</v>
      </c>
      <c r="X10" s="158"/>
    </row>
    <row r="11" spans="1:25" s="3" customFormat="1" ht="17.25" customHeight="1" x14ac:dyDescent="0.25">
      <c r="A11" s="278" t="s">
        <v>14</v>
      </c>
      <c r="B11" s="59">
        <v>1385</v>
      </c>
      <c r="C11" s="300">
        <v>4.973070017953321E-2</v>
      </c>
      <c r="D11" s="59">
        <v>166</v>
      </c>
      <c r="E11" s="94">
        <f t="shared" si="0"/>
        <v>0.11985559566787003</v>
      </c>
      <c r="F11" s="146">
        <v>601</v>
      </c>
      <c r="G11" s="300">
        <f t="shared" si="0"/>
        <v>0.43393501805054152</v>
      </c>
      <c r="H11" s="105">
        <v>287</v>
      </c>
      <c r="I11" s="106">
        <f t="shared" ref="I11:K11" si="19">H11/$B11</f>
        <v>0.2072202166064982</v>
      </c>
      <c r="J11" s="146">
        <v>188</v>
      </c>
      <c r="K11" s="300">
        <f t="shared" si="19"/>
        <v>0.13574007220216608</v>
      </c>
      <c r="L11" s="105">
        <v>45</v>
      </c>
      <c r="M11" s="106">
        <f t="shared" ref="M11" si="20">L11/$B11</f>
        <v>3.2490974729241874E-2</v>
      </c>
      <c r="N11" s="146">
        <v>13</v>
      </c>
      <c r="O11" s="300">
        <f t="shared" ref="O11" si="21">N11/$B11</f>
        <v>9.3862815884476532E-3</v>
      </c>
      <c r="P11" s="105">
        <v>21</v>
      </c>
      <c r="Q11" s="106">
        <f t="shared" ref="Q11:S11" si="22">P11/$B11</f>
        <v>1.516245487364621E-2</v>
      </c>
      <c r="R11" s="146">
        <v>19</v>
      </c>
      <c r="S11" s="300">
        <f t="shared" si="22"/>
        <v>1.3718411552346571E-2</v>
      </c>
      <c r="T11" s="105">
        <v>82</v>
      </c>
      <c r="U11" s="106">
        <f t="shared" ref="U11" si="23">T11/$B11</f>
        <v>5.92057761732852E-2</v>
      </c>
      <c r="V11" s="146">
        <v>129</v>
      </c>
      <c r="W11" s="300">
        <f t="shared" ref="W11" si="24">V11/$B11</f>
        <v>9.314079422382672E-2</v>
      </c>
      <c r="X11" s="158"/>
    </row>
    <row r="12" spans="1:25" s="3" customFormat="1" ht="17.25" customHeight="1" x14ac:dyDescent="0.25">
      <c r="A12" s="278" t="s">
        <v>15</v>
      </c>
      <c r="B12" s="59">
        <v>983</v>
      </c>
      <c r="C12" s="300">
        <v>8.2862682289471468E-2</v>
      </c>
      <c r="D12" s="59">
        <v>162</v>
      </c>
      <c r="E12" s="94">
        <f t="shared" si="0"/>
        <v>0.16480162767039674</v>
      </c>
      <c r="F12" s="146">
        <v>645</v>
      </c>
      <c r="G12" s="300">
        <f t="shared" si="0"/>
        <v>0.6561546286876907</v>
      </c>
      <c r="H12" s="105">
        <v>86</v>
      </c>
      <c r="I12" s="106">
        <f t="shared" ref="I12:K12" si="25">H12/$B12</f>
        <v>8.7487283825025436E-2</v>
      </c>
      <c r="J12" s="146">
        <v>79</v>
      </c>
      <c r="K12" s="300">
        <f t="shared" si="25"/>
        <v>8.0366225839267544E-2</v>
      </c>
      <c r="L12" s="105">
        <v>13</v>
      </c>
      <c r="M12" s="106">
        <f t="shared" ref="M12" si="26">L12/$B12</f>
        <v>1.3224821973550356E-2</v>
      </c>
      <c r="N12" s="146">
        <v>7</v>
      </c>
      <c r="O12" s="300">
        <f t="shared" ref="O12" si="27">N12/$B12</f>
        <v>7.1210579857578843E-3</v>
      </c>
      <c r="P12" s="105">
        <v>3</v>
      </c>
      <c r="Q12" s="106">
        <f t="shared" ref="Q12:S12" si="28">P12/$B12</f>
        <v>3.0518819938962359E-3</v>
      </c>
      <c r="R12" s="146">
        <v>9</v>
      </c>
      <c r="S12" s="300">
        <f t="shared" si="28"/>
        <v>9.1556459816887082E-3</v>
      </c>
      <c r="T12" s="105">
        <v>22</v>
      </c>
      <c r="U12" s="106">
        <f t="shared" ref="U12" si="29">T12/$B12</f>
        <v>2.2380467955239063E-2</v>
      </c>
      <c r="V12" s="146">
        <v>119</v>
      </c>
      <c r="W12" s="300">
        <f t="shared" ref="W12" si="30">V12/$B12</f>
        <v>0.12105798575788403</v>
      </c>
      <c r="X12" s="158"/>
    </row>
    <row r="13" spans="1:25" s="3" customFormat="1" ht="17.25" customHeight="1" x14ac:dyDescent="0.25">
      <c r="A13" s="278" t="s">
        <v>16</v>
      </c>
      <c r="B13" s="59">
        <v>2513</v>
      </c>
      <c r="C13" s="300">
        <v>6.6949062233589082E-2</v>
      </c>
      <c r="D13" s="59">
        <v>502</v>
      </c>
      <c r="E13" s="94">
        <f t="shared" si="0"/>
        <v>0.19976124154397135</v>
      </c>
      <c r="F13" s="146">
        <v>1104</v>
      </c>
      <c r="G13" s="300">
        <f t="shared" si="0"/>
        <v>0.43931555909271786</v>
      </c>
      <c r="H13" s="105">
        <v>441</v>
      </c>
      <c r="I13" s="106">
        <f t="shared" ref="I13:K13" si="31">H13/$B13</f>
        <v>0.17548746518105848</v>
      </c>
      <c r="J13" s="146">
        <v>290</v>
      </c>
      <c r="K13" s="300">
        <f t="shared" si="31"/>
        <v>0.11539992041384799</v>
      </c>
      <c r="L13" s="105">
        <v>161</v>
      </c>
      <c r="M13" s="106">
        <f t="shared" ref="M13" si="32">L13/$B13</f>
        <v>6.4066852367688026E-2</v>
      </c>
      <c r="N13" s="146">
        <v>20</v>
      </c>
      <c r="O13" s="300">
        <f t="shared" ref="O13" si="33">N13/$B13</f>
        <v>7.9586152009550343E-3</v>
      </c>
      <c r="P13" s="105">
        <v>23</v>
      </c>
      <c r="Q13" s="106">
        <f t="shared" ref="Q13:S13" si="34">P13/$B13</f>
        <v>9.1524074810982892E-3</v>
      </c>
      <c r="R13" s="146">
        <v>30</v>
      </c>
      <c r="S13" s="300">
        <f t="shared" si="34"/>
        <v>1.1937922801432551E-2</v>
      </c>
      <c r="T13" s="105">
        <v>91</v>
      </c>
      <c r="U13" s="106">
        <f t="shared" ref="U13" si="35">T13/$B13</f>
        <v>3.6211699164345405E-2</v>
      </c>
      <c r="V13" s="146">
        <v>353</v>
      </c>
      <c r="W13" s="300">
        <f t="shared" ref="W13" si="36">V13/$B13</f>
        <v>0.14046955829685634</v>
      </c>
      <c r="X13" s="158"/>
    </row>
    <row r="14" spans="1:25" s="3" customFormat="1" ht="17.25" customHeight="1" x14ac:dyDescent="0.25">
      <c r="A14" s="278" t="s">
        <v>17</v>
      </c>
      <c r="B14" s="59">
        <v>861</v>
      </c>
      <c r="C14" s="300">
        <v>4.5330104243445302E-2</v>
      </c>
      <c r="D14" s="59">
        <v>297</v>
      </c>
      <c r="E14" s="94">
        <f t="shared" si="0"/>
        <v>0.34494773519163763</v>
      </c>
      <c r="F14" s="146">
        <v>345</v>
      </c>
      <c r="G14" s="300">
        <f t="shared" si="0"/>
        <v>0.40069686411149824</v>
      </c>
      <c r="H14" s="105">
        <v>132</v>
      </c>
      <c r="I14" s="106">
        <f t="shared" ref="I14:K14" si="37">H14/$B14</f>
        <v>0.15331010452961671</v>
      </c>
      <c r="J14" s="146">
        <v>164</v>
      </c>
      <c r="K14" s="300">
        <f t="shared" si="37"/>
        <v>0.19047619047619047</v>
      </c>
      <c r="L14" s="105">
        <v>64</v>
      </c>
      <c r="M14" s="106">
        <f t="shared" ref="M14" si="38">L14/$B14</f>
        <v>7.4332171893147503E-2</v>
      </c>
      <c r="N14" s="146">
        <v>17</v>
      </c>
      <c r="O14" s="300">
        <f t="shared" ref="O14" si="39">N14/$B14</f>
        <v>1.9744483159117306E-2</v>
      </c>
      <c r="P14" s="105">
        <v>10</v>
      </c>
      <c r="Q14" s="106">
        <f t="shared" ref="Q14:S14" si="40">P14/$B14</f>
        <v>1.1614401858304297E-2</v>
      </c>
      <c r="R14" s="146">
        <v>8</v>
      </c>
      <c r="S14" s="300">
        <f t="shared" si="40"/>
        <v>9.2915214866434379E-3</v>
      </c>
      <c r="T14" s="105">
        <v>59</v>
      </c>
      <c r="U14" s="106">
        <f t="shared" ref="U14" si="41">T14/$B14</f>
        <v>6.852497096399536E-2</v>
      </c>
      <c r="V14" s="146">
        <v>62</v>
      </c>
      <c r="W14" s="300">
        <f t="shared" ref="W14" si="42">V14/$B14</f>
        <v>7.2009291521486649E-2</v>
      </c>
      <c r="X14" s="158"/>
    </row>
    <row r="15" spans="1:25" s="3" customFormat="1" ht="17.25" customHeight="1" x14ac:dyDescent="0.25">
      <c r="A15" s="278" t="s">
        <v>18</v>
      </c>
      <c r="B15" s="59">
        <v>1880</v>
      </c>
      <c r="C15" s="300">
        <v>7.0120472940211107E-2</v>
      </c>
      <c r="D15" s="59">
        <v>681</v>
      </c>
      <c r="E15" s="94">
        <f t="shared" si="0"/>
        <v>0.36223404255319147</v>
      </c>
      <c r="F15" s="146">
        <v>858</v>
      </c>
      <c r="G15" s="300">
        <f t="shared" si="0"/>
        <v>0.45638297872340428</v>
      </c>
      <c r="H15" s="105">
        <v>166</v>
      </c>
      <c r="I15" s="106">
        <f t="shared" ref="I15:K15" si="43">H15/$B15</f>
        <v>8.8297872340425534E-2</v>
      </c>
      <c r="J15" s="146">
        <v>289</v>
      </c>
      <c r="K15" s="300">
        <f t="shared" si="43"/>
        <v>0.15372340425531916</v>
      </c>
      <c r="L15" s="105">
        <v>70</v>
      </c>
      <c r="M15" s="106">
        <f t="shared" ref="M15" si="44">L15/$B15</f>
        <v>3.7234042553191488E-2</v>
      </c>
      <c r="N15" s="146">
        <v>65</v>
      </c>
      <c r="O15" s="300">
        <f t="shared" ref="O15" si="45">N15/$B15</f>
        <v>3.4574468085106384E-2</v>
      </c>
      <c r="P15" s="105">
        <v>19</v>
      </c>
      <c r="Q15" s="106">
        <f t="shared" ref="Q15:S15" si="46">P15/$B15</f>
        <v>1.0106382978723405E-2</v>
      </c>
      <c r="R15" s="146">
        <v>68</v>
      </c>
      <c r="S15" s="300">
        <f t="shared" si="46"/>
        <v>3.6170212765957444E-2</v>
      </c>
      <c r="T15" s="105">
        <v>116</v>
      </c>
      <c r="U15" s="106">
        <f t="shared" ref="U15" si="47">T15/$B15</f>
        <v>6.1702127659574467E-2</v>
      </c>
      <c r="V15" s="146">
        <v>229</v>
      </c>
      <c r="W15" s="300">
        <f t="shared" ref="W15" si="48">V15/$B15</f>
        <v>0.12180851063829787</v>
      </c>
      <c r="X15" s="158"/>
    </row>
    <row r="16" spans="1:25" s="3" customFormat="1" ht="17.25" customHeight="1" x14ac:dyDescent="0.25">
      <c r="A16" s="278" t="s">
        <v>19</v>
      </c>
      <c r="B16" s="59">
        <v>1825</v>
      </c>
      <c r="C16" s="300">
        <v>7.0588690338052137E-2</v>
      </c>
      <c r="D16" s="59">
        <v>344</v>
      </c>
      <c r="E16" s="94">
        <f t="shared" si="0"/>
        <v>0.1884931506849315</v>
      </c>
      <c r="F16" s="146">
        <v>1074</v>
      </c>
      <c r="G16" s="300">
        <f t="shared" si="0"/>
        <v>0.58849315068493147</v>
      </c>
      <c r="H16" s="105">
        <v>181</v>
      </c>
      <c r="I16" s="106">
        <f t="shared" ref="I16:K16" si="49">H16/$B16</f>
        <v>9.9178082191780828E-2</v>
      </c>
      <c r="J16" s="146">
        <v>238</v>
      </c>
      <c r="K16" s="300">
        <f t="shared" si="49"/>
        <v>0.13041095890410959</v>
      </c>
      <c r="L16" s="105">
        <v>84</v>
      </c>
      <c r="M16" s="106">
        <f t="shared" ref="M16" si="50">L16/$B16</f>
        <v>4.6027397260273974E-2</v>
      </c>
      <c r="N16" s="146">
        <v>15</v>
      </c>
      <c r="O16" s="300">
        <f t="shared" ref="O16" si="51">N16/$B16</f>
        <v>8.21917808219178E-3</v>
      </c>
      <c r="P16" s="105">
        <v>5</v>
      </c>
      <c r="Q16" s="106">
        <f t="shared" ref="Q16:S16" si="52">P16/$B16</f>
        <v>2.7397260273972603E-3</v>
      </c>
      <c r="R16" s="146">
        <v>21</v>
      </c>
      <c r="S16" s="300">
        <f t="shared" si="52"/>
        <v>1.1506849315068493E-2</v>
      </c>
      <c r="T16" s="105">
        <v>88</v>
      </c>
      <c r="U16" s="106">
        <f t="shared" ref="U16" si="53">T16/$B16</f>
        <v>4.8219178082191783E-2</v>
      </c>
      <c r="V16" s="146">
        <v>119</v>
      </c>
      <c r="W16" s="300">
        <f t="shared" ref="W16" si="54">V16/$B16</f>
        <v>6.5205479452054793E-2</v>
      </c>
      <c r="X16" s="158"/>
    </row>
    <row r="17" spans="1:24" s="3" customFormat="1" ht="17.25" customHeight="1" x14ac:dyDescent="0.25">
      <c r="A17" s="278" t="s">
        <v>20</v>
      </c>
      <c r="B17" s="59">
        <v>1618</v>
      </c>
      <c r="C17" s="300">
        <v>6.5302498284699514E-2</v>
      </c>
      <c r="D17" s="59">
        <v>277</v>
      </c>
      <c r="E17" s="94">
        <f t="shared" si="0"/>
        <v>0.17119901112484548</v>
      </c>
      <c r="F17" s="146">
        <v>1007</v>
      </c>
      <c r="G17" s="300">
        <f t="shared" si="0"/>
        <v>0.62237330037082816</v>
      </c>
      <c r="H17" s="105">
        <v>117</v>
      </c>
      <c r="I17" s="106">
        <f t="shared" ref="I17:K17" si="55">H17/$B17</f>
        <v>7.2311495673671206E-2</v>
      </c>
      <c r="J17" s="146">
        <v>212</v>
      </c>
      <c r="K17" s="300">
        <f t="shared" si="55"/>
        <v>0.13102595797280595</v>
      </c>
      <c r="L17" s="105">
        <v>22</v>
      </c>
      <c r="M17" s="106">
        <f t="shared" ref="M17" si="56">L17/$B17</f>
        <v>1.3597033374536464E-2</v>
      </c>
      <c r="N17" s="146">
        <v>20</v>
      </c>
      <c r="O17" s="300">
        <f t="shared" ref="O17" si="57">N17/$B17</f>
        <v>1.2360939431396786E-2</v>
      </c>
      <c r="P17" s="105">
        <v>11</v>
      </c>
      <c r="Q17" s="106">
        <f t="shared" ref="Q17:S17" si="58">P17/$B17</f>
        <v>6.798516687268232E-3</v>
      </c>
      <c r="R17" s="146">
        <v>13</v>
      </c>
      <c r="S17" s="300">
        <f t="shared" si="58"/>
        <v>8.034610630407911E-3</v>
      </c>
      <c r="T17" s="105">
        <v>63</v>
      </c>
      <c r="U17" s="106">
        <f t="shared" ref="U17" si="59">T17/$B17</f>
        <v>3.8936959208899877E-2</v>
      </c>
      <c r="V17" s="146">
        <v>153</v>
      </c>
      <c r="W17" s="300">
        <f t="shared" ref="W17" si="60">V17/$B17</f>
        <v>9.4561186650185411E-2</v>
      </c>
      <c r="X17" s="158"/>
    </row>
    <row r="18" spans="1:24" s="3" customFormat="1" ht="17.25" customHeight="1" x14ac:dyDescent="0.25">
      <c r="A18" s="278" t="s">
        <v>21</v>
      </c>
      <c r="B18" s="59">
        <v>4277</v>
      </c>
      <c r="C18" s="300">
        <v>7.8902704497657086E-2</v>
      </c>
      <c r="D18" s="59">
        <v>1026</v>
      </c>
      <c r="E18" s="94">
        <f t="shared" si="0"/>
        <v>0.23988777180266541</v>
      </c>
      <c r="F18" s="146">
        <v>2499</v>
      </c>
      <c r="G18" s="300">
        <f t="shared" si="0"/>
        <v>0.58428805237315873</v>
      </c>
      <c r="H18" s="105">
        <v>563</v>
      </c>
      <c r="I18" s="106">
        <f t="shared" ref="I18:K18" si="61">H18/$B18</f>
        <v>0.13163432312368484</v>
      </c>
      <c r="J18" s="146">
        <v>361</v>
      </c>
      <c r="K18" s="300">
        <f t="shared" si="61"/>
        <v>8.4404956745382273E-2</v>
      </c>
      <c r="L18" s="105">
        <v>63</v>
      </c>
      <c r="M18" s="106">
        <f t="shared" ref="M18" si="62">L18/$B18</f>
        <v>1.4729950900163666E-2</v>
      </c>
      <c r="N18" s="146">
        <v>47</v>
      </c>
      <c r="O18" s="300">
        <f t="shared" ref="O18" si="63">N18/$B18</f>
        <v>1.098901098901099E-2</v>
      </c>
      <c r="P18" s="105">
        <v>38</v>
      </c>
      <c r="Q18" s="106">
        <f t="shared" ref="Q18:S18" si="64">P18/$B18</f>
        <v>8.8847322889876075E-3</v>
      </c>
      <c r="R18" s="146">
        <v>115</v>
      </c>
      <c r="S18" s="300">
        <f t="shared" si="64"/>
        <v>2.6888005611409867E-2</v>
      </c>
      <c r="T18" s="105">
        <v>351</v>
      </c>
      <c r="U18" s="106">
        <f t="shared" ref="U18" si="65">T18/$B18</f>
        <v>8.2066869300911852E-2</v>
      </c>
      <c r="V18" s="146">
        <v>240</v>
      </c>
      <c r="W18" s="300">
        <f t="shared" ref="W18" si="66">V18/$B18</f>
        <v>5.6114098667290155E-2</v>
      </c>
      <c r="X18" s="158"/>
    </row>
    <row r="19" spans="1:24" s="3" customFormat="1" ht="17.25" customHeight="1" x14ac:dyDescent="0.25">
      <c r="A19" s="278" t="s">
        <v>22</v>
      </c>
      <c r="B19" s="59">
        <v>2627</v>
      </c>
      <c r="C19" s="300">
        <v>8.4638185450093439E-2</v>
      </c>
      <c r="D19" s="59">
        <v>878</v>
      </c>
      <c r="E19" s="94">
        <f t="shared" si="0"/>
        <v>0.33422154548915112</v>
      </c>
      <c r="F19" s="146">
        <v>1349</v>
      </c>
      <c r="G19" s="300">
        <f t="shared" si="0"/>
        <v>0.51351351351351349</v>
      </c>
      <c r="H19" s="105">
        <v>233</v>
      </c>
      <c r="I19" s="106">
        <f t="shared" ref="I19:K19" si="67">H19/$B19</f>
        <v>8.8694328130947853E-2</v>
      </c>
      <c r="J19" s="142">
        <v>481</v>
      </c>
      <c r="K19" s="300">
        <f t="shared" si="67"/>
        <v>0.18309859154929578</v>
      </c>
      <c r="L19" s="105">
        <v>94</v>
      </c>
      <c r="M19" s="106">
        <f t="shared" ref="M19" si="68">L19/$B19</f>
        <v>3.5782261134373813E-2</v>
      </c>
      <c r="N19" s="146">
        <v>27</v>
      </c>
      <c r="O19" s="300">
        <f t="shared" ref="O19" si="69">N19/$B19</f>
        <v>1.0277883517320136E-2</v>
      </c>
      <c r="P19" s="105">
        <v>27</v>
      </c>
      <c r="Q19" s="106">
        <f t="shared" ref="Q19:S19" si="70">P19/$B19</f>
        <v>1.0277883517320136E-2</v>
      </c>
      <c r="R19" s="146">
        <v>21</v>
      </c>
      <c r="S19" s="300">
        <f t="shared" si="70"/>
        <v>7.9939094023601057E-3</v>
      </c>
      <c r="T19" s="105">
        <v>66</v>
      </c>
      <c r="U19" s="106">
        <f t="shared" ref="U19" si="71">T19/$B19</f>
        <v>2.5123715264560333E-2</v>
      </c>
      <c r="V19" s="146">
        <v>329</v>
      </c>
      <c r="W19" s="300">
        <f t="shared" ref="W19" si="72">V19/$B19</f>
        <v>0.12523791397030834</v>
      </c>
      <c r="X19" s="158"/>
    </row>
    <row r="20" spans="1:24" s="3" customFormat="1" ht="17.25" customHeight="1" x14ac:dyDescent="0.25">
      <c r="A20" s="278" t="s">
        <v>23</v>
      </c>
      <c r="B20" s="134">
        <v>2041</v>
      </c>
      <c r="C20" s="300">
        <v>7.4337121212121215E-2</v>
      </c>
      <c r="D20" s="134">
        <v>451</v>
      </c>
      <c r="E20" s="94">
        <f t="shared" si="0"/>
        <v>0.22097011268985792</v>
      </c>
      <c r="F20" s="142">
        <v>1000</v>
      </c>
      <c r="G20" s="300">
        <f t="shared" si="0"/>
        <v>0.4899559039686428</v>
      </c>
      <c r="H20" s="107">
        <v>358</v>
      </c>
      <c r="I20" s="106">
        <f t="shared" ref="I20:K20" si="73">H20/$B20</f>
        <v>0.17540421362077413</v>
      </c>
      <c r="J20" s="142">
        <v>297</v>
      </c>
      <c r="K20" s="300">
        <f t="shared" si="73"/>
        <v>0.14551690347868693</v>
      </c>
      <c r="L20" s="107">
        <v>63</v>
      </c>
      <c r="M20" s="106">
        <f t="shared" ref="M20" si="74">L20/$B20</f>
        <v>3.0867221950024497E-2</v>
      </c>
      <c r="N20" s="142">
        <v>64</v>
      </c>
      <c r="O20" s="300">
        <f t="shared" ref="O20" si="75">N20/$B20</f>
        <v>3.135717785399314E-2</v>
      </c>
      <c r="P20" s="107">
        <v>14</v>
      </c>
      <c r="Q20" s="106">
        <f t="shared" ref="Q20:S20" si="76">P20/$B20</f>
        <v>6.8593826555609994E-3</v>
      </c>
      <c r="R20" s="142">
        <v>31</v>
      </c>
      <c r="S20" s="300">
        <f t="shared" si="76"/>
        <v>1.5188633023027927E-2</v>
      </c>
      <c r="T20" s="107">
        <v>105</v>
      </c>
      <c r="U20" s="106">
        <f t="shared" ref="U20" si="77">T20/$B20</f>
        <v>5.1445369916707499E-2</v>
      </c>
      <c r="V20" s="142">
        <v>109</v>
      </c>
      <c r="W20" s="300">
        <f t="shared" ref="W20" si="78">V20/$B20</f>
        <v>5.3405193532582065E-2</v>
      </c>
      <c r="X20" s="158"/>
    </row>
    <row r="21" spans="1:24" s="3" customFormat="1" ht="17.25" customHeight="1" x14ac:dyDescent="0.25">
      <c r="A21" s="318" t="s">
        <v>24</v>
      </c>
      <c r="B21" s="134">
        <v>3580</v>
      </c>
      <c r="C21" s="300">
        <v>6.6562546482225191E-2</v>
      </c>
      <c r="D21" s="134">
        <v>1292</v>
      </c>
      <c r="E21" s="94">
        <f t="shared" si="0"/>
        <v>0.36089385474860336</v>
      </c>
      <c r="F21" s="142">
        <v>1372</v>
      </c>
      <c r="G21" s="300">
        <f t="shared" si="0"/>
        <v>0.38324022346368714</v>
      </c>
      <c r="H21" s="107">
        <v>367</v>
      </c>
      <c r="I21" s="106">
        <f t="shared" ref="I21:K21" si="79">H21/$B21</f>
        <v>0.10251396648044693</v>
      </c>
      <c r="J21" s="142">
        <v>740</v>
      </c>
      <c r="K21" s="300">
        <f t="shared" si="79"/>
        <v>0.20670391061452514</v>
      </c>
      <c r="L21" s="107">
        <v>272</v>
      </c>
      <c r="M21" s="106">
        <f t="shared" ref="M21" si="80">L21/$B21</f>
        <v>7.5977653631284919E-2</v>
      </c>
      <c r="N21" s="142">
        <v>65</v>
      </c>
      <c r="O21" s="300">
        <f t="shared" ref="O21" si="81">N21/$B21</f>
        <v>1.8156424581005588E-2</v>
      </c>
      <c r="P21" s="107">
        <v>20</v>
      </c>
      <c r="Q21" s="106">
        <f t="shared" ref="Q21:S21" si="82">P21/$B21</f>
        <v>5.5865921787709499E-3</v>
      </c>
      <c r="R21" s="142">
        <v>118</v>
      </c>
      <c r="S21" s="300">
        <f t="shared" si="82"/>
        <v>3.2960893854748603E-2</v>
      </c>
      <c r="T21" s="107">
        <v>408</v>
      </c>
      <c r="U21" s="106">
        <f t="shared" ref="U21" si="83">T21/$B21</f>
        <v>0.11396648044692738</v>
      </c>
      <c r="V21" s="142">
        <v>218</v>
      </c>
      <c r="W21" s="300">
        <f t="shared" ref="W21" si="84">V21/$B21</f>
        <v>6.089385474860335E-2</v>
      </c>
      <c r="X21" s="158"/>
    </row>
    <row r="22" spans="1:24" s="3" customFormat="1" ht="17.25" customHeight="1" x14ac:dyDescent="0.25">
      <c r="A22" s="463"/>
      <c r="B22" s="7"/>
      <c r="C22" s="62"/>
      <c r="D22" s="7"/>
      <c r="E22" s="62"/>
      <c r="F22" s="7"/>
      <c r="G22" s="62"/>
      <c r="H22" s="7"/>
      <c r="I22" s="62"/>
      <c r="J22" s="7"/>
      <c r="K22" s="62"/>
      <c r="L22" s="7"/>
      <c r="M22" s="62"/>
      <c r="N22" s="7"/>
      <c r="O22" s="62"/>
      <c r="P22" s="7"/>
      <c r="Q22" s="62"/>
      <c r="R22" s="7"/>
      <c r="S22" s="62"/>
      <c r="T22" s="7"/>
      <c r="U22" s="62"/>
      <c r="V22" s="7"/>
      <c r="W22" s="62"/>
      <c r="X22" s="158"/>
    </row>
    <row r="23" spans="1:24" s="75" customFormat="1" ht="17.25" customHeight="1" x14ac:dyDescent="0.2">
      <c r="A23" s="166" t="s">
        <v>352</v>
      </c>
    </row>
    <row r="24" spans="1:24" ht="17.25" customHeight="1" x14ac:dyDescent="0.2">
      <c r="A24" s="167" t="s">
        <v>87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4" s="66" customFormat="1" ht="17.25" customHeight="1" x14ac:dyDescent="0.25">
      <c r="A25" s="167" t="s">
        <v>136</v>
      </c>
    </row>
    <row r="26" spans="1:24" ht="17.25" customHeight="1" x14ac:dyDescent="0.15">
      <c r="A26" s="167" t="s">
        <v>150</v>
      </c>
    </row>
    <row r="27" spans="1:24" x14ac:dyDescent="0.15">
      <c r="A27" s="27" t="s">
        <v>161</v>
      </c>
    </row>
    <row r="30" spans="1:24" x14ac:dyDescent="0.1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</sheetData>
  <mergeCells count="13">
    <mergeCell ref="A3:A6"/>
    <mergeCell ref="B3:C5"/>
    <mergeCell ref="F3:W3"/>
    <mergeCell ref="F4:G5"/>
    <mergeCell ref="J4:K5"/>
    <mergeCell ref="L4:M5"/>
    <mergeCell ref="N4:O5"/>
    <mergeCell ref="H4:I5"/>
    <mergeCell ref="P4:Q5"/>
    <mergeCell ref="R4:S5"/>
    <mergeCell ref="T4:U5"/>
    <mergeCell ref="V4:W5"/>
    <mergeCell ref="D3:E5"/>
  </mergeCells>
  <hyperlinks>
    <hyperlink ref="Y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showGridLines="0" workbookViewId="0"/>
  </sheetViews>
  <sheetFormatPr defaultRowHeight="15" x14ac:dyDescent="0.25"/>
  <cols>
    <col min="1" max="1" width="17.140625" style="10" customWidth="1"/>
    <col min="2" max="2" width="6.28515625" style="10" customWidth="1"/>
    <col min="3" max="5" width="5.7109375" style="10" customWidth="1"/>
    <col min="6" max="6" width="6.5703125" style="10" customWidth="1"/>
    <col min="7" max="23" width="5.7109375" style="10" customWidth="1"/>
    <col min="24" max="24" width="9.140625" style="10"/>
  </cols>
  <sheetData>
    <row r="1" spans="1:26" x14ac:dyDescent="0.25">
      <c r="A1" s="74" t="s">
        <v>347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8"/>
      <c r="N1" s="64"/>
      <c r="O1" s="64"/>
      <c r="P1" s="64"/>
      <c r="Q1" s="64"/>
      <c r="R1" s="124"/>
      <c r="S1" s="64"/>
      <c r="T1" s="64"/>
      <c r="U1" s="64"/>
      <c r="V1" s="64"/>
      <c r="W1" s="64"/>
    </row>
    <row r="2" spans="1:26" ht="15.75" thickBot="1" x14ac:dyDescent="0.3">
      <c r="A2" s="461" t="s">
        <v>356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65"/>
      <c r="V2" s="65"/>
      <c r="W2" s="65"/>
      <c r="X2" s="65"/>
      <c r="Y2" s="98" t="s">
        <v>351</v>
      </c>
      <c r="Z2" s="65"/>
    </row>
    <row r="3" spans="1:26" x14ac:dyDescent="0.25">
      <c r="A3" s="535" t="s">
        <v>70</v>
      </c>
      <c r="B3" s="584" t="s">
        <v>44</v>
      </c>
      <c r="C3" s="634"/>
      <c r="D3" s="584" t="s">
        <v>153</v>
      </c>
      <c r="E3" s="629"/>
      <c r="F3" s="552" t="s">
        <v>333</v>
      </c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636"/>
      <c r="W3" s="636"/>
      <c r="X3" s="202"/>
    </row>
    <row r="4" spans="1:26" x14ac:dyDescent="0.25">
      <c r="A4" s="536"/>
      <c r="B4" s="585"/>
      <c r="C4" s="635"/>
      <c r="D4" s="585"/>
      <c r="E4" s="630"/>
      <c r="F4" s="582" t="s">
        <v>57</v>
      </c>
      <c r="G4" s="526"/>
      <c r="H4" s="526" t="s">
        <v>58</v>
      </c>
      <c r="I4" s="526"/>
      <c r="J4" s="637" t="s">
        <v>33</v>
      </c>
      <c r="K4" s="637"/>
      <c r="L4" s="526" t="s">
        <v>36</v>
      </c>
      <c r="M4" s="526"/>
      <c r="N4" s="526" t="s">
        <v>34</v>
      </c>
      <c r="O4" s="526"/>
      <c r="P4" s="526" t="s">
        <v>35</v>
      </c>
      <c r="Q4" s="526"/>
      <c r="R4" s="526" t="s">
        <v>37</v>
      </c>
      <c r="S4" s="526"/>
      <c r="T4" s="526" t="s">
        <v>38</v>
      </c>
      <c r="U4" s="526"/>
      <c r="V4" s="586" t="s">
        <v>42</v>
      </c>
      <c r="W4" s="618"/>
      <c r="X4" s="202"/>
    </row>
    <row r="5" spans="1:26" x14ac:dyDescent="0.25">
      <c r="A5" s="536"/>
      <c r="B5" s="600"/>
      <c r="C5" s="597"/>
      <c r="D5" s="600"/>
      <c r="E5" s="631"/>
      <c r="F5" s="595"/>
      <c r="G5" s="601"/>
      <c r="H5" s="601"/>
      <c r="I5" s="601"/>
      <c r="J5" s="638"/>
      <c r="K5" s="638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597"/>
      <c r="W5" s="523"/>
      <c r="X5" s="202"/>
    </row>
    <row r="6" spans="1:26" ht="15.75" thickBot="1" x14ac:dyDescent="0.3">
      <c r="A6" s="537"/>
      <c r="B6" s="308" t="s">
        <v>49</v>
      </c>
      <c r="C6" s="310" t="s">
        <v>55</v>
      </c>
      <c r="D6" s="308" t="s">
        <v>49</v>
      </c>
      <c r="E6" s="315" t="s">
        <v>52</v>
      </c>
      <c r="F6" s="316" t="s">
        <v>49</v>
      </c>
      <c r="G6" s="313" t="s">
        <v>52</v>
      </c>
      <c r="H6" s="311" t="s">
        <v>49</v>
      </c>
      <c r="I6" s="313" t="s">
        <v>52</v>
      </c>
      <c r="J6" s="311" t="s">
        <v>49</v>
      </c>
      <c r="K6" s="313" t="s">
        <v>52</v>
      </c>
      <c r="L6" s="311" t="s">
        <v>49</v>
      </c>
      <c r="M6" s="313" t="s">
        <v>52</v>
      </c>
      <c r="N6" s="311" t="s">
        <v>49</v>
      </c>
      <c r="O6" s="313" t="s">
        <v>52</v>
      </c>
      <c r="P6" s="311" t="s">
        <v>49</v>
      </c>
      <c r="Q6" s="313" t="s">
        <v>52</v>
      </c>
      <c r="R6" s="311" t="s">
        <v>49</v>
      </c>
      <c r="S6" s="313" t="s">
        <v>52</v>
      </c>
      <c r="T6" s="311" t="s">
        <v>49</v>
      </c>
      <c r="U6" s="313" t="s">
        <v>52</v>
      </c>
      <c r="V6" s="311" t="s">
        <v>49</v>
      </c>
      <c r="W6" s="312" t="s">
        <v>52</v>
      </c>
      <c r="X6" s="202"/>
    </row>
    <row r="7" spans="1:26" x14ac:dyDescent="0.25">
      <c r="A7" s="317" t="s">
        <v>350</v>
      </c>
      <c r="B7" s="205">
        <v>12312</v>
      </c>
      <c r="C7" s="209">
        <v>4.9434268323041222E-2</v>
      </c>
      <c r="D7" s="205">
        <v>3754</v>
      </c>
      <c r="E7" s="209">
        <f>D7/$B7</f>
        <v>0.30490578297595844</v>
      </c>
      <c r="F7" s="206">
        <v>6111</v>
      </c>
      <c r="G7" s="208">
        <f>F7/$B7</f>
        <v>0.49634502923976609</v>
      </c>
      <c r="H7" s="206">
        <v>1412</v>
      </c>
      <c r="I7" s="208">
        <f>H7/$B7</f>
        <v>0.11468486029889538</v>
      </c>
      <c r="J7" s="206">
        <v>2178</v>
      </c>
      <c r="K7" s="208">
        <f>J7/$B7</f>
        <v>0.17690058479532164</v>
      </c>
      <c r="L7" s="206">
        <v>405</v>
      </c>
      <c r="M7" s="208">
        <f>L7/$B7</f>
        <v>3.2894736842105261E-2</v>
      </c>
      <c r="N7" s="206">
        <v>249</v>
      </c>
      <c r="O7" s="208">
        <f>N7/$B7</f>
        <v>2.0224171539961013E-2</v>
      </c>
      <c r="P7" s="206">
        <v>172</v>
      </c>
      <c r="Q7" s="208">
        <f>P7/$B7</f>
        <v>1.3970110461338531E-2</v>
      </c>
      <c r="R7" s="206">
        <v>277</v>
      </c>
      <c r="S7" s="208">
        <f>R7/$B7</f>
        <v>2.2498375568551006E-2</v>
      </c>
      <c r="T7" s="206">
        <v>347</v>
      </c>
      <c r="U7" s="208">
        <f>T7/$B7</f>
        <v>2.8183885640025989E-2</v>
      </c>
      <c r="V7" s="206">
        <v>1161</v>
      </c>
      <c r="W7" s="212">
        <f>V7/$B7</f>
        <v>9.4298245614035089E-2</v>
      </c>
      <c r="X7" s="158"/>
      <c r="Y7" s="60"/>
      <c r="Z7" s="202"/>
    </row>
    <row r="8" spans="1:26" x14ac:dyDescent="0.25">
      <c r="A8" s="278" t="s">
        <v>11</v>
      </c>
      <c r="B8" s="59">
        <v>1656</v>
      </c>
      <c r="C8" s="94">
        <v>4.146842289778134E-2</v>
      </c>
      <c r="D8" s="59">
        <v>612</v>
      </c>
      <c r="E8" s="94">
        <f t="shared" ref="E8:G21" si="0">D8/$B8</f>
        <v>0.36956521739130432</v>
      </c>
      <c r="F8" s="146">
        <v>890</v>
      </c>
      <c r="G8" s="106">
        <f t="shared" si="0"/>
        <v>0.5374396135265701</v>
      </c>
      <c r="H8" s="146">
        <v>98</v>
      </c>
      <c r="I8" s="106">
        <f t="shared" ref="I8:K21" si="1">H8/$B8</f>
        <v>5.9178743961352656E-2</v>
      </c>
      <c r="J8" s="146">
        <v>205</v>
      </c>
      <c r="K8" s="106">
        <f t="shared" si="1"/>
        <v>0.12379227053140096</v>
      </c>
      <c r="L8" s="146">
        <v>61</v>
      </c>
      <c r="M8" s="106">
        <f t="shared" ref="M8:M21" si="2">L8/$B8</f>
        <v>3.6835748792270528E-2</v>
      </c>
      <c r="N8" s="146">
        <v>46</v>
      </c>
      <c r="O8" s="106">
        <f t="shared" ref="O8:O21" si="3">N8/$B8</f>
        <v>2.7777777777777776E-2</v>
      </c>
      <c r="P8" s="146">
        <v>54</v>
      </c>
      <c r="Q8" s="106">
        <f t="shared" ref="Q8:S21" si="4">P8/$B8</f>
        <v>3.2608695652173912E-2</v>
      </c>
      <c r="R8" s="146">
        <v>21</v>
      </c>
      <c r="S8" s="106">
        <f t="shared" si="4"/>
        <v>1.2681159420289856E-2</v>
      </c>
      <c r="T8" s="146">
        <v>46</v>
      </c>
      <c r="U8" s="106">
        <f t="shared" ref="U8:U21" si="5">T8/$B8</f>
        <v>2.7777777777777776E-2</v>
      </c>
      <c r="V8" s="146">
        <v>235</v>
      </c>
      <c r="W8" s="300">
        <f t="shared" ref="W8:W21" si="6">V8/$B8</f>
        <v>0.14190821256038647</v>
      </c>
      <c r="X8" s="158"/>
      <c r="Y8" s="60"/>
    </row>
    <row r="9" spans="1:26" x14ac:dyDescent="0.25">
      <c r="A9" s="278" t="s">
        <v>12</v>
      </c>
      <c r="B9" s="59">
        <v>1275</v>
      </c>
      <c r="C9" s="94">
        <v>5.0445103857566766E-2</v>
      </c>
      <c r="D9" s="59">
        <v>488</v>
      </c>
      <c r="E9" s="94">
        <f t="shared" si="0"/>
        <v>0.38274509803921569</v>
      </c>
      <c r="F9" s="146">
        <v>517</v>
      </c>
      <c r="G9" s="106">
        <f t="shared" si="0"/>
        <v>0.4054901960784314</v>
      </c>
      <c r="H9" s="146">
        <v>173</v>
      </c>
      <c r="I9" s="106">
        <f t="shared" si="1"/>
        <v>0.13568627450980392</v>
      </c>
      <c r="J9" s="146">
        <v>285</v>
      </c>
      <c r="K9" s="106">
        <f t="shared" si="1"/>
        <v>0.22352941176470589</v>
      </c>
      <c r="L9" s="146">
        <v>36</v>
      </c>
      <c r="M9" s="106">
        <f t="shared" si="2"/>
        <v>2.823529411764706E-2</v>
      </c>
      <c r="N9" s="146">
        <v>17</v>
      </c>
      <c r="O9" s="106">
        <f t="shared" si="3"/>
        <v>1.3333333333333334E-2</v>
      </c>
      <c r="P9" s="146">
        <v>16</v>
      </c>
      <c r="Q9" s="106">
        <f t="shared" si="4"/>
        <v>1.2549019607843137E-2</v>
      </c>
      <c r="R9" s="146">
        <v>14</v>
      </c>
      <c r="S9" s="106">
        <f t="shared" si="4"/>
        <v>1.0980392156862745E-2</v>
      </c>
      <c r="T9" s="146">
        <v>16</v>
      </c>
      <c r="U9" s="106">
        <f t="shared" si="5"/>
        <v>1.2549019607843137E-2</v>
      </c>
      <c r="V9" s="146">
        <v>201</v>
      </c>
      <c r="W9" s="300">
        <f t="shared" si="6"/>
        <v>0.15764705882352942</v>
      </c>
      <c r="X9" s="158"/>
      <c r="Y9" s="60"/>
    </row>
    <row r="10" spans="1:26" x14ac:dyDescent="0.25">
      <c r="A10" s="278" t="s">
        <v>13</v>
      </c>
      <c r="B10" s="59">
        <v>458</v>
      </c>
      <c r="C10" s="94">
        <v>2.9924861156484808E-2</v>
      </c>
      <c r="D10" s="59">
        <v>75</v>
      </c>
      <c r="E10" s="94">
        <f t="shared" si="0"/>
        <v>0.16375545851528384</v>
      </c>
      <c r="F10" s="146">
        <v>280</v>
      </c>
      <c r="G10" s="106">
        <f t="shared" si="0"/>
        <v>0.611353711790393</v>
      </c>
      <c r="H10" s="146">
        <v>16</v>
      </c>
      <c r="I10" s="106">
        <f t="shared" si="1"/>
        <v>3.4934497816593885E-2</v>
      </c>
      <c r="J10" s="146">
        <v>84</v>
      </c>
      <c r="K10" s="106">
        <f t="shared" si="1"/>
        <v>0.18340611353711792</v>
      </c>
      <c r="L10" s="146">
        <v>11</v>
      </c>
      <c r="M10" s="106">
        <f t="shared" si="2"/>
        <v>2.4017467248908297E-2</v>
      </c>
      <c r="N10" s="146">
        <v>15</v>
      </c>
      <c r="O10" s="106">
        <f t="shared" si="3"/>
        <v>3.2751091703056769E-2</v>
      </c>
      <c r="P10" s="146">
        <v>6</v>
      </c>
      <c r="Q10" s="106">
        <f t="shared" si="4"/>
        <v>1.3100436681222707E-2</v>
      </c>
      <c r="R10" s="146">
        <v>12</v>
      </c>
      <c r="S10" s="106">
        <f t="shared" si="4"/>
        <v>2.6200873362445413E-2</v>
      </c>
      <c r="T10" s="146">
        <v>14</v>
      </c>
      <c r="U10" s="106">
        <f t="shared" si="5"/>
        <v>3.0567685589519649E-2</v>
      </c>
      <c r="V10" s="146">
        <v>20</v>
      </c>
      <c r="W10" s="300">
        <f t="shared" si="6"/>
        <v>4.3668122270742356E-2</v>
      </c>
      <c r="X10" s="158"/>
      <c r="Y10" s="60"/>
    </row>
    <row r="11" spans="1:26" x14ac:dyDescent="0.25">
      <c r="A11" s="278" t="s">
        <v>14</v>
      </c>
      <c r="B11" s="59">
        <v>486</v>
      </c>
      <c r="C11" s="94">
        <v>3.5255712731229599E-2</v>
      </c>
      <c r="D11" s="59">
        <v>67</v>
      </c>
      <c r="E11" s="94">
        <f t="shared" si="0"/>
        <v>0.13786008230452676</v>
      </c>
      <c r="F11" s="146">
        <v>192</v>
      </c>
      <c r="G11" s="106">
        <f t="shared" si="0"/>
        <v>0.39506172839506171</v>
      </c>
      <c r="H11" s="146">
        <v>122</v>
      </c>
      <c r="I11" s="106">
        <f t="shared" si="1"/>
        <v>0.25102880658436216</v>
      </c>
      <c r="J11" s="146">
        <v>80</v>
      </c>
      <c r="K11" s="106">
        <f t="shared" si="1"/>
        <v>0.16460905349794239</v>
      </c>
      <c r="L11" s="146">
        <v>19</v>
      </c>
      <c r="M11" s="106">
        <f t="shared" si="2"/>
        <v>3.9094650205761319E-2</v>
      </c>
      <c r="N11" s="146">
        <v>11</v>
      </c>
      <c r="O11" s="106">
        <f t="shared" si="3"/>
        <v>2.2633744855967079E-2</v>
      </c>
      <c r="P11" s="146">
        <v>10</v>
      </c>
      <c r="Q11" s="106">
        <f t="shared" si="4"/>
        <v>2.0576131687242798E-2</v>
      </c>
      <c r="R11" s="146">
        <v>8</v>
      </c>
      <c r="S11" s="106">
        <f t="shared" si="4"/>
        <v>1.646090534979424E-2</v>
      </c>
      <c r="T11" s="146">
        <v>16</v>
      </c>
      <c r="U11" s="106">
        <f t="shared" si="5"/>
        <v>3.292181069958848E-2</v>
      </c>
      <c r="V11" s="146">
        <v>28</v>
      </c>
      <c r="W11" s="300">
        <f t="shared" si="6"/>
        <v>5.7613168724279837E-2</v>
      </c>
      <c r="X11" s="158"/>
      <c r="Y11" s="60"/>
    </row>
    <row r="12" spans="1:26" x14ac:dyDescent="0.25">
      <c r="A12" s="278" t="s">
        <v>15</v>
      </c>
      <c r="B12" s="59">
        <v>416</v>
      </c>
      <c r="C12" s="94">
        <v>6.9160432252701576E-2</v>
      </c>
      <c r="D12" s="59">
        <v>81</v>
      </c>
      <c r="E12" s="94">
        <f t="shared" si="0"/>
        <v>0.19471153846153846</v>
      </c>
      <c r="F12" s="146">
        <v>278</v>
      </c>
      <c r="G12" s="106">
        <f t="shared" si="0"/>
        <v>0.66826923076923073</v>
      </c>
      <c r="H12" s="146">
        <v>34</v>
      </c>
      <c r="I12" s="106">
        <f t="shared" si="1"/>
        <v>8.1730769230769232E-2</v>
      </c>
      <c r="J12" s="146">
        <v>36</v>
      </c>
      <c r="K12" s="106">
        <f t="shared" si="1"/>
        <v>8.6538461538461536E-2</v>
      </c>
      <c r="L12" s="146">
        <v>6</v>
      </c>
      <c r="M12" s="106">
        <f t="shared" si="2"/>
        <v>1.4423076923076924E-2</v>
      </c>
      <c r="N12" s="146">
        <v>2</v>
      </c>
      <c r="O12" s="106">
        <f t="shared" si="3"/>
        <v>4.807692307692308E-3</v>
      </c>
      <c r="P12" s="146">
        <v>1</v>
      </c>
      <c r="Q12" s="106">
        <f t="shared" si="4"/>
        <v>2.403846153846154E-3</v>
      </c>
      <c r="R12" s="146">
        <v>4</v>
      </c>
      <c r="S12" s="106">
        <f t="shared" si="4"/>
        <v>9.6153846153846159E-3</v>
      </c>
      <c r="T12" s="146">
        <v>2</v>
      </c>
      <c r="U12" s="106">
        <f t="shared" si="5"/>
        <v>4.807692307692308E-3</v>
      </c>
      <c r="V12" s="146">
        <v>53</v>
      </c>
      <c r="W12" s="300">
        <f t="shared" si="6"/>
        <v>0.12740384615384615</v>
      </c>
      <c r="X12" s="158"/>
      <c r="Y12" s="60"/>
    </row>
    <row r="13" spans="1:26" x14ac:dyDescent="0.25">
      <c r="A13" s="278" t="s">
        <v>16</v>
      </c>
      <c r="B13" s="59">
        <v>1002</v>
      </c>
      <c r="C13" s="94">
        <v>5.3343270868824531E-2</v>
      </c>
      <c r="D13" s="59">
        <v>223</v>
      </c>
      <c r="E13" s="94">
        <f t="shared" si="0"/>
        <v>0.22255489021956087</v>
      </c>
      <c r="F13" s="146">
        <v>446</v>
      </c>
      <c r="G13" s="106">
        <f t="shared" si="0"/>
        <v>0.44510978043912175</v>
      </c>
      <c r="H13" s="146">
        <v>178</v>
      </c>
      <c r="I13" s="106">
        <f t="shared" si="1"/>
        <v>0.17764471057884232</v>
      </c>
      <c r="J13" s="146">
        <v>142</v>
      </c>
      <c r="K13" s="106">
        <f t="shared" si="1"/>
        <v>0.14171656686626746</v>
      </c>
      <c r="L13" s="146">
        <v>53</v>
      </c>
      <c r="M13" s="106">
        <f t="shared" si="2"/>
        <v>5.289421157684631E-2</v>
      </c>
      <c r="N13" s="146">
        <v>12</v>
      </c>
      <c r="O13" s="106">
        <f t="shared" si="3"/>
        <v>1.1976047904191617E-2</v>
      </c>
      <c r="P13" s="146">
        <v>9</v>
      </c>
      <c r="Q13" s="106">
        <f t="shared" si="4"/>
        <v>8.9820359281437123E-3</v>
      </c>
      <c r="R13" s="146">
        <v>11</v>
      </c>
      <c r="S13" s="106">
        <f t="shared" si="4"/>
        <v>1.0978043912175649E-2</v>
      </c>
      <c r="T13" s="146">
        <v>19</v>
      </c>
      <c r="U13" s="106">
        <f t="shared" si="5"/>
        <v>1.8962075848303395E-2</v>
      </c>
      <c r="V13" s="146">
        <v>132</v>
      </c>
      <c r="W13" s="300">
        <f t="shared" si="6"/>
        <v>0.1317365269461078</v>
      </c>
      <c r="X13" s="158"/>
      <c r="Y13" s="60"/>
    </row>
    <row r="14" spans="1:26" x14ac:dyDescent="0.25">
      <c r="A14" s="278" t="s">
        <v>17</v>
      </c>
      <c r="B14" s="59">
        <v>342</v>
      </c>
      <c r="C14" s="94">
        <v>3.5807768820018848E-2</v>
      </c>
      <c r="D14" s="59">
        <v>114</v>
      </c>
      <c r="E14" s="94">
        <f t="shared" si="0"/>
        <v>0.33333333333333331</v>
      </c>
      <c r="F14" s="146">
        <v>148</v>
      </c>
      <c r="G14" s="106">
        <f t="shared" si="0"/>
        <v>0.43274853801169588</v>
      </c>
      <c r="H14" s="146">
        <v>48</v>
      </c>
      <c r="I14" s="106">
        <f t="shared" si="1"/>
        <v>0.14035087719298245</v>
      </c>
      <c r="J14" s="146">
        <v>68</v>
      </c>
      <c r="K14" s="106">
        <f t="shared" si="1"/>
        <v>0.19883040935672514</v>
      </c>
      <c r="L14" s="146">
        <v>22</v>
      </c>
      <c r="M14" s="106">
        <f t="shared" si="2"/>
        <v>6.4327485380116955E-2</v>
      </c>
      <c r="N14" s="146">
        <v>10</v>
      </c>
      <c r="O14" s="106">
        <f t="shared" si="3"/>
        <v>2.9239766081871343E-2</v>
      </c>
      <c r="P14" s="146">
        <v>4</v>
      </c>
      <c r="Q14" s="106">
        <f t="shared" si="4"/>
        <v>1.1695906432748537E-2</v>
      </c>
      <c r="R14" s="146">
        <v>5</v>
      </c>
      <c r="S14" s="106">
        <f t="shared" si="4"/>
        <v>1.4619883040935672E-2</v>
      </c>
      <c r="T14" s="146">
        <v>11</v>
      </c>
      <c r="U14" s="106">
        <f t="shared" si="5"/>
        <v>3.2163742690058478E-2</v>
      </c>
      <c r="V14" s="146">
        <v>26</v>
      </c>
      <c r="W14" s="300">
        <f t="shared" si="6"/>
        <v>7.6023391812865493E-2</v>
      </c>
      <c r="X14" s="158"/>
      <c r="Y14" s="60"/>
    </row>
    <row r="15" spans="1:26" x14ac:dyDescent="0.25">
      <c r="A15" s="278" t="s">
        <v>18</v>
      </c>
      <c r="B15" s="59">
        <v>688</v>
      </c>
      <c r="C15" s="94">
        <v>5.3033222847452398E-2</v>
      </c>
      <c r="D15" s="59">
        <v>251</v>
      </c>
      <c r="E15" s="94">
        <f t="shared" si="0"/>
        <v>0.36482558139534882</v>
      </c>
      <c r="F15" s="146">
        <v>330</v>
      </c>
      <c r="G15" s="106">
        <f t="shared" si="0"/>
        <v>0.47965116279069769</v>
      </c>
      <c r="H15" s="146">
        <v>59</v>
      </c>
      <c r="I15" s="106">
        <f t="shared" si="1"/>
        <v>8.5755813953488372E-2</v>
      </c>
      <c r="J15" s="146">
        <v>123</v>
      </c>
      <c r="K15" s="106">
        <f t="shared" si="1"/>
        <v>0.17877906976744187</v>
      </c>
      <c r="L15" s="146">
        <v>21</v>
      </c>
      <c r="M15" s="106">
        <f t="shared" si="2"/>
        <v>3.0523255813953487E-2</v>
      </c>
      <c r="N15" s="146">
        <v>23</v>
      </c>
      <c r="O15" s="106">
        <f t="shared" si="3"/>
        <v>3.3430232558139532E-2</v>
      </c>
      <c r="P15" s="146">
        <v>7</v>
      </c>
      <c r="Q15" s="106">
        <f t="shared" si="4"/>
        <v>1.0174418604651164E-2</v>
      </c>
      <c r="R15" s="146">
        <v>36</v>
      </c>
      <c r="S15" s="106">
        <f t="shared" si="4"/>
        <v>5.232558139534884E-2</v>
      </c>
      <c r="T15" s="146">
        <v>19</v>
      </c>
      <c r="U15" s="106">
        <f t="shared" si="5"/>
        <v>2.7616279069767442E-2</v>
      </c>
      <c r="V15" s="146">
        <v>70</v>
      </c>
      <c r="W15" s="300">
        <f t="shared" si="6"/>
        <v>0.10174418604651163</v>
      </c>
      <c r="X15" s="158"/>
      <c r="Y15" s="60"/>
    </row>
    <row r="16" spans="1:26" x14ac:dyDescent="0.25">
      <c r="A16" s="278" t="s">
        <v>19</v>
      </c>
      <c r="B16" s="59">
        <v>658</v>
      </c>
      <c r="C16" s="94">
        <v>5.2272005084207179E-2</v>
      </c>
      <c r="D16" s="59">
        <v>135</v>
      </c>
      <c r="E16" s="94">
        <f t="shared" si="0"/>
        <v>0.20516717325227962</v>
      </c>
      <c r="F16" s="146">
        <v>382</v>
      </c>
      <c r="G16" s="106">
        <f t="shared" si="0"/>
        <v>0.58054711246200608</v>
      </c>
      <c r="H16" s="146">
        <v>74</v>
      </c>
      <c r="I16" s="106">
        <f t="shared" si="1"/>
        <v>0.11246200607902736</v>
      </c>
      <c r="J16" s="146">
        <v>119</v>
      </c>
      <c r="K16" s="106">
        <f t="shared" si="1"/>
        <v>0.18085106382978725</v>
      </c>
      <c r="L16" s="146">
        <v>23</v>
      </c>
      <c r="M16" s="106">
        <f t="shared" si="2"/>
        <v>3.4954407294832825E-2</v>
      </c>
      <c r="N16" s="146">
        <v>7</v>
      </c>
      <c r="O16" s="106">
        <f t="shared" si="3"/>
        <v>1.0638297872340425E-2</v>
      </c>
      <c r="P16" s="146">
        <v>3</v>
      </c>
      <c r="Q16" s="106">
        <f t="shared" si="4"/>
        <v>4.559270516717325E-3</v>
      </c>
      <c r="R16" s="146">
        <v>8</v>
      </c>
      <c r="S16" s="106">
        <f t="shared" si="4"/>
        <v>1.2158054711246201E-2</v>
      </c>
      <c r="T16" s="146">
        <v>15</v>
      </c>
      <c r="U16" s="106">
        <f t="shared" si="5"/>
        <v>2.2796352583586626E-2</v>
      </c>
      <c r="V16" s="146">
        <v>27</v>
      </c>
      <c r="W16" s="300">
        <f t="shared" si="6"/>
        <v>4.1033434650455926E-2</v>
      </c>
      <c r="X16" s="158"/>
      <c r="Y16" s="60"/>
    </row>
    <row r="17" spans="1:25" x14ac:dyDescent="0.25">
      <c r="A17" s="278" t="s">
        <v>20</v>
      </c>
      <c r="B17" s="59">
        <v>551</v>
      </c>
      <c r="C17" s="94">
        <v>4.3443980130883859E-2</v>
      </c>
      <c r="D17" s="59">
        <v>113</v>
      </c>
      <c r="E17" s="94">
        <f t="shared" si="0"/>
        <v>0.20508166969147004</v>
      </c>
      <c r="F17" s="146">
        <v>327</v>
      </c>
      <c r="G17" s="106">
        <f t="shared" si="0"/>
        <v>0.59346642468239563</v>
      </c>
      <c r="H17" s="146">
        <v>43</v>
      </c>
      <c r="I17" s="106">
        <f t="shared" si="1"/>
        <v>7.8039927404718698E-2</v>
      </c>
      <c r="J17" s="146">
        <v>101</v>
      </c>
      <c r="K17" s="106">
        <f t="shared" si="1"/>
        <v>0.18330308529945555</v>
      </c>
      <c r="L17" s="146">
        <v>9</v>
      </c>
      <c r="M17" s="106">
        <f t="shared" si="2"/>
        <v>1.6333938294010888E-2</v>
      </c>
      <c r="N17" s="146">
        <v>9</v>
      </c>
      <c r="O17" s="106">
        <f t="shared" si="3"/>
        <v>1.6333938294010888E-2</v>
      </c>
      <c r="P17" s="146">
        <v>7</v>
      </c>
      <c r="Q17" s="106">
        <f t="shared" si="4"/>
        <v>1.2704174228675136E-2</v>
      </c>
      <c r="R17" s="146">
        <v>6</v>
      </c>
      <c r="S17" s="106">
        <f t="shared" si="4"/>
        <v>1.0889292196007259E-2</v>
      </c>
      <c r="T17" s="146">
        <v>8</v>
      </c>
      <c r="U17" s="106">
        <f t="shared" si="5"/>
        <v>1.4519056261343012E-2</v>
      </c>
      <c r="V17" s="146">
        <v>41</v>
      </c>
      <c r="W17" s="300">
        <f t="shared" si="6"/>
        <v>7.441016333938294E-2</v>
      </c>
      <c r="X17" s="158"/>
      <c r="Y17" s="60"/>
    </row>
    <row r="18" spans="1:25" x14ac:dyDescent="0.25">
      <c r="A18" s="278" t="s">
        <v>21</v>
      </c>
      <c r="B18" s="59">
        <v>1630</v>
      </c>
      <c r="C18" s="94">
        <v>6.1395909450450113E-2</v>
      </c>
      <c r="D18" s="59">
        <v>461</v>
      </c>
      <c r="E18" s="94">
        <f t="shared" si="0"/>
        <v>0.28282208588957053</v>
      </c>
      <c r="F18" s="146">
        <v>973</v>
      </c>
      <c r="G18" s="106">
        <f t="shared" si="0"/>
        <v>0.59693251533742331</v>
      </c>
      <c r="H18" s="146">
        <v>211</v>
      </c>
      <c r="I18" s="106">
        <f t="shared" si="1"/>
        <v>0.1294478527607362</v>
      </c>
      <c r="J18" s="146">
        <v>169</v>
      </c>
      <c r="K18" s="106">
        <f t="shared" si="1"/>
        <v>0.10368098159509202</v>
      </c>
      <c r="L18" s="146">
        <v>19</v>
      </c>
      <c r="M18" s="106">
        <f t="shared" si="2"/>
        <v>1.1656441717791411E-2</v>
      </c>
      <c r="N18" s="146">
        <v>20</v>
      </c>
      <c r="O18" s="106">
        <f t="shared" si="3"/>
        <v>1.2269938650306749E-2</v>
      </c>
      <c r="P18" s="146">
        <v>22</v>
      </c>
      <c r="Q18" s="106">
        <f t="shared" si="4"/>
        <v>1.3496932515337423E-2</v>
      </c>
      <c r="R18" s="146">
        <v>58</v>
      </c>
      <c r="S18" s="106">
        <f t="shared" si="4"/>
        <v>3.5582822085889573E-2</v>
      </c>
      <c r="T18" s="146">
        <v>67</v>
      </c>
      <c r="U18" s="106">
        <f t="shared" si="5"/>
        <v>4.1104294478527606E-2</v>
      </c>
      <c r="V18" s="146">
        <v>91</v>
      </c>
      <c r="W18" s="300">
        <f t="shared" si="6"/>
        <v>5.5828220858895702E-2</v>
      </c>
      <c r="X18" s="158"/>
      <c r="Y18" s="60"/>
    </row>
    <row r="19" spans="1:25" x14ac:dyDescent="0.25">
      <c r="A19" s="278" t="s">
        <v>22</v>
      </c>
      <c r="B19" s="59">
        <v>1021</v>
      </c>
      <c r="C19" s="94">
        <v>6.6462700169248795E-2</v>
      </c>
      <c r="D19" s="59">
        <v>415</v>
      </c>
      <c r="E19" s="94">
        <f t="shared" si="0"/>
        <v>0.40646425073457393</v>
      </c>
      <c r="F19" s="146">
        <v>476</v>
      </c>
      <c r="G19" s="106">
        <f t="shared" si="0"/>
        <v>0.46620959843290893</v>
      </c>
      <c r="H19" s="146">
        <v>75</v>
      </c>
      <c r="I19" s="106">
        <f t="shared" si="1"/>
        <v>7.3457394711067575E-2</v>
      </c>
      <c r="J19" s="142">
        <v>260</v>
      </c>
      <c r="K19" s="106">
        <f t="shared" si="1"/>
        <v>0.25465230166503428</v>
      </c>
      <c r="L19" s="146">
        <v>31</v>
      </c>
      <c r="M19" s="106">
        <f t="shared" si="2"/>
        <v>3.0362389813907934E-2</v>
      </c>
      <c r="N19" s="146">
        <v>12</v>
      </c>
      <c r="O19" s="106">
        <f t="shared" si="3"/>
        <v>1.1753183153770812E-2</v>
      </c>
      <c r="P19" s="146">
        <v>15</v>
      </c>
      <c r="Q19" s="106">
        <f t="shared" si="4"/>
        <v>1.4691478942213516E-2</v>
      </c>
      <c r="R19" s="146">
        <v>8</v>
      </c>
      <c r="S19" s="106">
        <f t="shared" si="4"/>
        <v>7.8354554358472089E-3</v>
      </c>
      <c r="T19" s="146">
        <v>15</v>
      </c>
      <c r="U19" s="106">
        <f t="shared" si="5"/>
        <v>1.4691478942213516E-2</v>
      </c>
      <c r="V19" s="146">
        <v>129</v>
      </c>
      <c r="W19" s="300">
        <f t="shared" si="6"/>
        <v>0.12634671890303623</v>
      </c>
      <c r="X19" s="158"/>
      <c r="Y19" s="60"/>
    </row>
    <row r="20" spans="1:25" x14ac:dyDescent="0.25">
      <c r="A20" s="278" t="s">
        <v>23</v>
      </c>
      <c r="B20" s="134">
        <v>777</v>
      </c>
      <c r="C20" s="94">
        <v>5.7048458149779734E-2</v>
      </c>
      <c r="D20" s="134">
        <v>164</v>
      </c>
      <c r="E20" s="94">
        <f t="shared" si="0"/>
        <v>0.21106821106821108</v>
      </c>
      <c r="F20" s="142">
        <v>376</v>
      </c>
      <c r="G20" s="106">
        <f t="shared" si="0"/>
        <v>0.48391248391248393</v>
      </c>
      <c r="H20" s="142">
        <v>161</v>
      </c>
      <c r="I20" s="106">
        <f t="shared" si="1"/>
        <v>0.2072072072072072</v>
      </c>
      <c r="J20" s="142">
        <v>120</v>
      </c>
      <c r="K20" s="106">
        <f t="shared" si="1"/>
        <v>0.15444015444015444</v>
      </c>
      <c r="L20" s="142">
        <v>18</v>
      </c>
      <c r="M20" s="106">
        <f t="shared" si="2"/>
        <v>2.3166023166023165E-2</v>
      </c>
      <c r="N20" s="142">
        <v>29</v>
      </c>
      <c r="O20" s="106">
        <f t="shared" si="3"/>
        <v>3.7323037323037322E-2</v>
      </c>
      <c r="P20" s="142">
        <v>8</v>
      </c>
      <c r="Q20" s="106">
        <f t="shared" si="4"/>
        <v>1.0296010296010296E-2</v>
      </c>
      <c r="R20" s="142">
        <v>18</v>
      </c>
      <c r="S20" s="106">
        <f t="shared" si="4"/>
        <v>2.3166023166023165E-2</v>
      </c>
      <c r="T20" s="142">
        <v>15</v>
      </c>
      <c r="U20" s="106">
        <f t="shared" si="5"/>
        <v>1.9305019305019305E-2</v>
      </c>
      <c r="V20" s="142">
        <v>32</v>
      </c>
      <c r="W20" s="300">
        <f t="shared" si="6"/>
        <v>4.1184041184041183E-2</v>
      </c>
      <c r="X20" s="158"/>
      <c r="Y20" s="60"/>
    </row>
    <row r="21" spans="1:25" x14ac:dyDescent="0.25">
      <c r="A21" s="318" t="s">
        <v>24</v>
      </c>
      <c r="B21" s="134">
        <v>1352</v>
      </c>
      <c r="C21" s="94">
        <v>5.0762183675001876E-2</v>
      </c>
      <c r="D21" s="134">
        <v>555</v>
      </c>
      <c r="E21" s="94">
        <f t="shared" si="0"/>
        <v>0.41050295857988167</v>
      </c>
      <c r="F21" s="142">
        <v>496</v>
      </c>
      <c r="G21" s="106">
        <f t="shared" si="0"/>
        <v>0.36686390532544377</v>
      </c>
      <c r="H21" s="142">
        <v>120</v>
      </c>
      <c r="I21" s="106">
        <f t="shared" si="1"/>
        <v>8.8757396449704137E-2</v>
      </c>
      <c r="J21" s="142">
        <v>386</v>
      </c>
      <c r="K21" s="106">
        <f t="shared" si="1"/>
        <v>0.28550295857988167</v>
      </c>
      <c r="L21" s="142">
        <v>76</v>
      </c>
      <c r="M21" s="106">
        <f t="shared" si="2"/>
        <v>5.6213017751479293E-2</v>
      </c>
      <c r="N21" s="142">
        <v>36</v>
      </c>
      <c r="O21" s="106">
        <f t="shared" si="3"/>
        <v>2.6627218934911243E-2</v>
      </c>
      <c r="P21" s="142">
        <v>10</v>
      </c>
      <c r="Q21" s="106">
        <f t="shared" si="4"/>
        <v>7.3964497041420114E-3</v>
      </c>
      <c r="R21" s="142">
        <v>68</v>
      </c>
      <c r="S21" s="106">
        <f t="shared" si="4"/>
        <v>5.0295857988165681E-2</v>
      </c>
      <c r="T21" s="142">
        <v>84</v>
      </c>
      <c r="U21" s="106">
        <f t="shared" si="5"/>
        <v>6.2130177514792898E-2</v>
      </c>
      <c r="V21" s="142">
        <v>76</v>
      </c>
      <c r="W21" s="300">
        <f t="shared" si="6"/>
        <v>5.6213017751479293E-2</v>
      </c>
      <c r="X21" s="158"/>
      <c r="Y21" s="60"/>
    </row>
    <row r="22" spans="1:25" s="202" customFormat="1" x14ac:dyDescent="0.25">
      <c r="A22" s="463"/>
      <c r="B22" s="7"/>
      <c r="C22" s="62"/>
      <c r="D22" s="7"/>
      <c r="E22" s="62"/>
      <c r="F22" s="7"/>
      <c r="G22" s="62"/>
      <c r="H22" s="7"/>
      <c r="I22" s="62"/>
      <c r="J22" s="7"/>
      <c r="K22" s="62"/>
      <c r="L22" s="7"/>
      <c r="M22" s="62"/>
      <c r="N22" s="7"/>
      <c r="O22" s="62"/>
      <c r="P22" s="7"/>
      <c r="Q22" s="62"/>
      <c r="R22" s="7"/>
      <c r="S22" s="62"/>
      <c r="T22" s="7"/>
      <c r="U22" s="62"/>
      <c r="V22" s="7"/>
      <c r="W22" s="62"/>
      <c r="X22" s="158"/>
    </row>
    <row r="23" spans="1:25" x14ac:dyDescent="0.25">
      <c r="A23" s="166" t="s">
        <v>352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101"/>
      <c r="S23" s="75"/>
      <c r="T23" s="75"/>
      <c r="U23" s="75"/>
      <c r="V23" s="75"/>
      <c r="W23" s="75"/>
      <c r="X23" s="75"/>
    </row>
    <row r="24" spans="1:25" x14ac:dyDescent="0.25">
      <c r="A24" s="167" t="s">
        <v>87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5" x14ac:dyDescent="0.25">
      <c r="A25" s="167" t="s">
        <v>331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</row>
    <row r="26" spans="1:25" x14ac:dyDescent="0.25">
      <c r="A26" s="167" t="s">
        <v>332</v>
      </c>
    </row>
    <row r="27" spans="1:25" x14ac:dyDescent="0.25">
      <c r="A27" s="27" t="s">
        <v>161</v>
      </c>
    </row>
  </sheetData>
  <mergeCells count="13"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  <mergeCell ref="R4:S5"/>
    <mergeCell ref="T4:U5"/>
    <mergeCell ref="V4:W5"/>
  </mergeCells>
  <hyperlinks>
    <hyperlink ref="Y2" location="OBSAH!A1" display="Zpět na obsah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showGridLines="0" workbookViewId="0"/>
  </sheetViews>
  <sheetFormatPr defaultRowHeight="15" x14ac:dyDescent="0.25"/>
  <cols>
    <col min="1" max="1" width="17.140625" style="10" customWidth="1"/>
    <col min="2" max="2" width="6.28515625" style="10" customWidth="1"/>
    <col min="3" max="5" width="5.7109375" style="10" customWidth="1"/>
    <col min="6" max="6" width="6.5703125" style="10" customWidth="1"/>
    <col min="7" max="23" width="5.7109375" style="10" customWidth="1"/>
    <col min="24" max="24" width="9.140625" style="10"/>
  </cols>
  <sheetData>
    <row r="1" spans="1:26" x14ac:dyDescent="0.25">
      <c r="A1" s="74" t="s">
        <v>346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8"/>
      <c r="N1" s="64"/>
      <c r="O1" s="64"/>
      <c r="P1" s="64"/>
      <c r="Q1" s="64"/>
      <c r="R1" s="124"/>
      <c r="S1" s="64"/>
      <c r="T1" s="64"/>
      <c r="U1" s="64"/>
      <c r="V1" s="64"/>
      <c r="W1" s="64"/>
    </row>
    <row r="2" spans="1:26" ht="15.75" thickBot="1" x14ac:dyDescent="0.3">
      <c r="A2" s="461" t="s">
        <v>356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65"/>
      <c r="V2" s="65"/>
      <c r="W2" s="65"/>
      <c r="X2" s="65"/>
      <c r="Y2" s="98" t="s">
        <v>351</v>
      </c>
      <c r="Z2" s="65"/>
    </row>
    <row r="3" spans="1:26" ht="17.100000000000001" customHeight="1" x14ac:dyDescent="0.25">
      <c r="A3" s="535" t="s">
        <v>70</v>
      </c>
      <c r="B3" s="584" t="s">
        <v>44</v>
      </c>
      <c r="C3" s="634"/>
      <c r="D3" s="584" t="s">
        <v>153</v>
      </c>
      <c r="E3" s="629"/>
      <c r="F3" s="552" t="s">
        <v>32</v>
      </c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636"/>
      <c r="W3" s="636"/>
      <c r="X3" s="202"/>
    </row>
    <row r="4" spans="1:26" ht="17.100000000000001" customHeight="1" x14ac:dyDescent="0.25">
      <c r="A4" s="536"/>
      <c r="B4" s="585"/>
      <c r="C4" s="635"/>
      <c r="D4" s="585"/>
      <c r="E4" s="630"/>
      <c r="F4" s="582" t="s">
        <v>57</v>
      </c>
      <c r="G4" s="526"/>
      <c r="H4" s="526" t="s">
        <v>58</v>
      </c>
      <c r="I4" s="526"/>
      <c r="J4" s="637" t="s">
        <v>33</v>
      </c>
      <c r="K4" s="637"/>
      <c r="L4" s="526" t="s">
        <v>36</v>
      </c>
      <c r="M4" s="526"/>
      <c r="N4" s="526" t="s">
        <v>34</v>
      </c>
      <c r="O4" s="526"/>
      <c r="P4" s="526" t="s">
        <v>35</v>
      </c>
      <c r="Q4" s="526"/>
      <c r="R4" s="526" t="s">
        <v>37</v>
      </c>
      <c r="S4" s="526"/>
      <c r="T4" s="526" t="s">
        <v>38</v>
      </c>
      <c r="U4" s="526"/>
      <c r="V4" s="586" t="s">
        <v>42</v>
      </c>
      <c r="W4" s="618"/>
      <c r="X4" s="202"/>
    </row>
    <row r="5" spans="1:26" ht="17.100000000000001" customHeight="1" x14ac:dyDescent="0.25">
      <c r="A5" s="536"/>
      <c r="B5" s="600"/>
      <c r="C5" s="597"/>
      <c r="D5" s="600"/>
      <c r="E5" s="631"/>
      <c r="F5" s="595"/>
      <c r="G5" s="601"/>
      <c r="H5" s="601"/>
      <c r="I5" s="601"/>
      <c r="J5" s="638"/>
      <c r="K5" s="638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597"/>
      <c r="W5" s="523"/>
      <c r="X5" s="202"/>
    </row>
    <row r="6" spans="1:26" ht="17.100000000000001" customHeight="1" thickBot="1" x14ac:dyDescent="0.3">
      <c r="A6" s="537"/>
      <c r="B6" s="308" t="s">
        <v>49</v>
      </c>
      <c r="C6" s="310" t="s">
        <v>55</v>
      </c>
      <c r="D6" s="308" t="s">
        <v>49</v>
      </c>
      <c r="E6" s="315" t="s">
        <v>52</v>
      </c>
      <c r="F6" s="316" t="s">
        <v>49</v>
      </c>
      <c r="G6" s="313" t="s">
        <v>52</v>
      </c>
      <c r="H6" s="311" t="s">
        <v>49</v>
      </c>
      <c r="I6" s="313" t="s">
        <v>52</v>
      </c>
      <c r="J6" s="311" t="s">
        <v>49</v>
      </c>
      <c r="K6" s="313" t="s">
        <v>52</v>
      </c>
      <c r="L6" s="311" t="s">
        <v>49</v>
      </c>
      <c r="M6" s="313" t="s">
        <v>52</v>
      </c>
      <c r="N6" s="311" t="s">
        <v>49</v>
      </c>
      <c r="O6" s="313" t="s">
        <v>52</v>
      </c>
      <c r="P6" s="311" t="s">
        <v>49</v>
      </c>
      <c r="Q6" s="313" t="s">
        <v>52</v>
      </c>
      <c r="R6" s="311" t="s">
        <v>49</v>
      </c>
      <c r="S6" s="313" t="s">
        <v>52</v>
      </c>
      <c r="T6" s="311" t="s">
        <v>49</v>
      </c>
      <c r="U6" s="313" t="s">
        <v>52</v>
      </c>
      <c r="V6" s="311" t="s">
        <v>49</v>
      </c>
      <c r="W6" s="312" t="s">
        <v>52</v>
      </c>
      <c r="X6" s="202"/>
    </row>
    <row r="7" spans="1:26" ht="17.100000000000001" customHeight="1" x14ac:dyDescent="0.25">
      <c r="A7" s="317" t="s">
        <v>350</v>
      </c>
      <c r="B7" s="205">
        <v>20540</v>
      </c>
      <c r="C7" s="209">
        <v>8.0824456677855122E-2</v>
      </c>
      <c r="D7" s="205">
        <v>5150</v>
      </c>
      <c r="E7" s="209">
        <f>D7/$B7</f>
        <v>0.25073028237585199</v>
      </c>
      <c r="F7" s="206">
        <v>10439</v>
      </c>
      <c r="G7" s="212">
        <f>F7/$B7</f>
        <v>0.50822784810126587</v>
      </c>
      <c r="H7" s="207">
        <v>2509</v>
      </c>
      <c r="I7" s="212">
        <f>H7/$B7</f>
        <v>0.12215189873417721</v>
      </c>
      <c r="J7" s="207">
        <v>2334</v>
      </c>
      <c r="K7" s="208">
        <f>J7/$B7</f>
        <v>0.1136319376825706</v>
      </c>
      <c r="L7" s="206">
        <v>922</v>
      </c>
      <c r="M7" s="212">
        <f>L7/$B7</f>
        <v>4.488802336903603E-2</v>
      </c>
      <c r="N7" s="207">
        <v>257</v>
      </c>
      <c r="O7" s="208">
        <f>N7/$B7</f>
        <v>1.2512171372930866E-2</v>
      </c>
      <c r="P7" s="206">
        <v>189</v>
      </c>
      <c r="Q7" s="212">
        <f>P7/$B7</f>
        <v>9.2015579357351517E-3</v>
      </c>
      <c r="R7" s="207">
        <v>284</v>
      </c>
      <c r="S7" s="208">
        <f>R7/$B7</f>
        <v>1.3826679649464459E-2</v>
      </c>
      <c r="T7" s="206">
        <v>1516</v>
      </c>
      <c r="U7" s="208">
        <f>T7/$B7</f>
        <v>7.3807205452775068E-2</v>
      </c>
      <c r="V7" s="206">
        <v>2090</v>
      </c>
      <c r="W7" s="212">
        <f>V7/$B7</f>
        <v>0.1017526777020448</v>
      </c>
      <c r="X7" s="158"/>
      <c r="Y7" s="60"/>
    </row>
    <row r="8" spans="1:26" ht="17.100000000000001" customHeight="1" x14ac:dyDescent="0.25">
      <c r="A8" s="278" t="s">
        <v>11</v>
      </c>
      <c r="B8" s="59">
        <v>2654</v>
      </c>
      <c r="C8" s="94">
        <v>6.6120232193128875E-2</v>
      </c>
      <c r="D8" s="59">
        <v>824</v>
      </c>
      <c r="E8" s="94">
        <f t="shared" ref="E8:G21" si="0">D8/$B8</f>
        <v>0.31047475508666167</v>
      </c>
      <c r="F8" s="146">
        <v>1493</v>
      </c>
      <c r="G8" s="300">
        <f t="shared" si="0"/>
        <v>0.56254709871891484</v>
      </c>
      <c r="H8" s="105">
        <v>145</v>
      </c>
      <c r="I8" s="300">
        <f t="shared" ref="I8:K21" si="1">H8/$B8</f>
        <v>5.4634513941220798E-2</v>
      </c>
      <c r="J8" s="105">
        <v>200</v>
      </c>
      <c r="K8" s="106">
        <f t="shared" si="1"/>
        <v>7.5357950263752832E-2</v>
      </c>
      <c r="L8" s="146">
        <v>117</v>
      </c>
      <c r="M8" s="300">
        <f t="shared" ref="M8:M21" si="2">L8/$B8</f>
        <v>4.4084400904295405E-2</v>
      </c>
      <c r="N8" s="105">
        <v>42</v>
      </c>
      <c r="O8" s="106">
        <f t="shared" ref="O8:O21" si="3">N8/$B8</f>
        <v>1.5825169555388093E-2</v>
      </c>
      <c r="P8" s="146">
        <v>56</v>
      </c>
      <c r="Q8" s="300">
        <f t="shared" ref="Q8:S21" si="4">P8/$B8</f>
        <v>2.110022607385079E-2</v>
      </c>
      <c r="R8" s="105">
        <v>33</v>
      </c>
      <c r="S8" s="106">
        <f t="shared" si="4"/>
        <v>1.2434061793519217E-2</v>
      </c>
      <c r="T8" s="146">
        <v>171</v>
      </c>
      <c r="U8" s="106">
        <f t="shared" ref="U8:U21" si="5">T8/$B8</f>
        <v>6.4431047475508665E-2</v>
      </c>
      <c r="V8" s="146">
        <v>397</v>
      </c>
      <c r="W8" s="300">
        <f t="shared" ref="W8:W21" si="6">V8/$B8</f>
        <v>0.14958553127354937</v>
      </c>
      <c r="X8" s="158"/>
      <c r="Y8" s="60"/>
    </row>
    <row r="9" spans="1:26" ht="17.100000000000001" customHeight="1" x14ac:dyDescent="0.25">
      <c r="A9" s="278" t="s">
        <v>12</v>
      </c>
      <c r="B9" s="59">
        <v>2353</v>
      </c>
      <c r="C9" s="94">
        <v>9.075131132366554E-2</v>
      </c>
      <c r="D9" s="59">
        <v>707</v>
      </c>
      <c r="E9" s="94">
        <f t="shared" si="0"/>
        <v>0.30046748831279219</v>
      </c>
      <c r="F9" s="146">
        <v>1027</v>
      </c>
      <c r="G9" s="300">
        <f t="shared" si="0"/>
        <v>0.43646408839779005</v>
      </c>
      <c r="H9" s="105">
        <v>495</v>
      </c>
      <c r="I9" s="300">
        <f t="shared" si="1"/>
        <v>0.2103697407564811</v>
      </c>
      <c r="J9" s="105">
        <v>294</v>
      </c>
      <c r="K9" s="106">
        <f t="shared" si="1"/>
        <v>0.1249468763280918</v>
      </c>
      <c r="L9" s="146">
        <v>114</v>
      </c>
      <c r="M9" s="300">
        <f t="shared" si="2"/>
        <v>4.8448788780280493E-2</v>
      </c>
      <c r="N9" s="105">
        <v>9</v>
      </c>
      <c r="O9" s="106">
        <f t="shared" si="3"/>
        <v>3.824904377390565E-3</v>
      </c>
      <c r="P9" s="146">
        <v>22</v>
      </c>
      <c r="Q9" s="300">
        <f t="shared" si="4"/>
        <v>9.3497662558436039E-3</v>
      </c>
      <c r="R9" s="105">
        <v>15</v>
      </c>
      <c r="S9" s="106">
        <f t="shared" si="4"/>
        <v>6.3748406289842758E-3</v>
      </c>
      <c r="T9" s="146">
        <v>101</v>
      </c>
      <c r="U9" s="106">
        <f t="shared" si="5"/>
        <v>4.2923926901827454E-2</v>
      </c>
      <c r="V9" s="146">
        <v>276</v>
      </c>
      <c r="W9" s="300">
        <f t="shared" si="6"/>
        <v>0.11729706757331067</v>
      </c>
      <c r="X9" s="158"/>
      <c r="Y9" s="60"/>
    </row>
    <row r="10" spans="1:26" ht="17.100000000000001" customHeight="1" x14ac:dyDescent="0.25">
      <c r="A10" s="278" t="s">
        <v>13</v>
      </c>
      <c r="B10" s="59">
        <v>866</v>
      </c>
      <c r="C10" s="94">
        <v>5.2679603382200867E-2</v>
      </c>
      <c r="D10" s="59">
        <v>122</v>
      </c>
      <c r="E10" s="94">
        <f t="shared" si="0"/>
        <v>0.14087759815242495</v>
      </c>
      <c r="F10" s="146">
        <v>489</v>
      </c>
      <c r="G10" s="300">
        <f t="shared" si="0"/>
        <v>0.5646651270207852</v>
      </c>
      <c r="H10" s="105">
        <v>63</v>
      </c>
      <c r="I10" s="300">
        <f t="shared" si="1"/>
        <v>7.2748267898383373E-2</v>
      </c>
      <c r="J10" s="105">
        <v>105</v>
      </c>
      <c r="K10" s="106">
        <f t="shared" si="1"/>
        <v>0.12124711316397228</v>
      </c>
      <c r="L10" s="146">
        <v>37</v>
      </c>
      <c r="M10" s="300">
        <f t="shared" si="2"/>
        <v>4.2725173210161664E-2</v>
      </c>
      <c r="N10" s="105">
        <v>17</v>
      </c>
      <c r="O10" s="106">
        <f t="shared" si="3"/>
        <v>1.9630484988452657E-2</v>
      </c>
      <c r="P10" s="146">
        <v>16</v>
      </c>
      <c r="Q10" s="300">
        <f t="shared" si="4"/>
        <v>1.8475750577367205E-2</v>
      </c>
      <c r="R10" s="105">
        <v>13</v>
      </c>
      <c r="S10" s="106">
        <f t="shared" si="4"/>
        <v>1.5011547344110854E-2</v>
      </c>
      <c r="T10" s="146">
        <v>64</v>
      </c>
      <c r="U10" s="106">
        <f t="shared" si="5"/>
        <v>7.3903002309468821E-2</v>
      </c>
      <c r="V10" s="146">
        <v>62</v>
      </c>
      <c r="W10" s="300">
        <f t="shared" si="6"/>
        <v>7.1593533487297925E-2</v>
      </c>
      <c r="X10" s="158"/>
      <c r="Y10" s="60"/>
    </row>
    <row r="11" spans="1:26" ht="17.100000000000001" customHeight="1" x14ac:dyDescent="0.25">
      <c r="A11" s="278" t="s">
        <v>14</v>
      </c>
      <c r="B11" s="59">
        <v>899</v>
      </c>
      <c r="C11" s="94">
        <v>6.3917525773195871E-2</v>
      </c>
      <c r="D11" s="59">
        <v>99</v>
      </c>
      <c r="E11" s="94">
        <f t="shared" si="0"/>
        <v>0.11012235817575083</v>
      </c>
      <c r="F11" s="146">
        <v>409</v>
      </c>
      <c r="G11" s="300">
        <f t="shared" si="0"/>
        <v>0.45494994438264741</v>
      </c>
      <c r="H11" s="105">
        <v>165</v>
      </c>
      <c r="I11" s="300">
        <f t="shared" si="1"/>
        <v>0.18353726362625139</v>
      </c>
      <c r="J11" s="105">
        <v>108</v>
      </c>
      <c r="K11" s="106">
        <f t="shared" si="1"/>
        <v>0.12013348164627363</v>
      </c>
      <c r="L11" s="146">
        <v>26</v>
      </c>
      <c r="M11" s="300">
        <f t="shared" si="2"/>
        <v>2.8921023359288096E-2</v>
      </c>
      <c r="N11" s="105">
        <v>2</v>
      </c>
      <c r="O11" s="106">
        <f t="shared" si="3"/>
        <v>2.2246941045606229E-3</v>
      </c>
      <c r="P11" s="146">
        <v>11</v>
      </c>
      <c r="Q11" s="300">
        <f t="shared" si="4"/>
        <v>1.2235817575083427E-2</v>
      </c>
      <c r="R11" s="105">
        <v>11</v>
      </c>
      <c r="S11" s="106">
        <f t="shared" si="4"/>
        <v>1.2235817575083427E-2</v>
      </c>
      <c r="T11" s="146">
        <v>66</v>
      </c>
      <c r="U11" s="106">
        <f t="shared" si="5"/>
        <v>7.3414905450500556E-2</v>
      </c>
      <c r="V11" s="146">
        <v>101</v>
      </c>
      <c r="W11" s="300">
        <f t="shared" si="6"/>
        <v>0.11234705228031146</v>
      </c>
      <c r="X11" s="158"/>
      <c r="Y11" s="60"/>
    </row>
    <row r="12" spans="1:26" ht="17.100000000000001" customHeight="1" x14ac:dyDescent="0.25">
      <c r="A12" s="278" t="s">
        <v>15</v>
      </c>
      <c r="B12" s="59">
        <v>567</v>
      </c>
      <c r="C12" s="94">
        <v>9.6956224350205192E-2</v>
      </c>
      <c r="D12" s="59">
        <v>81</v>
      </c>
      <c r="E12" s="94">
        <f t="shared" si="0"/>
        <v>0.14285714285714285</v>
      </c>
      <c r="F12" s="146">
        <v>367</v>
      </c>
      <c r="G12" s="300">
        <f t="shared" si="0"/>
        <v>0.64726631393298062</v>
      </c>
      <c r="H12" s="105">
        <v>52</v>
      </c>
      <c r="I12" s="300">
        <f t="shared" si="1"/>
        <v>9.1710758377425039E-2</v>
      </c>
      <c r="J12" s="105">
        <v>43</v>
      </c>
      <c r="K12" s="106">
        <f t="shared" si="1"/>
        <v>7.5837742504409167E-2</v>
      </c>
      <c r="L12" s="146">
        <v>7</v>
      </c>
      <c r="M12" s="300">
        <f t="shared" si="2"/>
        <v>1.2345679012345678E-2</v>
      </c>
      <c r="N12" s="105">
        <v>5</v>
      </c>
      <c r="O12" s="106">
        <f t="shared" si="3"/>
        <v>8.8183421516754845E-3</v>
      </c>
      <c r="P12" s="146">
        <v>2</v>
      </c>
      <c r="Q12" s="300">
        <f t="shared" si="4"/>
        <v>3.5273368606701938E-3</v>
      </c>
      <c r="R12" s="105">
        <v>5</v>
      </c>
      <c r="S12" s="106">
        <f t="shared" si="4"/>
        <v>8.8183421516754845E-3</v>
      </c>
      <c r="T12" s="146">
        <v>20</v>
      </c>
      <c r="U12" s="106">
        <f t="shared" si="5"/>
        <v>3.5273368606701938E-2</v>
      </c>
      <c r="V12" s="146">
        <v>66</v>
      </c>
      <c r="W12" s="300">
        <f t="shared" si="6"/>
        <v>0.1164021164021164</v>
      </c>
      <c r="X12" s="158"/>
      <c r="Y12" s="60"/>
    </row>
    <row r="13" spans="1:26" ht="17.100000000000001" customHeight="1" x14ac:dyDescent="0.25">
      <c r="A13" s="278" t="s">
        <v>16</v>
      </c>
      <c r="B13" s="59">
        <v>1511</v>
      </c>
      <c r="C13" s="94">
        <v>8.0578071672354951E-2</v>
      </c>
      <c r="D13" s="59">
        <v>279</v>
      </c>
      <c r="E13" s="94">
        <f t="shared" si="0"/>
        <v>0.18464592984778291</v>
      </c>
      <c r="F13" s="146">
        <v>658</v>
      </c>
      <c r="G13" s="300">
        <f t="shared" si="0"/>
        <v>0.43547319655857047</v>
      </c>
      <c r="H13" s="105">
        <v>263</v>
      </c>
      <c r="I13" s="300">
        <f t="shared" si="1"/>
        <v>0.17405691594970218</v>
      </c>
      <c r="J13" s="105">
        <v>148</v>
      </c>
      <c r="K13" s="106">
        <f t="shared" si="1"/>
        <v>9.7948378557246862E-2</v>
      </c>
      <c r="L13" s="146">
        <v>108</v>
      </c>
      <c r="M13" s="300">
        <f t="shared" si="2"/>
        <v>7.1475843812044998E-2</v>
      </c>
      <c r="N13" s="105">
        <v>8</v>
      </c>
      <c r="O13" s="106">
        <f t="shared" si="3"/>
        <v>5.2945069490403706E-3</v>
      </c>
      <c r="P13" s="146">
        <v>14</v>
      </c>
      <c r="Q13" s="300">
        <f t="shared" si="4"/>
        <v>9.2653871608206484E-3</v>
      </c>
      <c r="R13" s="105">
        <v>19</v>
      </c>
      <c r="S13" s="106">
        <f t="shared" si="4"/>
        <v>1.257445400397088E-2</v>
      </c>
      <c r="T13" s="146">
        <v>72</v>
      </c>
      <c r="U13" s="106">
        <f t="shared" si="5"/>
        <v>4.7650562541363337E-2</v>
      </c>
      <c r="V13" s="146">
        <v>221</v>
      </c>
      <c r="W13" s="300">
        <f t="shared" si="6"/>
        <v>0.14626075446724024</v>
      </c>
      <c r="X13" s="158"/>
      <c r="Y13" s="60"/>
    </row>
    <row r="14" spans="1:26" ht="17.100000000000001" customHeight="1" x14ac:dyDescent="0.25">
      <c r="A14" s="278" t="s">
        <v>17</v>
      </c>
      <c r="B14" s="59">
        <v>519</v>
      </c>
      <c r="C14" s="94">
        <v>5.4961347029545693E-2</v>
      </c>
      <c r="D14" s="59">
        <v>183</v>
      </c>
      <c r="E14" s="94">
        <f t="shared" si="0"/>
        <v>0.35260115606936415</v>
      </c>
      <c r="F14" s="146">
        <v>197</v>
      </c>
      <c r="G14" s="300">
        <f t="shared" si="0"/>
        <v>0.37957610789980734</v>
      </c>
      <c r="H14" s="105">
        <v>84</v>
      </c>
      <c r="I14" s="300">
        <f t="shared" si="1"/>
        <v>0.16184971098265896</v>
      </c>
      <c r="J14" s="105">
        <v>96</v>
      </c>
      <c r="K14" s="106">
        <f t="shared" si="1"/>
        <v>0.18497109826589594</v>
      </c>
      <c r="L14" s="146">
        <v>42</v>
      </c>
      <c r="M14" s="300">
        <f t="shared" si="2"/>
        <v>8.0924855491329481E-2</v>
      </c>
      <c r="N14" s="105">
        <v>7</v>
      </c>
      <c r="O14" s="106">
        <f t="shared" si="3"/>
        <v>1.348747591522158E-2</v>
      </c>
      <c r="P14" s="146">
        <v>6</v>
      </c>
      <c r="Q14" s="300">
        <f t="shared" si="4"/>
        <v>1.1560693641618497E-2</v>
      </c>
      <c r="R14" s="105">
        <v>3</v>
      </c>
      <c r="S14" s="106">
        <f t="shared" si="4"/>
        <v>5.7803468208092483E-3</v>
      </c>
      <c r="T14" s="146">
        <v>48</v>
      </c>
      <c r="U14" s="106">
        <f t="shared" si="5"/>
        <v>9.2485549132947972E-2</v>
      </c>
      <c r="V14" s="146">
        <v>36</v>
      </c>
      <c r="W14" s="300">
        <f t="shared" si="6"/>
        <v>6.9364161849710976E-2</v>
      </c>
      <c r="X14" s="158"/>
      <c r="Y14" s="60"/>
    </row>
    <row r="15" spans="1:26" ht="17.100000000000001" customHeight="1" x14ac:dyDescent="0.25">
      <c r="A15" s="278" t="s">
        <v>18</v>
      </c>
      <c r="B15" s="59">
        <v>1192</v>
      </c>
      <c r="C15" s="94">
        <v>8.6139615551380264E-2</v>
      </c>
      <c r="D15" s="59">
        <v>430</v>
      </c>
      <c r="E15" s="94">
        <f t="shared" si="0"/>
        <v>0.36073825503355705</v>
      </c>
      <c r="F15" s="146">
        <v>528</v>
      </c>
      <c r="G15" s="300">
        <f t="shared" si="0"/>
        <v>0.44295302013422821</v>
      </c>
      <c r="H15" s="105">
        <v>107</v>
      </c>
      <c r="I15" s="300">
        <f t="shared" si="1"/>
        <v>8.9765100671140935E-2</v>
      </c>
      <c r="J15" s="105">
        <v>166</v>
      </c>
      <c r="K15" s="106">
        <f t="shared" si="1"/>
        <v>0.13926174496644295</v>
      </c>
      <c r="L15" s="146">
        <v>49</v>
      </c>
      <c r="M15" s="300">
        <f t="shared" si="2"/>
        <v>4.1107382550335574E-2</v>
      </c>
      <c r="N15" s="105">
        <v>42</v>
      </c>
      <c r="O15" s="106">
        <f t="shared" si="3"/>
        <v>3.5234899328859058E-2</v>
      </c>
      <c r="P15" s="146">
        <v>12</v>
      </c>
      <c r="Q15" s="300">
        <f t="shared" si="4"/>
        <v>1.0067114093959731E-2</v>
      </c>
      <c r="R15" s="105">
        <v>32</v>
      </c>
      <c r="S15" s="106">
        <f t="shared" si="4"/>
        <v>2.6845637583892617E-2</v>
      </c>
      <c r="T15" s="146">
        <v>97</v>
      </c>
      <c r="U15" s="106">
        <f t="shared" si="5"/>
        <v>8.137583892617449E-2</v>
      </c>
      <c r="V15" s="146">
        <v>159</v>
      </c>
      <c r="W15" s="300">
        <f t="shared" si="6"/>
        <v>0.13338926174496643</v>
      </c>
      <c r="X15" s="158"/>
      <c r="Y15" s="60"/>
    </row>
    <row r="16" spans="1:26" ht="17.100000000000001" customHeight="1" x14ac:dyDescent="0.25">
      <c r="A16" s="278" t="s">
        <v>19</v>
      </c>
      <c r="B16" s="59">
        <v>1167</v>
      </c>
      <c r="C16" s="94">
        <v>8.7969244685662598E-2</v>
      </c>
      <c r="D16" s="59">
        <v>209</v>
      </c>
      <c r="E16" s="94">
        <f t="shared" si="0"/>
        <v>0.17909168808911741</v>
      </c>
      <c r="F16" s="146">
        <v>692</v>
      </c>
      <c r="G16" s="300">
        <f t="shared" si="0"/>
        <v>0.59297343616109688</v>
      </c>
      <c r="H16" s="105">
        <v>107</v>
      </c>
      <c r="I16" s="300">
        <f t="shared" si="1"/>
        <v>9.1688089117395025E-2</v>
      </c>
      <c r="J16" s="105">
        <v>119</v>
      </c>
      <c r="K16" s="106">
        <f t="shared" si="1"/>
        <v>0.10197086546700942</v>
      </c>
      <c r="L16" s="146">
        <v>61</v>
      </c>
      <c r="M16" s="300">
        <f t="shared" si="2"/>
        <v>5.2270779777206511E-2</v>
      </c>
      <c r="N16" s="105">
        <v>8</v>
      </c>
      <c r="O16" s="106">
        <f t="shared" si="3"/>
        <v>6.8551842330762643E-3</v>
      </c>
      <c r="P16" s="146">
        <v>2</v>
      </c>
      <c r="Q16" s="300">
        <f t="shared" si="4"/>
        <v>1.7137960582690661E-3</v>
      </c>
      <c r="R16" s="105">
        <v>13</v>
      </c>
      <c r="S16" s="106">
        <f t="shared" si="4"/>
        <v>1.1139674378748929E-2</v>
      </c>
      <c r="T16" s="146">
        <v>73</v>
      </c>
      <c r="U16" s="106">
        <f t="shared" si="5"/>
        <v>6.2553556126820911E-2</v>
      </c>
      <c r="V16" s="146">
        <v>92</v>
      </c>
      <c r="W16" s="300">
        <f t="shared" si="6"/>
        <v>7.8834618680377042E-2</v>
      </c>
      <c r="X16" s="158"/>
      <c r="Y16" s="60"/>
    </row>
    <row r="17" spans="1:25" ht="17.100000000000001" customHeight="1" x14ac:dyDescent="0.25">
      <c r="A17" s="278" t="s">
        <v>20</v>
      </c>
      <c r="B17" s="59">
        <v>1067</v>
      </c>
      <c r="C17" s="94">
        <v>8.8225566396560276E-2</v>
      </c>
      <c r="D17" s="59">
        <v>164</v>
      </c>
      <c r="E17" s="94">
        <f t="shared" si="0"/>
        <v>0.15370196813495782</v>
      </c>
      <c r="F17" s="146">
        <v>680</v>
      </c>
      <c r="G17" s="300">
        <f t="shared" si="0"/>
        <v>0.63730084348641047</v>
      </c>
      <c r="H17" s="105">
        <v>74</v>
      </c>
      <c r="I17" s="300">
        <f t="shared" si="1"/>
        <v>6.9353327085285854E-2</v>
      </c>
      <c r="J17" s="105">
        <v>111</v>
      </c>
      <c r="K17" s="106">
        <f t="shared" si="1"/>
        <v>0.10402999062792877</v>
      </c>
      <c r="L17" s="146">
        <v>13</v>
      </c>
      <c r="M17" s="300">
        <f t="shared" si="2"/>
        <v>1.2183692596063731E-2</v>
      </c>
      <c r="N17" s="105">
        <v>11</v>
      </c>
      <c r="O17" s="106">
        <f t="shared" si="3"/>
        <v>1.0309278350515464E-2</v>
      </c>
      <c r="P17" s="146">
        <v>4</v>
      </c>
      <c r="Q17" s="300">
        <f t="shared" si="4"/>
        <v>3.7488284910965324E-3</v>
      </c>
      <c r="R17" s="105">
        <v>7</v>
      </c>
      <c r="S17" s="106">
        <f t="shared" si="4"/>
        <v>6.5604498594189313E-3</v>
      </c>
      <c r="T17" s="146">
        <v>55</v>
      </c>
      <c r="U17" s="106">
        <f t="shared" si="5"/>
        <v>5.1546391752577317E-2</v>
      </c>
      <c r="V17" s="146">
        <v>112</v>
      </c>
      <c r="W17" s="300">
        <f t="shared" si="6"/>
        <v>0.1049671977507029</v>
      </c>
      <c r="X17" s="158"/>
      <c r="Y17" s="60"/>
    </row>
    <row r="18" spans="1:25" ht="17.100000000000001" customHeight="1" x14ac:dyDescent="0.25">
      <c r="A18" s="278" t="s">
        <v>21</v>
      </c>
      <c r="B18" s="59">
        <v>2647</v>
      </c>
      <c r="C18" s="94">
        <v>9.5708138988321215E-2</v>
      </c>
      <c r="D18" s="59">
        <v>565</v>
      </c>
      <c r="E18" s="94">
        <f t="shared" si="0"/>
        <v>0.21344918775972799</v>
      </c>
      <c r="F18" s="146">
        <v>1526</v>
      </c>
      <c r="G18" s="300">
        <f t="shared" si="0"/>
        <v>0.57650170003777856</v>
      </c>
      <c r="H18" s="105">
        <v>352</v>
      </c>
      <c r="I18" s="300">
        <f t="shared" si="1"/>
        <v>0.13298073290517567</v>
      </c>
      <c r="J18" s="105">
        <v>192</v>
      </c>
      <c r="K18" s="106">
        <f t="shared" si="1"/>
        <v>7.2534945221004912E-2</v>
      </c>
      <c r="L18" s="146">
        <v>44</v>
      </c>
      <c r="M18" s="300">
        <f t="shared" si="2"/>
        <v>1.6622591613146959E-2</v>
      </c>
      <c r="N18" s="105">
        <v>27</v>
      </c>
      <c r="O18" s="106">
        <f t="shared" si="3"/>
        <v>1.0200226671703816E-2</v>
      </c>
      <c r="P18" s="146">
        <v>16</v>
      </c>
      <c r="Q18" s="300">
        <f t="shared" si="4"/>
        <v>6.0445787684170757E-3</v>
      </c>
      <c r="R18" s="105">
        <v>57</v>
      </c>
      <c r="S18" s="106">
        <f t="shared" si="4"/>
        <v>2.1533811862485833E-2</v>
      </c>
      <c r="T18" s="146">
        <v>284</v>
      </c>
      <c r="U18" s="106">
        <f t="shared" si="5"/>
        <v>0.10729127313940309</v>
      </c>
      <c r="V18" s="146">
        <v>149</v>
      </c>
      <c r="W18" s="300">
        <f t="shared" si="6"/>
        <v>5.629013978088402E-2</v>
      </c>
      <c r="X18" s="158"/>
      <c r="Y18" s="60"/>
    </row>
    <row r="19" spans="1:25" ht="17.100000000000001" customHeight="1" x14ac:dyDescent="0.25">
      <c r="A19" s="278" t="s">
        <v>22</v>
      </c>
      <c r="B19" s="59">
        <v>1606</v>
      </c>
      <c r="C19" s="94">
        <v>0.10244960449094156</v>
      </c>
      <c r="D19" s="59">
        <v>463</v>
      </c>
      <c r="E19" s="94">
        <f t="shared" si="0"/>
        <v>0.28829389788293897</v>
      </c>
      <c r="F19" s="146">
        <v>873</v>
      </c>
      <c r="G19" s="300">
        <f t="shared" si="0"/>
        <v>0.54358655043586546</v>
      </c>
      <c r="H19" s="105">
        <v>158</v>
      </c>
      <c r="I19" s="300">
        <f t="shared" si="1"/>
        <v>9.8381070983810714E-2</v>
      </c>
      <c r="J19" s="105">
        <v>221</v>
      </c>
      <c r="K19" s="106">
        <f t="shared" si="1"/>
        <v>0.13760896637608966</v>
      </c>
      <c r="L19" s="146">
        <v>63</v>
      </c>
      <c r="M19" s="300">
        <f t="shared" si="2"/>
        <v>3.9227895392278951E-2</v>
      </c>
      <c r="N19" s="105">
        <v>15</v>
      </c>
      <c r="O19" s="106">
        <f t="shared" si="3"/>
        <v>9.3399750933997501E-3</v>
      </c>
      <c r="P19" s="146">
        <v>12</v>
      </c>
      <c r="Q19" s="300">
        <f t="shared" si="4"/>
        <v>7.4719800747198011E-3</v>
      </c>
      <c r="R19" s="105">
        <v>13</v>
      </c>
      <c r="S19" s="106">
        <f t="shared" si="4"/>
        <v>8.0946450809464502E-3</v>
      </c>
      <c r="T19" s="146">
        <v>51</v>
      </c>
      <c r="U19" s="106">
        <f t="shared" si="5"/>
        <v>3.1755915317559155E-2</v>
      </c>
      <c r="V19" s="146">
        <v>200</v>
      </c>
      <c r="W19" s="300">
        <f t="shared" si="6"/>
        <v>0.12453300124533001</v>
      </c>
      <c r="X19" s="158"/>
      <c r="Y19" s="60"/>
    </row>
    <row r="20" spans="1:25" ht="17.100000000000001" customHeight="1" x14ac:dyDescent="0.25">
      <c r="A20" s="278" t="s">
        <v>23</v>
      </c>
      <c r="B20" s="134">
        <v>1264</v>
      </c>
      <c r="C20" s="94">
        <v>9.1355883203237925E-2</v>
      </c>
      <c r="D20" s="134">
        <v>287</v>
      </c>
      <c r="E20" s="94">
        <f t="shared" si="0"/>
        <v>0.22705696202531644</v>
      </c>
      <c r="F20" s="142">
        <v>624</v>
      </c>
      <c r="G20" s="300">
        <f t="shared" si="0"/>
        <v>0.49367088607594939</v>
      </c>
      <c r="H20" s="107">
        <v>197</v>
      </c>
      <c r="I20" s="300">
        <f t="shared" si="1"/>
        <v>0.15585443037974683</v>
      </c>
      <c r="J20" s="107">
        <v>177</v>
      </c>
      <c r="K20" s="106">
        <f t="shared" si="1"/>
        <v>0.14003164556962025</v>
      </c>
      <c r="L20" s="142">
        <v>45</v>
      </c>
      <c r="M20" s="300">
        <f t="shared" si="2"/>
        <v>3.5601265822784812E-2</v>
      </c>
      <c r="N20" s="107">
        <v>35</v>
      </c>
      <c r="O20" s="106">
        <f t="shared" si="3"/>
        <v>2.7689873417721517E-2</v>
      </c>
      <c r="P20" s="142">
        <v>6</v>
      </c>
      <c r="Q20" s="300">
        <f t="shared" si="4"/>
        <v>4.7468354430379748E-3</v>
      </c>
      <c r="R20" s="107">
        <v>13</v>
      </c>
      <c r="S20" s="106">
        <f t="shared" si="4"/>
        <v>1.0284810126582278E-2</v>
      </c>
      <c r="T20" s="142">
        <v>90</v>
      </c>
      <c r="U20" s="106">
        <f t="shared" si="5"/>
        <v>7.1202531645569625E-2</v>
      </c>
      <c r="V20" s="142">
        <v>77</v>
      </c>
      <c r="W20" s="300">
        <f t="shared" si="6"/>
        <v>6.091772151898734E-2</v>
      </c>
      <c r="X20" s="158"/>
      <c r="Y20" s="60"/>
    </row>
    <row r="21" spans="1:25" ht="17.100000000000001" customHeight="1" x14ac:dyDescent="0.25">
      <c r="A21" s="318" t="s">
        <v>24</v>
      </c>
      <c r="B21" s="134">
        <v>2228</v>
      </c>
      <c r="C21" s="94">
        <v>8.2062615101289135E-2</v>
      </c>
      <c r="D21" s="134">
        <v>737</v>
      </c>
      <c r="E21" s="94">
        <f t="shared" si="0"/>
        <v>0.33078994614003593</v>
      </c>
      <c r="F21" s="142">
        <v>876</v>
      </c>
      <c r="G21" s="300">
        <f t="shared" si="0"/>
        <v>0.39317773788150806</v>
      </c>
      <c r="H21" s="107">
        <v>247</v>
      </c>
      <c r="I21" s="300">
        <f t="shared" si="1"/>
        <v>0.11086175942549371</v>
      </c>
      <c r="J21" s="107">
        <v>354</v>
      </c>
      <c r="K21" s="106">
        <f t="shared" si="1"/>
        <v>0.15888689407540396</v>
      </c>
      <c r="L21" s="142">
        <v>196</v>
      </c>
      <c r="M21" s="300">
        <f t="shared" si="2"/>
        <v>8.7971274685816878E-2</v>
      </c>
      <c r="N21" s="107">
        <v>29</v>
      </c>
      <c r="O21" s="106">
        <f t="shared" si="3"/>
        <v>1.3016157989228007E-2</v>
      </c>
      <c r="P21" s="142">
        <v>10</v>
      </c>
      <c r="Q21" s="300">
        <f t="shared" si="4"/>
        <v>4.4883303411131061E-3</v>
      </c>
      <c r="R21" s="107">
        <v>50</v>
      </c>
      <c r="S21" s="106">
        <f t="shared" si="4"/>
        <v>2.244165170556553E-2</v>
      </c>
      <c r="T21" s="142">
        <v>324</v>
      </c>
      <c r="U21" s="106">
        <f t="shared" si="5"/>
        <v>0.14542190305206462</v>
      </c>
      <c r="V21" s="142">
        <v>142</v>
      </c>
      <c r="W21" s="300">
        <f t="shared" si="6"/>
        <v>6.3734290843806107E-2</v>
      </c>
      <c r="X21" s="158"/>
      <c r="Y21" s="60"/>
    </row>
    <row r="22" spans="1:25" s="202" customFormat="1" ht="17.100000000000001" customHeight="1" x14ac:dyDescent="0.25">
      <c r="A22" s="463"/>
      <c r="B22" s="7"/>
      <c r="C22" s="62"/>
      <c r="D22" s="7"/>
      <c r="E22" s="62"/>
      <c r="F22" s="7"/>
      <c r="G22" s="62"/>
      <c r="H22" s="7"/>
      <c r="I22" s="62"/>
      <c r="J22" s="7"/>
      <c r="K22" s="62"/>
      <c r="L22" s="7"/>
      <c r="M22" s="62"/>
      <c r="N22" s="7"/>
      <c r="O22" s="62"/>
      <c r="P22" s="7"/>
      <c r="Q22" s="62"/>
      <c r="R22" s="7"/>
      <c r="S22" s="62"/>
      <c r="T22" s="7"/>
      <c r="U22" s="62"/>
      <c r="V22" s="7"/>
      <c r="W22" s="62"/>
      <c r="X22" s="158"/>
    </row>
    <row r="23" spans="1:25" ht="17.100000000000001" customHeight="1" x14ac:dyDescent="0.25">
      <c r="A23" s="166" t="s">
        <v>352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spans="1:25" ht="17.100000000000001" customHeight="1" x14ac:dyDescent="0.25">
      <c r="A24" s="167" t="s">
        <v>87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5" ht="17.100000000000001" customHeight="1" x14ac:dyDescent="0.25">
      <c r="A25" s="167" t="s">
        <v>334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</row>
    <row r="26" spans="1:25" ht="17.100000000000001" customHeight="1" x14ac:dyDescent="0.25">
      <c r="A26" s="167" t="s">
        <v>150</v>
      </c>
    </row>
    <row r="27" spans="1:25" ht="17.100000000000001" customHeight="1" x14ac:dyDescent="0.25">
      <c r="A27" s="27" t="s">
        <v>161</v>
      </c>
    </row>
  </sheetData>
  <mergeCells count="13"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  <mergeCell ref="R4:S5"/>
    <mergeCell ref="T4:U5"/>
    <mergeCell ref="V4:W5"/>
  </mergeCells>
  <hyperlinks>
    <hyperlink ref="Y2" location="OBSAH!A1" display="Zpět na obsah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zoomScaleNormal="100" workbookViewId="0"/>
  </sheetViews>
  <sheetFormatPr defaultColWidth="9.140625" defaultRowHeight="15" x14ac:dyDescent="0.25"/>
  <cols>
    <col min="1" max="1" width="18" style="66" customWidth="1"/>
    <col min="2" max="12" width="6.7109375" style="66" customWidth="1"/>
    <col min="13" max="18" width="6.42578125" style="66" customWidth="1"/>
    <col min="19" max="16384" width="9.140625" style="66"/>
  </cols>
  <sheetData>
    <row r="1" spans="1:23" s="20" customFormat="1" ht="17.25" customHeight="1" x14ac:dyDescent="0.2">
      <c r="A1" s="45" t="s">
        <v>345</v>
      </c>
      <c r="B1" s="48"/>
      <c r="C1" s="48"/>
      <c r="D1" s="48"/>
      <c r="E1" s="23"/>
      <c r="F1" s="23"/>
      <c r="G1" s="23"/>
      <c r="H1" s="23"/>
      <c r="I1" s="23"/>
      <c r="O1" s="124"/>
    </row>
    <row r="2" spans="1:23" ht="16.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3" ht="24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237</v>
      </c>
      <c r="N3" s="555"/>
      <c r="O3" s="556" t="s">
        <v>238</v>
      </c>
      <c r="P3" s="557"/>
      <c r="Q3" s="558" t="s">
        <v>239</v>
      </c>
      <c r="R3" s="555"/>
      <c r="S3"/>
      <c r="T3"/>
      <c r="U3"/>
    </row>
    <row r="4" spans="1:23" ht="17.25" customHeight="1" thickBot="1" x14ac:dyDescent="0.3">
      <c r="A4" s="560"/>
      <c r="B4" s="281" t="s">
        <v>7</v>
      </c>
      <c r="C4" s="281" t="s">
        <v>8</v>
      </c>
      <c r="D4" s="281" t="s">
        <v>9</v>
      </c>
      <c r="E4" s="281" t="s">
        <v>45</v>
      </c>
      <c r="F4" s="281" t="s">
        <v>69</v>
      </c>
      <c r="G4" s="281" t="s">
        <v>142</v>
      </c>
      <c r="H4" s="282" t="s">
        <v>168</v>
      </c>
      <c r="I4" s="282" t="s">
        <v>188</v>
      </c>
      <c r="J4" s="282" t="s">
        <v>220</v>
      </c>
      <c r="K4" s="282" t="s">
        <v>223</v>
      </c>
      <c r="L4" s="323" t="s">
        <v>236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  <c r="S4"/>
      <c r="T4"/>
      <c r="U4"/>
    </row>
    <row r="5" spans="1:23" ht="17.25" customHeight="1" x14ac:dyDescent="0.25">
      <c r="A5" s="277" t="s">
        <v>350</v>
      </c>
      <c r="B5" s="113">
        <v>19835</v>
      </c>
      <c r="C5" s="113">
        <v>20046</v>
      </c>
      <c r="D5" s="113">
        <v>20335</v>
      </c>
      <c r="E5" s="113">
        <v>22316</v>
      </c>
      <c r="F5" s="113">
        <v>22067</v>
      </c>
      <c r="G5" s="113">
        <v>25052</v>
      </c>
      <c r="H5" s="113">
        <v>25209</v>
      </c>
      <c r="I5" s="178">
        <v>24271</v>
      </c>
      <c r="J5" s="180">
        <v>26910</v>
      </c>
      <c r="K5" s="180">
        <v>29762</v>
      </c>
      <c r="L5" s="180">
        <v>32852</v>
      </c>
      <c r="M5" s="306">
        <f>L5-K5</f>
        <v>3090</v>
      </c>
      <c r="N5" s="326">
        <f>L5/K5-1</f>
        <v>0.10382366776426322</v>
      </c>
      <c r="O5" s="287">
        <f>L5-G5</f>
        <v>7800</v>
      </c>
      <c r="P5" s="407">
        <f>L5/G5-1</f>
        <v>0.31135238703496726</v>
      </c>
      <c r="Q5" s="286">
        <f>L5-B5</f>
        <v>13017</v>
      </c>
      <c r="R5" s="326">
        <f>L5/B5-1</f>
        <v>0.6562641794807158</v>
      </c>
      <c r="S5" s="157"/>
      <c r="T5" s="157"/>
      <c r="U5" s="92"/>
      <c r="V5" s="157"/>
      <c r="W5" s="92"/>
    </row>
    <row r="6" spans="1:23" ht="17.25" customHeight="1" x14ac:dyDescent="0.25">
      <c r="A6" s="278" t="s">
        <v>11</v>
      </c>
      <c r="B6" s="108">
        <v>2623</v>
      </c>
      <c r="C6" s="108">
        <v>2675</v>
      </c>
      <c r="D6" s="108">
        <v>2750</v>
      </c>
      <c r="E6" s="108">
        <v>2923</v>
      </c>
      <c r="F6" s="108">
        <v>2898</v>
      </c>
      <c r="G6" s="108">
        <v>3350</v>
      </c>
      <c r="H6" s="108">
        <v>3383</v>
      </c>
      <c r="I6" s="108">
        <v>3242</v>
      </c>
      <c r="J6" s="146">
        <v>3705</v>
      </c>
      <c r="K6" s="146">
        <v>4034</v>
      </c>
      <c r="L6" s="146">
        <v>4310</v>
      </c>
      <c r="M6" s="307">
        <f t="shared" ref="M6:M19" si="0">L6-K6</f>
        <v>276</v>
      </c>
      <c r="N6" s="324">
        <f t="shared" ref="N6:N19" si="1">L6/K6-1</f>
        <v>6.841844323252344E-2</v>
      </c>
      <c r="O6" s="288">
        <f t="shared" ref="O6:O19" si="2">L6-G6</f>
        <v>960</v>
      </c>
      <c r="P6" s="131">
        <f t="shared" ref="P6:P19" si="3">L6/G6-1</f>
        <v>0.28656716417910455</v>
      </c>
      <c r="Q6" s="132">
        <f t="shared" ref="Q6:Q19" si="4">L6-B6</f>
        <v>1687</v>
      </c>
      <c r="R6" s="324">
        <f t="shared" ref="R6:R19" si="5">L6/B6-1</f>
        <v>0.64315669081204718</v>
      </c>
      <c r="S6" s="157"/>
      <c r="T6" s="157"/>
      <c r="U6" s="92"/>
      <c r="V6" s="157"/>
      <c r="W6" s="92"/>
    </row>
    <row r="7" spans="1:23" ht="17.25" customHeight="1" x14ac:dyDescent="0.25">
      <c r="A7" s="278" t="s">
        <v>12</v>
      </c>
      <c r="B7" s="108">
        <v>2196</v>
      </c>
      <c r="C7" s="108">
        <v>2092</v>
      </c>
      <c r="D7" s="108">
        <v>2299</v>
      </c>
      <c r="E7" s="108">
        <v>2347</v>
      </c>
      <c r="F7" s="108">
        <v>2148</v>
      </c>
      <c r="G7" s="108">
        <v>2418</v>
      </c>
      <c r="H7" s="108">
        <v>2506</v>
      </c>
      <c r="I7" s="108">
        <v>2558</v>
      </c>
      <c r="J7" s="146">
        <v>2763</v>
      </c>
      <c r="K7" s="146">
        <v>3031</v>
      </c>
      <c r="L7" s="146">
        <v>3628</v>
      </c>
      <c r="M7" s="307">
        <f t="shared" si="0"/>
        <v>597</v>
      </c>
      <c r="N7" s="324">
        <f t="shared" si="1"/>
        <v>0.19696469811943262</v>
      </c>
      <c r="O7" s="288">
        <f t="shared" si="2"/>
        <v>1210</v>
      </c>
      <c r="P7" s="131">
        <f t="shared" si="3"/>
        <v>0.50041356492969391</v>
      </c>
      <c r="Q7" s="132">
        <f t="shared" si="4"/>
        <v>1432</v>
      </c>
      <c r="R7" s="324">
        <f t="shared" si="5"/>
        <v>0.65209471766848814</v>
      </c>
      <c r="S7" s="157"/>
      <c r="T7" s="157"/>
      <c r="U7" s="92"/>
      <c r="V7" s="157"/>
      <c r="W7" s="92"/>
    </row>
    <row r="8" spans="1:23" ht="17.25" customHeight="1" x14ac:dyDescent="0.25">
      <c r="A8" s="278" t="s">
        <v>13</v>
      </c>
      <c r="B8" s="108">
        <v>787</v>
      </c>
      <c r="C8" s="108">
        <v>791</v>
      </c>
      <c r="D8" s="108">
        <v>722</v>
      </c>
      <c r="E8" s="108">
        <v>830</v>
      </c>
      <c r="F8" s="108">
        <v>683</v>
      </c>
      <c r="G8" s="108">
        <v>757</v>
      </c>
      <c r="H8" s="108">
        <v>781</v>
      </c>
      <c r="I8" s="108">
        <v>806</v>
      </c>
      <c r="J8" s="146">
        <v>950</v>
      </c>
      <c r="K8" s="146">
        <v>1098</v>
      </c>
      <c r="L8" s="146">
        <v>1324</v>
      </c>
      <c r="M8" s="307">
        <f t="shared" si="0"/>
        <v>226</v>
      </c>
      <c r="N8" s="324">
        <f t="shared" si="1"/>
        <v>0.20582877959927148</v>
      </c>
      <c r="O8" s="288">
        <f t="shared" si="2"/>
        <v>567</v>
      </c>
      <c r="P8" s="131">
        <f t="shared" si="3"/>
        <v>0.74900924702774119</v>
      </c>
      <c r="Q8" s="132">
        <f t="shared" si="4"/>
        <v>537</v>
      </c>
      <c r="R8" s="324">
        <f t="shared" si="5"/>
        <v>0.68233799237611192</v>
      </c>
      <c r="S8" s="157"/>
      <c r="T8" s="157"/>
      <c r="U8" s="92"/>
      <c r="V8" s="157"/>
      <c r="W8" s="92"/>
    </row>
    <row r="9" spans="1:23" ht="17.25" customHeight="1" x14ac:dyDescent="0.25">
      <c r="A9" s="278" t="s">
        <v>14</v>
      </c>
      <c r="B9" s="108">
        <v>592</v>
      </c>
      <c r="C9" s="108">
        <v>555</v>
      </c>
      <c r="D9" s="108">
        <v>484</v>
      </c>
      <c r="E9" s="108">
        <v>657</v>
      </c>
      <c r="F9" s="108">
        <v>792</v>
      </c>
      <c r="G9" s="108">
        <v>941</v>
      </c>
      <c r="H9" s="108">
        <v>922</v>
      </c>
      <c r="I9" s="108">
        <v>920</v>
      </c>
      <c r="J9" s="146">
        <v>1072</v>
      </c>
      <c r="K9" s="146">
        <v>1269</v>
      </c>
      <c r="L9" s="146">
        <v>1385</v>
      </c>
      <c r="M9" s="307">
        <f t="shared" si="0"/>
        <v>116</v>
      </c>
      <c r="N9" s="324">
        <f t="shared" si="1"/>
        <v>9.1410559495665789E-2</v>
      </c>
      <c r="O9" s="288">
        <f t="shared" si="2"/>
        <v>444</v>
      </c>
      <c r="P9" s="131">
        <f t="shared" si="3"/>
        <v>0.47183846971307131</v>
      </c>
      <c r="Q9" s="132">
        <f t="shared" si="4"/>
        <v>793</v>
      </c>
      <c r="R9" s="324">
        <f t="shared" si="5"/>
        <v>1.3395270270270272</v>
      </c>
      <c r="S9" s="157"/>
      <c r="T9" s="157"/>
      <c r="U9" s="92"/>
      <c r="V9" s="157"/>
      <c r="W9" s="92"/>
    </row>
    <row r="10" spans="1:23" ht="17.25" customHeight="1" x14ac:dyDescent="0.25">
      <c r="A10" s="278" t="s">
        <v>15</v>
      </c>
      <c r="B10" s="108">
        <v>615</v>
      </c>
      <c r="C10" s="108">
        <v>674</v>
      </c>
      <c r="D10" s="108">
        <v>730</v>
      </c>
      <c r="E10" s="108">
        <v>728</v>
      </c>
      <c r="F10" s="108">
        <v>634</v>
      </c>
      <c r="G10" s="108">
        <v>775</v>
      </c>
      <c r="H10" s="108">
        <v>773</v>
      </c>
      <c r="I10" s="108">
        <v>728</v>
      </c>
      <c r="J10" s="146">
        <v>803</v>
      </c>
      <c r="K10" s="146">
        <v>962</v>
      </c>
      <c r="L10" s="146">
        <v>983</v>
      </c>
      <c r="M10" s="307">
        <f t="shared" si="0"/>
        <v>21</v>
      </c>
      <c r="N10" s="324">
        <f t="shared" si="1"/>
        <v>2.1829521829521914E-2</v>
      </c>
      <c r="O10" s="288">
        <f t="shared" si="2"/>
        <v>208</v>
      </c>
      <c r="P10" s="131">
        <f t="shared" si="3"/>
        <v>0.26838709677419348</v>
      </c>
      <c r="Q10" s="132">
        <f t="shared" si="4"/>
        <v>368</v>
      </c>
      <c r="R10" s="324">
        <f t="shared" si="5"/>
        <v>0.59837398373983741</v>
      </c>
      <c r="S10" s="157"/>
      <c r="T10" s="157"/>
      <c r="U10" s="92"/>
      <c r="V10" s="157"/>
      <c r="W10" s="92"/>
    </row>
    <row r="11" spans="1:23" ht="17.25" customHeight="1" x14ac:dyDescent="0.25">
      <c r="A11" s="278" t="s">
        <v>16</v>
      </c>
      <c r="B11" s="108">
        <v>1329</v>
      </c>
      <c r="C11" s="108">
        <v>1509</v>
      </c>
      <c r="D11" s="108">
        <v>1473</v>
      </c>
      <c r="E11" s="108">
        <v>1567</v>
      </c>
      <c r="F11" s="108">
        <v>1786</v>
      </c>
      <c r="G11" s="108">
        <v>2010</v>
      </c>
      <c r="H11" s="108">
        <v>1989</v>
      </c>
      <c r="I11" s="108">
        <v>1964</v>
      </c>
      <c r="J11" s="146">
        <v>2135</v>
      </c>
      <c r="K11" s="146">
        <v>2296</v>
      </c>
      <c r="L11" s="146">
        <v>2513</v>
      </c>
      <c r="M11" s="307">
        <f t="shared" si="0"/>
        <v>217</v>
      </c>
      <c r="N11" s="324">
        <f t="shared" si="1"/>
        <v>9.4512195121951192E-2</v>
      </c>
      <c r="O11" s="288">
        <f t="shared" si="2"/>
        <v>503</v>
      </c>
      <c r="P11" s="131">
        <f t="shared" si="3"/>
        <v>0.25024875621890552</v>
      </c>
      <c r="Q11" s="132">
        <f t="shared" si="4"/>
        <v>1184</v>
      </c>
      <c r="R11" s="324">
        <f t="shared" si="5"/>
        <v>0.89089541008276907</v>
      </c>
      <c r="S11" s="157"/>
      <c r="T11" s="157"/>
      <c r="U11" s="92"/>
      <c r="V11" s="157"/>
      <c r="W11" s="92"/>
    </row>
    <row r="12" spans="1:23" ht="17.25" customHeight="1" x14ac:dyDescent="0.25">
      <c r="A12" s="278" t="s">
        <v>17</v>
      </c>
      <c r="B12" s="108">
        <v>627</v>
      </c>
      <c r="C12" s="108">
        <v>706</v>
      </c>
      <c r="D12" s="108">
        <v>708</v>
      </c>
      <c r="E12" s="108">
        <v>769</v>
      </c>
      <c r="F12" s="108">
        <v>573</v>
      </c>
      <c r="G12" s="108">
        <v>724</v>
      </c>
      <c r="H12" s="108">
        <v>694</v>
      </c>
      <c r="I12" s="108">
        <v>678</v>
      </c>
      <c r="J12" s="146">
        <v>719</v>
      </c>
      <c r="K12" s="146">
        <v>809</v>
      </c>
      <c r="L12" s="146">
        <v>861</v>
      </c>
      <c r="M12" s="307">
        <f t="shared" si="0"/>
        <v>52</v>
      </c>
      <c r="N12" s="324">
        <f t="shared" si="1"/>
        <v>6.4276885043263343E-2</v>
      </c>
      <c r="O12" s="288">
        <f t="shared" si="2"/>
        <v>137</v>
      </c>
      <c r="P12" s="131">
        <f t="shared" si="3"/>
        <v>0.18922651933701662</v>
      </c>
      <c r="Q12" s="132">
        <f t="shared" si="4"/>
        <v>234</v>
      </c>
      <c r="R12" s="324">
        <f t="shared" si="5"/>
        <v>0.37320574162679421</v>
      </c>
      <c r="S12" s="157"/>
      <c r="T12" s="157"/>
      <c r="U12" s="92"/>
      <c r="V12" s="157"/>
      <c r="W12" s="92"/>
    </row>
    <row r="13" spans="1:23" ht="17.25" customHeight="1" x14ac:dyDescent="0.25">
      <c r="A13" s="278" t="s">
        <v>18</v>
      </c>
      <c r="B13" s="108">
        <v>1626</v>
      </c>
      <c r="C13" s="108">
        <v>1572</v>
      </c>
      <c r="D13" s="108">
        <v>1471</v>
      </c>
      <c r="E13" s="108">
        <v>1588</v>
      </c>
      <c r="F13" s="108">
        <v>1180</v>
      </c>
      <c r="G13" s="108">
        <v>1444</v>
      </c>
      <c r="H13" s="108">
        <v>1451</v>
      </c>
      <c r="I13" s="108">
        <v>1356</v>
      </c>
      <c r="J13" s="146">
        <v>1519</v>
      </c>
      <c r="K13" s="146">
        <v>1661</v>
      </c>
      <c r="L13" s="146">
        <v>1880</v>
      </c>
      <c r="M13" s="307">
        <f t="shared" si="0"/>
        <v>219</v>
      </c>
      <c r="N13" s="324">
        <f t="shared" si="1"/>
        <v>0.13184828416616501</v>
      </c>
      <c r="O13" s="288">
        <f t="shared" si="2"/>
        <v>436</v>
      </c>
      <c r="P13" s="131">
        <f t="shared" si="3"/>
        <v>0.30193905817174516</v>
      </c>
      <c r="Q13" s="132">
        <f t="shared" si="4"/>
        <v>254</v>
      </c>
      <c r="R13" s="324">
        <f t="shared" si="5"/>
        <v>0.15621156211562126</v>
      </c>
      <c r="S13" s="157"/>
      <c r="T13" s="157"/>
      <c r="U13" s="92"/>
      <c r="V13" s="157"/>
      <c r="W13" s="92"/>
    </row>
    <row r="14" spans="1:23" ht="17.25" customHeight="1" x14ac:dyDescent="0.25">
      <c r="A14" s="278" t="s">
        <v>19</v>
      </c>
      <c r="B14" s="108">
        <v>1039</v>
      </c>
      <c r="C14" s="108">
        <v>1085</v>
      </c>
      <c r="D14" s="108">
        <v>1128</v>
      </c>
      <c r="E14" s="108">
        <v>1228</v>
      </c>
      <c r="F14" s="108">
        <v>1383</v>
      </c>
      <c r="G14" s="108">
        <v>1422</v>
      </c>
      <c r="H14" s="108">
        <v>1423</v>
      </c>
      <c r="I14" s="108">
        <v>1341</v>
      </c>
      <c r="J14" s="146">
        <v>1496</v>
      </c>
      <c r="K14" s="146">
        <v>1685</v>
      </c>
      <c r="L14" s="146">
        <v>1825</v>
      </c>
      <c r="M14" s="307">
        <f t="shared" si="0"/>
        <v>140</v>
      </c>
      <c r="N14" s="324">
        <f t="shared" si="1"/>
        <v>8.308605341246289E-2</v>
      </c>
      <c r="O14" s="288">
        <f t="shared" si="2"/>
        <v>403</v>
      </c>
      <c r="P14" s="131">
        <f t="shared" si="3"/>
        <v>0.28340365682137825</v>
      </c>
      <c r="Q14" s="132">
        <f t="shared" si="4"/>
        <v>786</v>
      </c>
      <c r="R14" s="324">
        <f t="shared" si="5"/>
        <v>0.75649663137632328</v>
      </c>
      <c r="S14" s="157"/>
      <c r="T14" s="157"/>
      <c r="U14" s="92"/>
      <c r="V14" s="157"/>
      <c r="W14" s="92"/>
    </row>
    <row r="15" spans="1:23" ht="17.25" customHeight="1" x14ac:dyDescent="0.25">
      <c r="A15" s="278" t="s">
        <v>20</v>
      </c>
      <c r="B15" s="108">
        <v>753</v>
      </c>
      <c r="C15" s="108">
        <v>891</v>
      </c>
      <c r="D15" s="108">
        <v>846</v>
      </c>
      <c r="E15" s="108">
        <v>1012</v>
      </c>
      <c r="F15" s="108">
        <v>1158</v>
      </c>
      <c r="G15" s="108">
        <v>1322</v>
      </c>
      <c r="H15" s="108">
        <v>1339</v>
      </c>
      <c r="I15" s="108">
        <v>1280</v>
      </c>
      <c r="J15" s="146">
        <v>1348</v>
      </c>
      <c r="K15" s="146">
        <v>1494</v>
      </c>
      <c r="L15" s="146">
        <v>1618</v>
      </c>
      <c r="M15" s="307">
        <f t="shared" si="0"/>
        <v>124</v>
      </c>
      <c r="N15" s="324">
        <f t="shared" si="1"/>
        <v>8.2998661311914246E-2</v>
      </c>
      <c r="O15" s="288">
        <f t="shared" si="2"/>
        <v>296</v>
      </c>
      <c r="P15" s="131">
        <f t="shared" si="3"/>
        <v>0.22390317700453854</v>
      </c>
      <c r="Q15" s="132">
        <f t="shared" si="4"/>
        <v>865</v>
      </c>
      <c r="R15" s="324">
        <f t="shared" si="5"/>
        <v>1.1487383798140769</v>
      </c>
      <c r="S15" s="157"/>
      <c r="T15" s="157"/>
      <c r="U15" s="92"/>
      <c r="V15" s="157"/>
      <c r="W15" s="92"/>
    </row>
    <row r="16" spans="1:23" ht="17.25" customHeight="1" x14ac:dyDescent="0.25">
      <c r="A16" s="278" t="s">
        <v>21</v>
      </c>
      <c r="B16" s="108">
        <v>2773</v>
      </c>
      <c r="C16" s="108">
        <v>2607</v>
      </c>
      <c r="D16" s="108">
        <v>2732</v>
      </c>
      <c r="E16" s="108">
        <v>2996</v>
      </c>
      <c r="F16" s="108">
        <v>2707</v>
      </c>
      <c r="G16" s="108">
        <v>3174</v>
      </c>
      <c r="H16" s="108">
        <v>3159</v>
      </c>
      <c r="I16" s="108">
        <v>3042</v>
      </c>
      <c r="J16" s="146">
        <v>3437</v>
      </c>
      <c r="K16" s="146">
        <v>3890</v>
      </c>
      <c r="L16" s="146">
        <v>4277</v>
      </c>
      <c r="M16" s="307">
        <f t="shared" si="0"/>
        <v>387</v>
      </c>
      <c r="N16" s="324">
        <f t="shared" si="1"/>
        <v>9.9485861182519342E-2</v>
      </c>
      <c r="O16" s="288">
        <f t="shared" si="2"/>
        <v>1103</v>
      </c>
      <c r="P16" s="131">
        <f t="shared" si="3"/>
        <v>0.34751102709514803</v>
      </c>
      <c r="Q16" s="132">
        <f t="shared" si="4"/>
        <v>1504</v>
      </c>
      <c r="R16" s="324">
        <f t="shared" si="5"/>
        <v>0.54237288135593231</v>
      </c>
      <c r="S16" s="157"/>
      <c r="T16" s="157"/>
      <c r="U16" s="92"/>
      <c r="V16" s="157"/>
      <c r="W16" s="92"/>
    </row>
    <row r="17" spans="1:23" ht="17.25" customHeight="1" x14ac:dyDescent="0.25">
      <c r="A17" s="278" t="s">
        <v>22</v>
      </c>
      <c r="B17" s="108">
        <v>1494</v>
      </c>
      <c r="C17" s="108">
        <v>1480</v>
      </c>
      <c r="D17" s="108">
        <v>1558</v>
      </c>
      <c r="E17" s="108">
        <v>1769</v>
      </c>
      <c r="F17" s="108">
        <v>1884</v>
      </c>
      <c r="G17" s="108">
        <v>2048</v>
      </c>
      <c r="H17" s="108">
        <v>2054</v>
      </c>
      <c r="I17" s="108">
        <v>2002</v>
      </c>
      <c r="J17" s="146">
        <v>2204</v>
      </c>
      <c r="K17" s="146">
        <v>2377</v>
      </c>
      <c r="L17" s="146">
        <v>2627</v>
      </c>
      <c r="M17" s="307">
        <f t="shared" si="0"/>
        <v>250</v>
      </c>
      <c r="N17" s="324">
        <f t="shared" si="1"/>
        <v>0.10517458981909966</v>
      </c>
      <c r="O17" s="288">
        <f t="shared" si="2"/>
        <v>579</v>
      </c>
      <c r="P17" s="131">
        <f t="shared" si="3"/>
        <v>0.28271484375</v>
      </c>
      <c r="Q17" s="132">
        <f t="shared" si="4"/>
        <v>1133</v>
      </c>
      <c r="R17" s="324">
        <f t="shared" si="5"/>
        <v>0.75836680053547534</v>
      </c>
      <c r="S17" s="157"/>
      <c r="T17" s="157"/>
      <c r="U17" s="92"/>
      <c r="V17" s="157"/>
      <c r="W17" s="92"/>
    </row>
    <row r="18" spans="1:23" ht="17.25" customHeight="1" x14ac:dyDescent="0.25">
      <c r="A18" s="278" t="s">
        <v>23</v>
      </c>
      <c r="B18" s="108">
        <v>883</v>
      </c>
      <c r="C18" s="108">
        <v>833</v>
      </c>
      <c r="D18" s="108">
        <v>766</v>
      </c>
      <c r="E18" s="108">
        <v>1064</v>
      </c>
      <c r="F18" s="108">
        <v>1441</v>
      </c>
      <c r="G18" s="108">
        <v>1663</v>
      </c>
      <c r="H18" s="108">
        <v>1649</v>
      </c>
      <c r="I18" s="108">
        <v>1495</v>
      </c>
      <c r="J18" s="142">
        <v>1708</v>
      </c>
      <c r="K18" s="142">
        <v>1840</v>
      </c>
      <c r="L18" s="142">
        <v>2041</v>
      </c>
      <c r="M18" s="307">
        <f t="shared" si="0"/>
        <v>201</v>
      </c>
      <c r="N18" s="324">
        <f t="shared" si="1"/>
        <v>0.10923913043478262</v>
      </c>
      <c r="O18" s="288">
        <f t="shared" si="2"/>
        <v>378</v>
      </c>
      <c r="P18" s="131">
        <f t="shared" si="3"/>
        <v>0.22730006013229098</v>
      </c>
      <c r="Q18" s="132">
        <f t="shared" si="4"/>
        <v>1158</v>
      </c>
      <c r="R18" s="324">
        <f t="shared" si="5"/>
        <v>1.3114382785956966</v>
      </c>
      <c r="S18" s="157"/>
      <c r="T18" s="157"/>
      <c r="U18" s="92"/>
      <c r="V18" s="157"/>
      <c r="W18" s="92"/>
    </row>
    <row r="19" spans="1:23" ht="17.25" customHeight="1" x14ac:dyDescent="0.25">
      <c r="A19" s="278" t="s">
        <v>24</v>
      </c>
      <c r="B19" s="108">
        <v>2498</v>
      </c>
      <c r="C19" s="108">
        <v>2576</v>
      </c>
      <c r="D19" s="108">
        <v>2668</v>
      </c>
      <c r="E19" s="108">
        <v>2838</v>
      </c>
      <c r="F19" s="108">
        <v>2800</v>
      </c>
      <c r="G19" s="108">
        <v>3004</v>
      </c>
      <c r="H19" s="108">
        <v>3086</v>
      </c>
      <c r="I19" s="108">
        <v>2859</v>
      </c>
      <c r="J19" s="142">
        <v>3051</v>
      </c>
      <c r="K19" s="142">
        <v>3316</v>
      </c>
      <c r="L19" s="142">
        <v>3580</v>
      </c>
      <c r="M19" s="307">
        <f t="shared" si="0"/>
        <v>264</v>
      </c>
      <c r="N19" s="324">
        <f t="shared" si="1"/>
        <v>7.961399276236425E-2</v>
      </c>
      <c r="O19" s="288">
        <f t="shared" si="2"/>
        <v>576</v>
      </c>
      <c r="P19" s="131">
        <f t="shared" si="3"/>
        <v>0.19174434087882819</v>
      </c>
      <c r="Q19" s="132">
        <f t="shared" si="4"/>
        <v>1082</v>
      </c>
      <c r="R19" s="324">
        <f t="shared" si="5"/>
        <v>0.43314651721377095</v>
      </c>
      <c r="S19" s="157"/>
      <c r="T19" s="157"/>
      <c r="U19" s="92"/>
      <c r="V19" s="157"/>
      <c r="W19" s="92"/>
    </row>
    <row r="20" spans="1:23" s="202" customFormat="1" ht="14.25" customHeight="1" x14ac:dyDescent="0.25">
      <c r="A20" s="280"/>
      <c r="B20" s="347"/>
      <c r="C20" s="347"/>
      <c r="D20" s="347"/>
      <c r="E20" s="347"/>
      <c r="F20" s="347"/>
      <c r="G20" s="347"/>
      <c r="H20" s="347"/>
      <c r="I20" s="347"/>
      <c r="J20" s="7"/>
      <c r="K20" s="7"/>
      <c r="L20" s="7"/>
      <c r="M20" s="460"/>
      <c r="N20" s="284"/>
      <c r="O20" s="460"/>
      <c r="P20" s="284"/>
      <c r="Q20" s="460"/>
      <c r="R20" s="284"/>
      <c r="S20" s="157"/>
      <c r="T20" s="157"/>
      <c r="U20" s="92"/>
      <c r="V20" s="157"/>
      <c r="W20" s="92"/>
    </row>
    <row r="21" spans="1:23" s="10" customFormat="1" ht="17.25" customHeight="1" x14ac:dyDescent="0.25">
      <c r="A21" s="27" t="s">
        <v>161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23" x14ac:dyDescent="0.25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/>
      <c r="N22"/>
      <c r="O22"/>
      <c r="P22"/>
      <c r="Q22"/>
      <c r="R22"/>
    </row>
    <row r="23" spans="1:23" x14ac:dyDescent="0.25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/>
      <c r="N23"/>
      <c r="O23"/>
      <c r="P23"/>
      <c r="Q23"/>
      <c r="R23"/>
    </row>
    <row r="24" spans="1:23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3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27"/>
  <sheetViews>
    <sheetView showGridLines="0" zoomScaleNormal="100" workbookViewId="0"/>
  </sheetViews>
  <sheetFormatPr defaultColWidth="8.85546875" defaultRowHeight="15" x14ac:dyDescent="0.25"/>
  <cols>
    <col min="1" max="1" width="13.140625" style="10" customWidth="1"/>
    <col min="2" max="2" width="5.7109375" style="10" customWidth="1"/>
    <col min="3" max="3" width="7.5703125" style="10" customWidth="1"/>
    <col min="4" max="4" width="7" style="10" customWidth="1"/>
    <col min="5" max="5" width="7.140625" style="10" customWidth="1"/>
    <col min="6" max="6" width="8.140625" style="10" customWidth="1"/>
    <col min="7" max="7" width="9" style="10" customWidth="1"/>
    <col min="8" max="8" width="8.140625" style="10" customWidth="1"/>
    <col min="9" max="9" width="9" style="10" customWidth="1"/>
    <col min="10" max="10" width="8.140625" style="10" customWidth="1"/>
    <col min="11" max="11" width="9" style="10" customWidth="1"/>
    <col min="12" max="12" width="8.42578125" style="10" customWidth="1"/>
    <col min="13" max="14" width="9" style="10" customWidth="1"/>
    <col min="15" max="15" width="8.7109375" style="10" customWidth="1"/>
    <col min="17" max="16384" width="8.85546875" style="10"/>
  </cols>
  <sheetData>
    <row r="1" spans="1:18" s="18" customFormat="1" ht="17.25" customHeight="1" x14ac:dyDescent="0.25">
      <c r="A1" s="74" t="s">
        <v>242</v>
      </c>
      <c r="B1" s="33"/>
      <c r="C1" s="33"/>
      <c r="D1" s="33"/>
      <c r="E1" s="33"/>
      <c r="F1" s="33"/>
      <c r="G1" s="33"/>
      <c r="H1" s="33"/>
      <c r="I1" s="33"/>
      <c r="J1" s="32"/>
      <c r="K1" s="32"/>
      <c r="L1" s="32"/>
      <c r="M1" s="32"/>
      <c r="N1" s="124"/>
      <c r="O1" s="32"/>
    </row>
    <row r="2" spans="1:18" s="1" customFormat="1" ht="17.25" customHeight="1" thickBot="1" x14ac:dyDescent="0.3">
      <c r="A2" s="461" t="s">
        <v>356</v>
      </c>
      <c r="B2" s="32"/>
      <c r="C2" s="32"/>
      <c r="D2" s="32"/>
      <c r="E2" s="154"/>
      <c r="F2" s="32"/>
      <c r="G2" s="32"/>
      <c r="H2" s="32"/>
      <c r="I2" s="32"/>
      <c r="J2" s="32"/>
      <c r="K2" s="32"/>
      <c r="L2" s="32"/>
      <c r="M2" s="65"/>
      <c r="N2" s="65"/>
      <c r="O2" s="65"/>
      <c r="P2" s="65"/>
      <c r="Q2" s="98" t="s">
        <v>351</v>
      </c>
      <c r="R2" s="65"/>
    </row>
    <row r="3" spans="1:18" s="19" customFormat="1" ht="27.75" customHeight="1" x14ac:dyDescent="0.25">
      <c r="A3" s="505" t="s">
        <v>76</v>
      </c>
      <c r="B3" s="506"/>
      <c r="C3" s="488" t="s">
        <v>73</v>
      </c>
      <c r="D3" s="481"/>
      <c r="E3" s="482"/>
      <c r="F3" s="481" t="s">
        <v>74</v>
      </c>
      <c r="G3" s="482"/>
      <c r="H3" s="511" t="s">
        <v>82</v>
      </c>
      <c r="I3" s="512"/>
      <c r="J3" s="511" t="s">
        <v>88</v>
      </c>
      <c r="K3" s="512"/>
      <c r="L3" s="488" t="s">
        <v>132</v>
      </c>
      <c r="M3" s="482"/>
      <c r="N3" s="511" t="s">
        <v>75</v>
      </c>
      <c r="O3" s="513"/>
    </row>
    <row r="4" spans="1:18" s="19" customFormat="1" ht="15" customHeight="1" x14ac:dyDescent="0.25">
      <c r="A4" s="507"/>
      <c r="B4" s="508"/>
      <c r="C4" s="486" t="s">
        <v>3</v>
      </c>
      <c r="D4" s="489" t="s">
        <v>219</v>
      </c>
      <c r="E4" s="483"/>
      <c r="F4" s="516" t="s">
        <v>3</v>
      </c>
      <c r="G4" s="483" t="s">
        <v>266</v>
      </c>
      <c r="H4" s="486" t="s">
        <v>3</v>
      </c>
      <c r="I4" s="500" t="s">
        <v>89</v>
      </c>
      <c r="J4" s="486" t="s">
        <v>3</v>
      </c>
      <c r="K4" s="500" t="s">
        <v>90</v>
      </c>
      <c r="L4" s="486" t="s">
        <v>3</v>
      </c>
      <c r="M4" s="500" t="s">
        <v>91</v>
      </c>
      <c r="N4" s="514" t="s">
        <v>3</v>
      </c>
      <c r="O4" s="489" t="s">
        <v>189</v>
      </c>
    </row>
    <row r="5" spans="1:18" s="19" customFormat="1" ht="15" customHeight="1" x14ac:dyDescent="0.25">
      <c r="A5" s="507"/>
      <c r="B5" s="508"/>
      <c r="C5" s="486"/>
      <c r="D5" s="490"/>
      <c r="E5" s="491"/>
      <c r="F5" s="516"/>
      <c r="G5" s="484"/>
      <c r="H5" s="486"/>
      <c r="I5" s="501"/>
      <c r="J5" s="486"/>
      <c r="K5" s="501"/>
      <c r="L5" s="486"/>
      <c r="M5" s="501"/>
      <c r="N5" s="514"/>
      <c r="O5" s="503"/>
    </row>
    <row r="6" spans="1:18" s="19" customFormat="1" ht="16.5" customHeight="1" thickBot="1" x14ac:dyDescent="0.3">
      <c r="A6" s="507"/>
      <c r="B6" s="508"/>
      <c r="C6" s="487"/>
      <c r="D6" s="369" t="s">
        <v>63</v>
      </c>
      <c r="E6" s="370" t="s">
        <v>31</v>
      </c>
      <c r="F6" s="517"/>
      <c r="G6" s="485"/>
      <c r="H6" s="487"/>
      <c r="I6" s="502"/>
      <c r="J6" s="487"/>
      <c r="K6" s="502"/>
      <c r="L6" s="487"/>
      <c r="M6" s="502"/>
      <c r="N6" s="515"/>
      <c r="O6" s="504"/>
    </row>
    <row r="7" spans="1:18" s="19" customFormat="1" ht="17.25" customHeight="1" x14ac:dyDescent="0.25">
      <c r="A7" s="509" t="s">
        <v>7</v>
      </c>
      <c r="B7" s="510"/>
      <c r="C7" s="183">
        <v>1310</v>
      </c>
      <c r="D7" s="375">
        <v>1299</v>
      </c>
      <c r="E7" s="90">
        <v>362</v>
      </c>
      <c r="F7" s="183">
        <v>19771</v>
      </c>
      <c r="G7" s="90">
        <v>18455</v>
      </c>
      <c r="H7" s="376">
        <v>435542</v>
      </c>
      <c r="I7" s="69">
        <v>412532</v>
      </c>
      <c r="J7" s="376">
        <v>117725</v>
      </c>
      <c r="K7" s="69">
        <v>109105</v>
      </c>
      <c r="L7" s="376">
        <v>83822</v>
      </c>
      <c r="M7" s="69">
        <v>79619</v>
      </c>
      <c r="N7" s="192">
        <v>39070.1</v>
      </c>
      <c r="O7" s="322">
        <v>3644.7</v>
      </c>
      <c r="P7" s="176"/>
    </row>
    <row r="8" spans="1:18" s="19" customFormat="1" ht="17.25" customHeight="1" x14ac:dyDescent="0.25">
      <c r="A8" s="494" t="s">
        <v>8</v>
      </c>
      <c r="B8" s="495"/>
      <c r="C8" s="183">
        <v>1304</v>
      </c>
      <c r="D8" s="375">
        <v>1294</v>
      </c>
      <c r="E8" s="90">
        <v>351</v>
      </c>
      <c r="F8" s="183">
        <v>19546</v>
      </c>
      <c r="G8" s="90">
        <v>18269</v>
      </c>
      <c r="H8" s="376">
        <v>427107</v>
      </c>
      <c r="I8" s="69">
        <v>405631</v>
      </c>
      <c r="J8" s="376">
        <v>116077</v>
      </c>
      <c r="K8" s="69">
        <v>108053</v>
      </c>
      <c r="L8" s="376">
        <v>78385</v>
      </c>
      <c r="M8" s="69">
        <v>74303</v>
      </c>
      <c r="N8" s="192">
        <v>38385.9</v>
      </c>
      <c r="O8" s="322">
        <v>3453.8</v>
      </c>
    </row>
    <row r="9" spans="1:18" s="19" customFormat="1" ht="17.25" customHeight="1" x14ac:dyDescent="0.25">
      <c r="A9" s="494" t="s">
        <v>9</v>
      </c>
      <c r="B9" s="495"/>
      <c r="C9" s="183">
        <v>1307</v>
      </c>
      <c r="D9" s="375">
        <v>1297</v>
      </c>
      <c r="E9" s="90">
        <v>340</v>
      </c>
      <c r="F9" s="183">
        <v>19380</v>
      </c>
      <c r="G9" s="90">
        <v>18127</v>
      </c>
      <c r="H9" s="376">
        <v>424849</v>
      </c>
      <c r="I9" s="69">
        <v>404087</v>
      </c>
      <c r="J9" s="376">
        <v>115617</v>
      </c>
      <c r="K9" s="69">
        <v>107399</v>
      </c>
      <c r="L9" s="377">
        <v>78602</v>
      </c>
      <c r="M9" s="69">
        <v>74363</v>
      </c>
      <c r="N9" s="192">
        <v>38069.599999999999</v>
      </c>
      <c r="O9" s="322">
        <v>3583</v>
      </c>
    </row>
    <row r="10" spans="1:18" s="19" customFormat="1" ht="17.25" customHeight="1" x14ac:dyDescent="0.25">
      <c r="A10" s="494" t="s">
        <v>45</v>
      </c>
      <c r="B10" s="495"/>
      <c r="C10" s="183">
        <v>1308</v>
      </c>
      <c r="D10" s="375">
        <v>1297</v>
      </c>
      <c r="E10" s="90">
        <v>319</v>
      </c>
      <c r="F10" s="183">
        <v>19266</v>
      </c>
      <c r="G10" s="90">
        <v>18088</v>
      </c>
      <c r="H10" s="376">
        <v>421535</v>
      </c>
      <c r="I10" s="69">
        <v>403018</v>
      </c>
      <c r="J10" s="376">
        <v>114041</v>
      </c>
      <c r="K10" s="69">
        <v>107316</v>
      </c>
      <c r="L10" s="377">
        <v>78056</v>
      </c>
      <c r="M10" s="69">
        <v>74271</v>
      </c>
      <c r="N10" s="192">
        <v>38114.9</v>
      </c>
      <c r="O10" s="322">
        <v>3690.8</v>
      </c>
    </row>
    <row r="11" spans="1:18" s="19" customFormat="1" ht="17.25" customHeight="1" x14ac:dyDescent="0.25">
      <c r="A11" s="494" t="s">
        <v>69</v>
      </c>
      <c r="B11" s="495"/>
      <c r="C11" s="183">
        <v>1290</v>
      </c>
      <c r="D11" s="375">
        <v>1279</v>
      </c>
      <c r="E11" s="90">
        <v>302</v>
      </c>
      <c r="F11" s="183">
        <v>19225</v>
      </c>
      <c r="G11" s="90">
        <v>18164</v>
      </c>
      <c r="H11" s="377">
        <v>420814</v>
      </c>
      <c r="I11" s="69">
        <v>403957</v>
      </c>
      <c r="J11" s="377">
        <v>113513</v>
      </c>
      <c r="K11" s="69">
        <v>107509</v>
      </c>
      <c r="L11" s="377">
        <v>79477</v>
      </c>
      <c r="M11" s="69">
        <v>75432</v>
      </c>
      <c r="N11" s="192">
        <v>38223.4</v>
      </c>
      <c r="O11" s="378">
        <v>3722.5</v>
      </c>
      <c r="P11" s="176"/>
    </row>
    <row r="12" spans="1:18" s="19" customFormat="1" ht="17.25" customHeight="1" x14ac:dyDescent="0.25">
      <c r="A12" s="494" t="s">
        <v>142</v>
      </c>
      <c r="B12" s="495"/>
      <c r="C12" s="183">
        <v>1284</v>
      </c>
      <c r="D12" s="375">
        <v>1273</v>
      </c>
      <c r="E12" s="90">
        <v>260</v>
      </c>
      <c r="F12" s="183">
        <v>19303</v>
      </c>
      <c r="G12" s="90">
        <v>18280</v>
      </c>
      <c r="H12" s="377">
        <v>423838</v>
      </c>
      <c r="I12" s="69">
        <v>408088</v>
      </c>
      <c r="J12" s="377">
        <v>116183</v>
      </c>
      <c r="K12" s="69">
        <v>110095</v>
      </c>
      <c r="L12" s="377">
        <v>84462</v>
      </c>
      <c r="M12" s="69">
        <v>80350</v>
      </c>
      <c r="N12" s="192">
        <v>39133.300000000003</v>
      </c>
      <c r="O12" s="378">
        <v>3688.3</v>
      </c>
    </row>
    <row r="13" spans="1:18" s="19" customFormat="1" ht="17.25" customHeight="1" x14ac:dyDescent="0.25">
      <c r="A13" s="494" t="s">
        <v>168</v>
      </c>
      <c r="B13" s="495"/>
      <c r="C13" s="183">
        <v>1280</v>
      </c>
      <c r="D13" s="375">
        <v>1269</v>
      </c>
      <c r="E13" s="90">
        <v>238</v>
      </c>
      <c r="F13" s="183">
        <v>19569</v>
      </c>
      <c r="G13" s="90">
        <v>18595</v>
      </c>
      <c r="H13" s="377">
        <v>432906</v>
      </c>
      <c r="I13" s="69">
        <v>417302</v>
      </c>
      <c r="J13" s="377">
        <v>118293</v>
      </c>
      <c r="K13" s="69">
        <v>112295</v>
      </c>
      <c r="L13" s="377">
        <v>90012</v>
      </c>
      <c r="M13" s="69">
        <v>85489</v>
      </c>
      <c r="N13" s="192">
        <v>40193.300000000003</v>
      </c>
      <c r="O13" s="378">
        <v>3708.6</v>
      </c>
    </row>
    <row r="14" spans="1:18" s="19" customFormat="1" ht="17.25" customHeight="1" x14ac:dyDescent="0.25">
      <c r="A14" s="494" t="s">
        <v>188</v>
      </c>
      <c r="B14" s="495"/>
      <c r="C14" s="183">
        <v>1285</v>
      </c>
      <c r="D14" s="375">
        <v>1274</v>
      </c>
      <c r="E14" s="90">
        <v>230</v>
      </c>
      <c r="F14" s="183">
        <v>19995</v>
      </c>
      <c r="G14" s="90">
        <v>19029</v>
      </c>
      <c r="H14" s="377">
        <v>446254</v>
      </c>
      <c r="I14" s="69">
        <v>430216</v>
      </c>
      <c r="J14" s="377">
        <v>125167</v>
      </c>
      <c r="K14" s="69">
        <v>118401</v>
      </c>
      <c r="L14" s="377">
        <v>85492</v>
      </c>
      <c r="M14" s="69">
        <v>81729</v>
      </c>
      <c r="N14" s="192">
        <v>41305.800000000003</v>
      </c>
      <c r="O14" s="378">
        <v>3933.6</v>
      </c>
    </row>
    <row r="15" spans="1:18" s="19" customFormat="1" ht="17.25" customHeight="1" x14ac:dyDescent="0.25">
      <c r="A15" s="494" t="s">
        <v>220</v>
      </c>
      <c r="B15" s="495"/>
      <c r="C15" s="183">
        <v>1294</v>
      </c>
      <c r="D15" s="375">
        <v>1284</v>
      </c>
      <c r="E15" s="90">
        <v>208</v>
      </c>
      <c r="F15" s="183">
        <v>20378</v>
      </c>
      <c r="G15" s="90">
        <v>19446</v>
      </c>
      <c r="H15" s="377">
        <v>463200</v>
      </c>
      <c r="I15" s="69">
        <v>447796</v>
      </c>
      <c r="J15" s="377">
        <v>133416</v>
      </c>
      <c r="K15" s="69">
        <v>127446</v>
      </c>
      <c r="L15" s="377">
        <v>89284</v>
      </c>
      <c r="M15" s="69">
        <v>85597</v>
      </c>
      <c r="N15" s="192">
        <v>42488.4</v>
      </c>
      <c r="O15" s="378">
        <v>3874.8</v>
      </c>
    </row>
    <row r="16" spans="1:18" s="19" customFormat="1" ht="17.25" customHeight="1" x14ac:dyDescent="0.25">
      <c r="A16" s="494" t="s">
        <v>223</v>
      </c>
      <c r="B16" s="495"/>
      <c r="C16" s="183">
        <v>1304</v>
      </c>
      <c r="D16" s="375">
        <v>1293</v>
      </c>
      <c r="E16" s="90">
        <v>205</v>
      </c>
      <c r="F16" s="183">
        <v>20938</v>
      </c>
      <c r="G16" s="90">
        <v>20030</v>
      </c>
      <c r="H16" s="377">
        <v>484758</v>
      </c>
      <c r="I16" s="69">
        <v>469236</v>
      </c>
      <c r="J16" s="377">
        <v>139916</v>
      </c>
      <c r="K16" s="69">
        <v>133942</v>
      </c>
      <c r="L16" s="377">
        <v>95791</v>
      </c>
      <c r="M16" s="69">
        <v>91796</v>
      </c>
      <c r="N16" s="192">
        <v>43963.4</v>
      </c>
      <c r="O16" s="378">
        <v>3882.1</v>
      </c>
    </row>
    <row r="17" spans="1:16" s="5" customFormat="1" ht="17.25" customHeight="1" thickBot="1" x14ac:dyDescent="0.25">
      <c r="A17" s="496" t="s">
        <v>236</v>
      </c>
      <c r="B17" s="497"/>
      <c r="C17" s="183">
        <v>1313</v>
      </c>
      <c r="D17" s="196">
        <v>1301</v>
      </c>
      <c r="E17" s="90">
        <v>197</v>
      </c>
      <c r="F17" s="183">
        <v>21406</v>
      </c>
      <c r="G17" s="90">
        <v>20545</v>
      </c>
      <c r="H17" s="377">
        <v>503189</v>
      </c>
      <c r="I17" s="69">
        <v>487771</v>
      </c>
      <c r="J17" s="377">
        <v>140613</v>
      </c>
      <c r="K17" s="69">
        <v>134552</v>
      </c>
      <c r="L17" s="379" t="s">
        <v>39</v>
      </c>
      <c r="M17" s="331" t="s">
        <v>39</v>
      </c>
      <c r="N17" s="192">
        <v>45385.5</v>
      </c>
      <c r="O17" s="378">
        <v>4001.3</v>
      </c>
      <c r="P17" s="176"/>
    </row>
    <row r="18" spans="1:16" s="5" customFormat="1" ht="17.25" customHeight="1" x14ac:dyDescent="0.2">
      <c r="A18" s="498" t="s">
        <v>237</v>
      </c>
      <c r="B18" s="264" t="s">
        <v>71</v>
      </c>
      <c r="C18" s="271">
        <f>C17-C16</f>
        <v>9</v>
      </c>
      <c r="D18" s="289">
        <f t="shared" ref="D18:O18" si="0">D17-D16</f>
        <v>8</v>
      </c>
      <c r="E18" s="371">
        <f>E17-E16</f>
        <v>-8</v>
      </c>
      <c r="F18" s="289">
        <f t="shared" si="0"/>
        <v>468</v>
      </c>
      <c r="G18" s="289">
        <f>G17-G16</f>
        <v>515</v>
      </c>
      <c r="H18" s="271">
        <f t="shared" si="0"/>
        <v>18431</v>
      </c>
      <c r="I18" s="289">
        <f t="shared" si="0"/>
        <v>18535</v>
      </c>
      <c r="J18" s="271">
        <f t="shared" si="0"/>
        <v>697</v>
      </c>
      <c r="K18" s="289">
        <f t="shared" si="0"/>
        <v>610</v>
      </c>
      <c r="L18" s="372" t="s">
        <v>39</v>
      </c>
      <c r="M18" s="351" t="s">
        <v>39</v>
      </c>
      <c r="N18" s="333">
        <f t="shared" si="0"/>
        <v>1422.0999999999985</v>
      </c>
      <c r="O18" s="335">
        <f t="shared" si="0"/>
        <v>119.20000000000027</v>
      </c>
    </row>
    <row r="19" spans="1:16" s="5" customFormat="1" ht="17.25" customHeight="1" x14ac:dyDescent="0.2">
      <c r="A19" s="499"/>
      <c r="B19" s="260" t="s">
        <v>72</v>
      </c>
      <c r="C19" s="272">
        <f>C17/C16-1</f>
        <v>6.9018404907974507E-3</v>
      </c>
      <c r="D19" s="295">
        <f t="shared" ref="D19:O19" si="1">D17/D16-1</f>
        <v>6.1871616395978712E-3</v>
      </c>
      <c r="E19" s="354">
        <f>E17/E16-1</f>
        <v>-3.9024390243902474E-2</v>
      </c>
      <c r="F19" s="295">
        <f t="shared" si="1"/>
        <v>2.2351705033909708E-2</v>
      </c>
      <c r="G19" s="295">
        <f t="shared" si="1"/>
        <v>2.571143285072397E-2</v>
      </c>
      <c r="H19" s="272">
        <f t="shared" si="1"/>
        <v>3.8021033175316354E-2</v>
      </c>
      <c r="I19" s="295">
        <f t="shared" si="1"/>
        <v>3.9500379340033476E-2</v>
      </c>
      <c r="J19" s="272">
        <f t="shared" si="1"/>
        <v>4.9815603647902496E-3</v>
      </c>
      <c r="K19" s="295">
        <f>K17/K16-1</f>
        <v>4.554210031207484E-3</v>
      </c>
      <c r="L19" s="373" t="s">
        <v>39</v>
      </c>
      <c r="M19" s="353" t="s">
        <v>39</v>
      </c>
      <c r="N19" s="352">
        <f t="shared" si="1"/>
        <v>3.2347361669024632E-2</v>
      </c>
      <c r="O19" s="262">
        <f t="shared" si="1"/>
        <v>3.0705030782308684E-2</v>
      </c>
    </row>
    <row r="20" spans="1:16" s="75" customFormat="1" ht="17.25" customHeight="1" x14ac:dyDescent="0.2">
      <c r="A20" s="492" t="s">
        <v>241</v>
      </c>
      <c r="B20" s="267" t="s">
        <v>71</v>
      </c>
      <c r="C20" s="274">
        <f>C17-C12</f>
        <v>29</v>
      </c>
      <c r="D20" s="292">
        <f t="shared" ref="D20:O20" si="2">D17-D12</f>
        <v>28</v>
      </c>
      <c r="E20" s="356">
        <f>E17-E12</f>
        <v>-63</v>
      </c>
      <c r="F20" s="292">
        <f t="shared" si="2"/>
        <v>2103</v>
      </c>
      <c r="G20" s="292">
        <f>G17-G12</f>
        <v>2265</v>
      </c>
      <c r="H20" s="274">
        <f t="shared" si="2"/>
        <v>79351</v>
      </c>
      <c r="I20" s="292">
        <f t="shared" si="2"/>
        <v>79683</v>
      </c>
      <c r="J20" s="274">
        <f t="shared" si="2"/>
        <v>24430</v>
      </c>
      <c r="K20" s="292">
        <f t="shared" si="2"/>
        <v>24457</v>
      </c>
      <c r="L20" s="374" t="s">
        <v>39</v>
      </c>
      <c r="M20" s="355" t="s">
        <v>39</v>
      </c>
      <c r="N20" s="334">
        <f t="shared" si="2"/>
        <v>6252.1999999999971</v>
      </c>
      <c r="O20" s="336">
        <f t="shared" si="2"/>
        <v>313</v>
      </c>
    </row>
    <row r="21" spans="1:16" s="75" customFormat="1" ht="17.25" customHeight="1" x14ac:dyDescent="0.2">
      <c r="A21" s="499"/>
      <c r="B21" s="260" t="s">
        <v>72</v>
      </c>
      <c r="C21" s="272">
        <f>C17/C12-1</f>
        <v>2.258566978193155E-2</v>
      </c>
      <c r="D21" s="295">
        <f t="shared" ref="D21:O21" si="3">D17/D12-1</f>
        <v>2.1995286724273422E-2</v>
      </c>
      <c r="E21" s="354">
        <f>E17/E12-1</f>
        <v>-0.24230769230769234</v>
      </c>
      <c r="F21" s="295">
        <f t="shared" si="3"/>
        <v>0.10894679583484423</v>
      </c>
      <c r="G21" s="295">
        <f t="shared" si="3"/>
        <v>0.1239059080962801</v>
      </c>
      <c r="H21" s="272">
        <f t="shared" si="3"/>
        <v>0.18722011712022035</v>
      </c>
      <c r="I21" s="295">
        <f t="shared" si="3"/>
        <v>0.19525935582521425</v>
      </c>
      <c r="J21" s="272">
        <f t="shared" si="3"/>
        <v>0.21027172650043457</v>
      </c>
      <c r="K21" s="295">
        <f t="shared" si="3"/>
        <v>0.2221445115581997</v>
      </c>
      <c r="L21" s="373" t="s">
        <v>39</v>
      </c>
      <c r="M21" s="353" t="s">
        <v>39</v>
      </c>
      <c r="N21" s="352">
        <f t="shared" si="3"/>
        <v>0.15976674596826745</v>
      </c>
      <c r="O21" s="262">
        <f t="shared" si="3"/>
        <v>8.4862944988205902E-2</v>
      </c>
    </row>
    <row r="22" spans="1:16" ht="17.25" customHeight="1" x14ac:dyDescent="0.25">
      <c r="A22" s="492" t="s">
        <v>240</v>
      </c>
      <c r="B22" s="267" t="s">
        <v>71</v>
      </c>
      <c r="C22" s="274">
        <f>C17-C7</f>
        <v>3</v>
      </c>
      <c r="D22" s="292">
        <f t="shared" ref="D22:O22" si="4">D17-D7</f>
        <v>2</v>
      </c>
      <c r="E22" s="356">
        <f>E17-E7</f>
        <v>-165</v>
      </c>
      <c r="F22" s="292">
        <f t="shared" si="4"/>
        <v>1635</v>
      </c>
      <c r="G22" s="292">
        <f t="shared" si="4"/>
        <v>2090</v>
      </c>
      <c r="H22" s="274">
        <f t="shared" si="4"/>
        <v>67647</v>
      </c>
      <c r="I22" s="292">
        <f t="shared" si="4"/>
        <v>75239</v>
      </c>
      <c r="J22" s="274">
        <f t="shared" si="4"/>
        <v>22888</v>
      </c>
      <c r="K22" s="292">
        <f t="shared" si="4"/>
        <v>25447</v>
      </c>
      <c r="L22" s="374" t="s">
        <v>39</v>
      </c>
      <c r="M22" s="355" t="s">
        <v>39</v>
      </c>
      <c r="N22" s="334">
        <f t="shared" si="4"/>
        <v>6315.4000000000015</v>
      </c>
      <c r="O22" s="336">
        <f t="shared" si="4"/>
        <v>356.60000000000036</v>
      </c>
    </row>
    <row r="23" spans="1:16" ht="17.25" customHeight="1" x14ac:dyDescent="0.25">
      <c r="A23" s="493"/>
      <c r="B23" s="275" t="s">
        <v>72</v>
      </c>
      <c r="C23" s="263">
        <f>C17/C7-1</f>
        <v>2.2900763358779663E-3</v>
      </c>
      <c r="D23" s="348">
        <f t="shared" ref="D23:O23" si="5">D17/D7-1</f>
        <v>1.5396458814471714E-3</v>
      </c>
      <c r="E23" s="380">
        <f>E17/E7-1</f>
        <v>-0.45580110497237569</v>
      </c>
      <c r="F23" s="348">
        <f t="shared" si="5"/>
        <v>8.2696879267614154E-2</v>
      </c>
      <c r="G23" s="348">
        <f t="shared" si="5"/>
        <v>0.11324844215659713</v>
      </c>
      <c r="H23" s="263">
        <f t="shared" si="5"/>
        <v>0.15531682363583754</v>
      </c>
      <c r="I23" s="348">
        <f t="shared" si="5"/>
        <v>0.18238342722503953</v>
      </c>
      <c r="J23" s="263">
        <f t="shared" si="5"/>
        <v>0.19441919728180079</v>
      </c>
      <c r="K23" s="348">
        <f t="shared" si="5"/>
        <v>0.23323404060308883</v>
      </c>
      <c r="L23" s="381" t="s">
        <v>39</v>
      </c>
      <c r="M23" s="382" t="s">
        <v>39</v>
      </c>
      <c r="N23" s="359">
        <f t="shared" si="5"/>
        <v>0.1616427907786262</v>
      </c>
      <c r="O23" s="270">
        <f t="shared" si="5"/>
        <v>9.784070019480362E-2</v>
      </c>
    </row>
    <row r="24" spans="1:16" ht="17.25" customHeight="1" x14ac:dyDescent="0.25">
      <c r="A24" s="257"/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19"/>
      <c r="N24" s="118"/>
      <c r="O24" s="118"/>
      <c r="P24" s="202"/>
    </row>
    <row r="25" spans="1:16" ht="17.25" customHeight="1" x14ac:dyDescent="0.25">
      <c r="A25" s="189" t="s">
        <v>216</v>
      </c>
    </row>
    <row r="26" spans="1:16" ht="17.25" customHeight="1" x14ac:dyDescent="0.25">
      <c r="A26" s="167" t="s">
        <v>190</v>
      </c>
    </row>
    <row r="27" spans="1:16" ht="17.25" customHeight="1" x14ac:dyDescent="0.25">
      <c r="A27" s="27" t="s">
        <v>161</v>
      </c>
    </row>
  </sheetData>
  <mergeCells count="33">
    <mergeCell ref="A8:B8"/>
    <mergeCell ref="L4:L6"/>
    <mergeCell ref="M4:M6"/>
    <mergeCell ref="O4:O6"/>
    <mergeCell ref="A3:B6"/>
    <mergeCell ref="A7:B7"/>
    <mergeCell ref="H3:I3"/>
    <mergeCell ref="N3:O3"/>
    <mergeCell ref="H4:H6"/>
    <mergeCell ref="N4:N6"/>
    <mergeCell ref="I4:I6"/>
    <mergeCell ref="J3:K3"/>
    <mergeCell ref="J4:J6"/>
    <mergeCell ref="K4:K6"/>
    <mergeCell ref="L3:M3"/>
    <mergeCell ref="F4:F6"/>
    <mergeCell ref="A22:A23"/>
    <mergeCell ref="A9:B9"/>
    <mergeCell ref="A10:B10"/>
    <mergeCell ref="A11:B11"/>
    <mergeCell ref="A12:B12"/>
    <mergeCell ref="A13:B13"/>
    <mergeCell ref="A14:B14"/>
    <mergeCell ref="A15:B15"/>
    <mergeCell ref="A17:B17"/>
    <mergeCell ref="A16:B16"/>
    <mergeCell ref="A18:A19"/>
    <mergeCell ref="A20:A21"/>
    <mergeCell ref="F3:G3"/>
    <mergeCell ref="G4:G6"/>
    <mergeCell ref="C4:C6"/>
    <mergeCell ref="C3:E3"/>
    <mergeCell ref="D4:E5"/>
  </mergeCells>
  <hyperlinks>
    <hyperlink ref="Q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F18:K23 N18:O23 C18:D23 E18:E23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Y32"/>
  <sheetViews>
    <sheetView showGridLines="0" zoomScaleNormal="100" workbookViewId="0"/>
  </sheetViews>
  <sheetFormatPr defaultRowHeight="15" x14ac:dyDescent="0.25"/>
  <cols>
    <col min="1" max="1" width="10.5703125" customWidth="1"/>
    <col min="2" max="2" width="3.85546875" customWidth="1"/>
    <col min="3" max="4" width="5.42578125" style="154" bestFit="1" customWidth="1"/>
    <col min="5" max="5" width="5.7109375" style="154" customWidth="1"/>
    <col min="6" max="6" width="6.42578125" style="154" customWidth="1"/>
    <col min="7" max="7" width="5.42578125" style="154" customWidth="1"/>
    <col min="8" max="8" width="5.42578125" bestFit="1" customWidth="1"/>
    <col min="9" max="9" width="5.28515625" bestFit="1" customWidth="1"/>
    <col min="10" max="10" width="6.7109375" customWidth="1"/>
    <col min="11" max="12" width="6.140625" customWidth="1"/>
    <col min="13" max="13" width="5.42578125" bestFit="1" customWidth="1"/>
    <col min="14" max="14" width="6.140625" customWidth="1"/>
    <col min="15" max="15" width="6.7109375" customWidth="1"/>
    <col min="16" max="17" width="6.140625" customWidth="1"/>
    <col min="18" max="18" width="6" customWidth="1"/>
    <col min="19" max="19" width="5.7109375" customWidth="1"/>
    <col min="20" max="20" width="6.85546875" customWidth="1"/>
    <col min="21" max="22" width="6.140625" customWidth="1"/>
  </cols>
  <sheetData>
    <row r="1" spans="1:25" s="20" customFormat="1" ht="17.25" customHeight="1" x14ac:dyDescent="0.2">
      <c r="A1" s="74" t="s">
        <v>344</v>
      </c>
      <c r="V1" s="124"/>
    </row>
    <row r="2" spans="1:25" s="1" customFormat="1" ht="17.25" customHeight="1" thickBot="1" x14ac:dyDescent="0.3">
      <c r="A2" s="461" t="s">
        <v>356</v>
      </c>
      <c r="C2" s="65"/>
      <c r="D2" s="65"/>
      <c r="E2" s="65"/>
      <c r="F2" s="65"/>
      <c r="G2" s="65"/>
      <c r="K2" s="1" t="s">
        <v>0</v>
      </c>
      <c r="T2" s="65"/>
      <c r="U2" s="65"/>
      <c r="V2" s="65"/>
      <c r="W2" s="65"/>
      <c r="X2" s="98" t="s">
        <v>351</v>
      </c>
      <c r="Y2" s="65"/>
    </row>
    <row r="3" spans="1:25" s="2" customFormat="1" ht="20.25" customHeight="1" x14ac:dyDescent="0.2">
      <c r="A3" s="505" t="s">
        <v>76</v>
      </c>
      <c r="B3" s="506"/>
      <c r="C3" s="520" t="s">
        <v>176</v>
      </c>
      <c r="D3" s="521"/>
      <c r="E3" s="521"/>
      <c r="F3" s="521"/>
      <c r="G3" s="535"/>
      <c r="H3" s="520" t="s">
        <v>97</v>
      </c>
      <c r="I3" s="521"/>
      <c r="J3" s="521"/>
      <c r="K3" s="521"/>
      <c r="L3" s="521"/>
      <c r="M3" s="520" t="s">
        <v>170</v>
      </c>
      <c r="N3" s="521"/>
      <c r="O3" s="521"/>
      <c r="P3" s="521"/>
      <c r="Q3" s="535"/>
      <c r="R3" s="639" t="s">
        <v>96</v>
      </c>
      <c r="S3" s="640"/>
      <c r="T3" s="640"/>
      <c r="U3" s="640"/>
      <c r="V3" s="640"/>
    </row>
    <row r="4" spans="1:25" s="2" customFormat="1" ht="15.75" customHeight="1" x14ac:dyDescent="0.2">
      <c r="A4" s="507"/>
      <c r="B4" s="508"/>
      <c r="C4" s="522"/>
      <c r="D4" s="523"/>
      <c r="E4" s="523"/>
      <c r="F4" s="523"/>
      <c r="G4" s="598"/>
      <c r="H4" s="522"/>
      <c r="I4" s="523"/>
      <c r="J4" s="523"/>
      <c r="K4" s="523"/>
      <c r="L4" s="523"/>
      <c r="M4" s="522"/>
      <c r="N4" s="523"/>
      <c r="O4" s="523"/>
      <c r="P4" s="523"/>
      <c r="Q4" s="598"/>
      <c r="R4" s="641"/>
      <c r="S4" s="612"/>
      <c r="T4" s="612"/>
      <c r="U4" s="612"/>
      <c r="V4" s="612"/>
    </row>
    <row r="5" spans="1:25" s="2" customFormat="1" ht="17.25" customHeight="1" x14ac:dyDescent="0.2">
      <c r="A5" s="507"/>
      <c r="B5" s="508"/>
      <c r="C5" s="524" t="s">
        <v>171</v>
      </c>
      <c r="D5" s="642" t="s">
        <v>172</v>
      </c>
      <c r="E5" s="526" t="s">
        <v>156</v>
      </c>
      <c r="F5" s="526" t="s">
        <v>99</v>
      </c>
      <c r="G5" s="645" t="s">
        <v>217</v>
      </c>
      <c r="H5" s="524" t="s">
        <v>171</v>
      </c>
      <c r="I5" s="642" t="s">
        <v>172</v>
      </c>
      <c r="J5" s="526" t="s">
        <v>156</v>
      </c>
      <c r="K5" s="526" t="s">
        <v>59</v>
      </c>
      <c r="L5" s="586" t="s">
        <v>217</v>
      </c>
      <c r="M5" s="524" t="s">
        <v>171</v>
      </c>
      <c r="N5" s="642" t="s">
        <v>172</v>
      </c>
      <c r="O5" s="526" t="s">
        <v>62</v>
      </c>
      <c r="P5" s="526" t="s">
        <v>59</v>
      </c>
      <c r="Q5" s="645" t="s">
        <v>218</v>
      </c>
      <c r="R5" s="524" t="s">
        <v>171</v>
      </c>
      <c r="S5" s="642" t="s">
        <v>172</v>
      </c>
      <c r="T5" s="526" t="s">
        <v>62</v>
      </c>
      <c r="U5" s="526" t="s">
        <v>59</v>
      </c>
      <c r="V5" s="586" t="s">
        <v>217</v>
      </c>
    </row>
    <row r="6" spans="1:25" s="2" customFormat="1" ht="27.75" customHeight="1" thickBot="1" x14ac:dyDescent="0.25">
      <c r="A6" s="518"/>
      <c r="B6" s="519"/>
      <c r="C6" s="525"/>
      <c r="D6" s="643"/>
      <c r="E6" s="527"/>
      <c r="F6" s="527"/>
      <c r="G6" s="646"/>
      <c r="H6" s="525"/>
      <c r="I6" s="643"/>
      <c r="J6" s="527"/>
      <c r="K6" s="527"/>
      <c r="L6" s="587"/>
      <c r="M6" s="525"/>
      <c r="N6" s="643"/>
      <c r="O6" s="527"/>
      <c r="P6" s="527"/>
      <c r="Q6" s="646"/>
      <c r="R6" s="525"/>
      <c r="S6" s="643"/>
      <c r="T6" s="527"/>
      <c r="U6" s="527"/>
      <c r="V6" s="587"/>
    </row>
    <row r="7" spans="1:25" s="3" customFormat="1" ht="17.25" customHeight="1" x14ac:dyDescent="0.25">
      <c r="A7" s="494" t="s">
        <v>7</v>
      </c>
      <c r="B7" s="495"/>
      <c r="C7" s="139">
        <v>127</v>
      </c>
      <c r="D7" s="138">
        <v>277</v>
      </c>
      <c r="E7" s="138">
        <v>2040</v>
      </c>
      <c r="F7" s="138">
        <v>842</v>
      </c>
      <c r="G7" s="152">
        <v>583</v>
      </c>
      <c r="H7" s="139">
        <v>517</v>
      </c>
      <c r="I7" s="138">
        <v>4790</v>
      </c>
      <c r="J7" s="138">
        <v>94759</v>
      </c>
      <c r="K7" s="138">
        <v>33029</v>
      </c>
      <c r="L7" s="152">
        <v>23642</v>
      </c>
      <c r="M7" s="139">
        <v>1109</v>
      </c>
      <c r="N7" s="138">
        <v>12801</v>
      </c>
      <c r="O7" s="147">
        <v>315985</v>
      </c>
      <c r="P7" s="138">
        <v>72692</v>
      </c>
      <c r="Q7" s="147">
        <v>56059</v>
      </c>
      <c r="R7" s="139">
        <v>362</v>
      </c>
      <c r="S7" s="138">
        <v>588</v>
      </c>
      <c r="T7" s="138">
        <v>22758</v>
      </c>
      <c r="U7" s="147">
        <v>11162</v>
      </c>
      <c r="V7" s="147">
        <v>3538</v>
      </c>
    </row>
    <row r="8" spans="1:25" s="3" customFormat="1" ht="17.25" customHeight="1" x14ac:dyDescent="0.25">
      <c r="A8" s="494" t="s">
        <v>8</v>
      </c>
      <c r="B8" s="495"/>
      <c r="C8" s="139">
        <v>131</v>
      </c>
      <c r="D8" s="136">
        <v>309</v>
      </c>
      <c r="E8" s="136">
        <v>2201</v>
      </c>
      <c r="F8" s="136">
        <v>943</v>
      </c>
      <c r="G8" s="140">
        <v>645</v>
      </c>
      <c r="H8" s="139">
        <v>515</v>
      </c>
      <c r="I8" s="136">
        <v>4731</v>
      </c>
      <c r="J8" s="136">
        <v>91841</v>
      </c>
      <c r="K8" s="136">
        <v>32010</v>
      </c>
      <c r="L8" s="140">
        <v>22095</v>
      </c>
      <c r="M8" s="141">
        <v>1096</v>
      </c>
      <c r="N8" s="136">
        <v>12674</v>
      </c>
      <c r="O8" s="148">
        <v>312628</v>
      </c>
      <c r="P8" s="136">
        <v>72927</v>
      </c>
      <c r="Q8" s="148">
        <v>52706</v>
      </c>
      <c r="R8" s="141">
        <v>354</v>
      </c>
      <c r="S8" s="136">
        <v>555</v>
      </c>
      <c r="T8" s="136">
        <v>20437</v>
      </c>
      <c r="U8" s="148">
        <v>10197</v>
      </c>
      <c r="V8" s="148">
        <v>2939</v>
      </c>
    </row>
    <row r="9" spans="1:25" s="3" customFormat="1" ht="17.25" customHeight="1" x14ac:dyDescent="0.25">
      <c r="A9" s="494" t="s">
        <v>9</v>
      </c>
      <c r="B9" s="495"/>
      <c r="C9" s="139">
        <v>140</v>
      </c>
      <c r="D9" s="136">
        <v>328</v>
      </c>
      <c r="E9" s="136">
        <v>2404</v>
      </c>
      <c r="F9" s="136">
        <v>1098</v>
      </c>
      <c r="G9" s="140">
        <v>614</v>
      </c>
      <c r="H9" s="139">
        <v>519</v>
      </c>
      <c r="I9" s="136">
        <v>4609</v>
      </c>
      <c r="J9" s="136">
        <v>89467</v>
      </c>
      <c r="K9" s="136">
        <v>31112</v>
      </c>
      <c r="L9" s="140">
        <v>22244</v>
      </c>
      <c r="M9" s="141">
        <v>1093</v>
      </c>
      <c r="N9" s="136">
        <v>12662</v>
      </c>
      <c r="O9" s="148">
        <v>314000</v>
      </c>
      <c r="P9" s="136">
        <v>73545</v>
      </c>
      <c r="Q9" s="148">
        <v>53020</v>
      </c>
      <c r="R9" s="141">
        <v>345</v>
      </c>
      <c r="S9" s="136">
        <v>528</v>
      </c>
      <c r="T9" s="136">
        <v>18978</v>
      </c>
      <c r="U9" s="148">
        <v>9862</v>
      </c>
      <c r="V9" s="148">
        <v>2724</v>
      </c>
    </row>
    <row r="10" spans="1:25" s="3" customFormat="1" ht="17.25" customHeight="1" x14ac:dyDescent="0.25">
      <c r="A10" s="494" t="s">
        <v>45</v>
      </c>
      <c r="B10" s="495"/>
      <c r="C10" s="141">
        <v>146</v>
      </c>
      <c r="D10" s="136">
        <v>361</v>
      </c>
      <c r="E10" s="136">
        <v>2612</v>
      </c>
      <c r="F10" s="136">
        <v>1098</v>
      </c>
      <c r="G10" s="140">
        <v>618</v>
      </c>
      <c r="H10" s="141">
        <v>517</v>
      </c>
      <c r="I10" s="136">
        <v>4504</v>
      </c>
      <c r="J10" s="136">
        <v>87437</v>
      </c>
      <c r="K10" s="136">
        <v>31376</v>
      </c>
      <c r="L10" s="140">
        <v>21917</v>
      </c>
      <c r="M10" s="141">
        <v>1091</v>
      </c>
      <c r="N10" s="136">
        <v>12711</v>
      </c>
      <c r="O10" s="148">
        <v>315000</v>
      </c>
      <c r="P10" s="136">
        <v>73507</v>
      </c>
      <c r="Q10" s="148">
        <v>52998</v>
      </c>
      <c r="R10" s="141">
        <v>337</v>
      </c>
      <c r="S10" s="136">
        <v>512</v>
      </c>
      <c r="T10" s="136">
        <v>16486</v>
      </c>
      <c r="U10" s="148">
        <v>8060</v>
      </c>
      <c r="V10" s="148">
        <v>2523</v>
      </c>
    </row>
    <row r="11" spans="1:25" s="3" customFormat="1" ht="17.25" customHeight="1" x14ac:dyDescent="0.25">
      <c r="A11" s="494" t="s">
        <v>69</v>
      </c>
      <c r="B11" s="495"/>
      <c r="C11" s="141">
        <v>147</v>
      </c>
      <c r="D11" s="136">
        <v>380</v>
      </c>
      <c r="E11" s="136">
        <v>2723</v>
      </c>
      <c r="F11" s="136">
        <v>1010</v>
      </c>
      <c r="G11" s="140">
        <v>646</v>
      </c>
      <c r="H11" s="141">
        <v>509</v>
      </c>
      <c r="I11" s="136">
        <v>4491</v>
      </c>
      <c r="J11" s="136">
        <v>86590</v>
      </c>
      <c r="K11" s="136">
        <v>31524</v>
      </c>
      <c r="L11" s="140">
        <v>21331</v>
      </c>
      <c r="M11" s="141">
        <v>1077</v>
      </c>
      <c r="N11" s="136">
        <v>12805</v>
      </c>
      <c r="O11" s="136">
        <v>316698</v>
      </c>
      <c r="P11" s="136">
        <v>73684</v>
      </c>
      <c r="Q11" s="148">
        <v>54923</v>
      </c>
      <c r="R11" s="141">
        <v>316</v>
      </c>
      <c r="S11" s="136">
        <v>488</v>
      </c>
      <c r="T11" s="136">
        <v>14803</v>
      </c>
      <c r="U11" s="148">
        <v>7295</v>
      </c>
      <c r="V11" s="148">
        <v>2577</v>
      </c>
    </row>
    <row r="12" spans="1:25" s="3" customFormat="1" ht="17.25" customHeight="1" x14ac:dyDescent="0.25">
      <c r="A12" s="494" t="s">
        <v>142</v>
      </c>
      <c r="B12" s="495"/>
      <c r="C12" s="141">
        <v>146</v>
      </c>
      <c r="D12" s="136">
        <v>360</v>
      </c>
      <c r="E12" s="136">
        <v>2719</v>
      </c>
      <c r="F12" s="136">
        <v>942</v>
      </c>
      <c r="G12" s="140">
        <v>693</v>
      </c>
      <c r="H12" s="141">
        <v>510</v>
      </c>
      <c r="I12" s="136">
        <v>4528.05</v>
      </c>
      <c r="J12" s="136">
        <v>88783</v>
      </c>
      <c r="K12" s="136">
        <v>32999</v>
      </c>
      <c r="L12" s="140">
        <v>23240</v>
      </c>
      <c r="M12" s="141">
        <v>1071</v>
      </c>
      <c r="N12" s="146">
        <v>12940.27</v>
      </c>
      <c r="O12" s="136">
        <v>318816</v>
      </c>
      <c r="P12" s="136">
        <v>75232</v>
      </c>
      <c r="Q12" s="148">
        <v>57730</v>
      </c>
      <c r="R12" s="141">
        <v>286</v>
      </c>
      <c r="S12" s="136">
        <v>452</v>
      </c>
      <c r="T12" s="136">
        <v>13520</v>
      </c>
      <c r="U12" s="136">
        <v>7010</v>
      </c>
      <c r="V12" s="148">
        <v>2799</v>
      </c>
    </row>
    <row r="13" spans="1:25" s="3" customFormat="1" ht="17.25" customHeight="1" x14ac:dyDescent="0.25">
      <c r="A13" s="494" t="s">
        <v>168</v>
      </c>
      <c r="B13" s="495"/>
      <c r="C13" s="141">
        <v>140</v>
      </c>
      <c r="D13" s="136">
        <v>362</v>
      </c>
      <c r="E13" s="136">
        <v>2720</v>
      </c>
      <c r="F13" s="136">
        <v>966</v>
      </c>
      <c r="G13" s="140">
        <v>595</v>
      </c>
      <c r="H13" s="141">
        <v>510</v>
      </c>
      <c r="I13" s="136">
        <v>4642</v>
      </c>
      <c r="J13" s="136">
        <v>90641</v>
      </c>
      <c r="K13" s="136">
        <v>32739</v>
      </c>
      <c r="L13" s="140">
        <v>24008</v>
      </c>
      <c r="M13" s="141">
        <v>1071</v>
      </c>
      <c r="N13" s="146">
        <v>13138</v>
      </c>
      <c r="O13" s="136">
        <v>326007</v>
      </c>
      <c r="P13" s="136">
        <v>77440</v>
      </c>
      <c r="Q13" s="148">
        <v>62059</v>
      </c>
      <c r="R13" s="141">
        <v>273</v>
      </c>
      <c r="S13" s="136">
        <v>453</v>
      </c>
      <c r="T13" s="136">
        <v>13538</v>
      </c>
      <c r="U13" s="136">
        <v>7148</v>
      </c>
      <c r="V13" s="148">
        <v>3350</v>
      </c>
    </row>
    <row r="14" spans="1:25" s="3" customFormat="1" ht="17.25" customHeight="1" x14ac:dyDescent="0.25">
      <c r="A14" s="494" t="s">
        <v>188</v>
      </c>
      <c r="B14" s="495"/>
      <c r="C14" s="141">
        <v>144</v>
      </c>
      <c r="D14" s="136">
        <v>370</v>
      </c>
      <c r="E14" s="136">
        <v>2763</v>
      </c>
      <c r="F14" s="136">
        <v>926</v>
      </c>
      <c r="G14" s="140">
        <v>710</v>
      </c>
      <c r="H14" s="141">
        <v>506</v>
      </c>
      <c r="I14" s="136">
        <v>4723</v>
      </c>
      <c r="J14" s="136">
        <v>91256</v>
      </c>
      <c r="K14" s="136">
        <v>32387</v>
      </c>
      <c r="L14" s="140">
        <v>23269</v>
      </c>
      <c r="M14" s="141">
        <v>1078</v>
      </c>
      <c r="N14" s="146">
        <v>13462</v>
      </c>
      <c r="O14" s="136">
        <v>337283</v>
      </c>
      <c r="P14" s="136">
        <v>83484</v>
      </c>
      <c r="Q14" s="148">
        <v>58650</v>
      </c>
      <c r="R14" s="141">
        <v>267</v>
      </c>
      <c r="S14" s="136">
        <v>474</v>
      </c>
      <c r="T14" s="136">
        <v>14952</v>
      </c>
      <c r="U14" s="136">
        <v>8370</v>
      </c>
      <c r="V14" s="148">
        <v>2863</v>
      </c>
    </row>
    <row r="15" spans="1:25" s="3" customFormat="1" ht="17.25" customHeight="1" x14ac:dyDescent="0.25">
      <c r="A15" s="494" t="s">
        <v>220</v>
      </c>
      <c r="B15" s="495"/>
      <c r="C15" s="141">
        <v>145</v>
      </c>
      <c r="D15" s="136">
        <v>377</v>
      </c>
      <c r="E15" s="136">
        <v>2762</v>
      </c>
      <c r="F15" s="136">
        <v>1007</v>
      </c>
      <c r="G15" s="140">
        <v>696</v>
      </c>
      <c r="H15" s="141">
        <v>505</v>
      </c>
      <c r="I15" s="136">
        <v>4804</v>
      </c>
      <c r="J15" s="136">
        <v>95054</v>
      </c>
      <c r="K15" s="136">
        <v>37567</v>
      </c>
      <c r="L15" s="140">
        <v>23553</v>
      </c>
      <c r="M15" s="141">
        <v>1086</v>
      </c>
      <c r="N15" s="146">
        <v>13787</v>
      </c>
      <c r="O15" s="136">
        <v>350923</v>
      </c>
      <c r="P15" s="136">
        <v>87267</v>
      </c>
      <c r="Q15" s="148">
        <v>61640</v>
      </c>
      <c r="R15" s="141">
        <v>259</v>
      </c>
      <c r="S15" s="136">
        <v>478</v>
      </c>
      <c r="T15" s="136">
        <v>14461</v>
      </c>
      <c r="U15" s="136">
        <v>7575</v>
      </c>
      <c r="V15" s="148">
        <v>3395</v>
      </c>
    </row>
    <row r="16" spans="1:25" s="5" customFormat="1" ht="17.25" customHeight="1" x14ac:dyDescent="0.2">
      <c r="A16" s="494" t="s">
        <v>223</v>
      </c>
      <c r="B16" s="495"/>
      <c r="C16" s="141">
        <v>147</v>
      </c>
      <c r="D16" s="136">
        <v>377</v>
      </c>
      <c r="E16" s="136">
        <v>2841</v>
      </c>
      <c r="F16" s="136">
        <v>1072</v>
      </c>
      <c r="G16" s="140">
        <v>724</v>
      </c>
      <c r="H16" s="141">
        <v>503</v>
      </c>
      <c r="I16" s="136">
        <v>4999</v>
      </c>
      <c r="J16" s="136">
        <v>100566</v>
      </c>
      <c r="K16" s="136">
        <v>39743</v>
      </c>
      <c r="L16" s="140">
        <v>25501</v>
      </c>
      <c r="M16" s="141">
        <v>1094</v>
      </c>
      <c r="N16" s="146">
        <v>14187</v>
      </c>
      <c r="O16" s="136">
        <v>367007</v>
      </c>
      <c r="P16" s="136">
        <v>91440</v>
      </c>
      <c r="Q16" s="140">
        <v>65743</v>
      </c>
      <c r="R16" s="141">
        <v>257</v>
      </c>
      <c r="S16" s="136">
        <v>467</v>
      </c>
      <c r="T16" s="136">
        <v>14344</v>
      </c>
      <c r="U16" s="136">
        <v>7661</v>
      </c>
      <c r="V16" s="148">
        <v>3823</v>
      </c>
    </row>
    <row r="17" spans="1:24" s="75" customFormat="1" ht="17.25" customHeight="1" thickBot="1" x14ac:dyDescent="0.25">
      <c r="A17" s="496" t="s">
        <v>236</v>
      </c>
      <c r="B17" s="497"/>
      <c r="C17" s="52">
        <v>148</v>
      </c>
      <c r="D17" s="89">
        <v>381</v>
      </c>
      <c r="E17" s="89">
        <v>2959</v>
      </c>
      <c r="F17" s="89">
        <v>1100</v>
      </c>
      <c r="G17" s="181" t="s">
        <v>39</v>
      </c>
      <c r="H17" s="52">
        <v>501</v>
      </c>
      <c r="I17" s="89">
        <v>5153</v>
      </c>
      <c r="J17" s="89">
        <v>104687</v>
      </c>
      <c r="K17" s="89">
        <v>38832</v>
      </c>
      <c r="L17" s="181" t="s">
        <v>39</v>
      </c>
      <c r="M17" s="52">
        <v>1106</v>
      </c>
      <c r="N17" s="89">
        <v>14551</v>
      </c>
      <c r="O17" s="89">
        <v>381455</v>
      </c>
      <c r="P17" s="89">
        <v>93155</v>
      </c>
      <c r="Q17" s="181" t="s">
        <v>39</v>
      </c>
      <c r="R17" s="52">
        <v>248</v>
      </c>
      <c r="S17" s="89">
        <v>460</v>
      </c>
      <c r="T17" s="89">
        <v>14088</v>
      </c>
      <c r="U17" s="89">
        <v>7526</v>
      </c>
      <c r="V17" s="252" t="s">
        <v>39</v>
      </c>
      <c r="X17" s="473"/>
    </row>
    <row r="18" spans="1:24" s="5" customFormat="1" ht="17.25" customHeight="1" x14ac:dyDescent="0.2">
      <c r="A18" s="498" t="s">
        <v>237</v>
      </c>
      <c r="B18" s="264" t="s">
        <v>71</v>
      </c>
      <c r="C18" s="329">
        <f>C17-C16</f>
        <v>1</v>
      </c>
      <c r="D18" s="266">
        <f>D17-D16</f>
        <v>4</v>
      </c>
      <c r="E18" s="266">
        <f>E17-E16</f>
        <v>118</v>
      </c>
      <c r="F18" s="266">
        <f>F17-F16</f>
        <v>28</v>
      </c>
      <c r="G18" s="299" t="s">
        <v>39</v>
      </c>
      <c r="H18" s="329">
        <f>H17-H16</f>
        <v>-2</v>
      </c>
      <c r="I18" s="266">
        <f t="shared" ref="I18:U18" si="0">I17-I16</f>
        <v>154</v>
      </c>
      <c r="J18" s="266">
        <f t="shared" si="0"/>
        <v>4121</v>
      </c>
      <c r="K18" s="266">
        <f t="shared" si="0"/>
        <v>-911</v>
      </c>
      <c r="L18" s="299" t="s">
        <v>39</v>
      </c>
      <c r="M18" s="329">
        <f t="shared" si="0"/>
        <v>12</v>
      </c>
      <c r="N18" s="266">
        <f t="shared" si="0"/>
        <v>364</v>
      </c>
      <c r="O18" s="266">
        <f>O17-O16</f>
        <v>14448</v>
      </c>
      <c r="P18" s="266">
        <f t="shared" si="0"/>
        <v>1715</v>
      </c>
      <c r="Q18" s="299" t="s">
        <v>39</v>
      </c>
      <c r="R18" s="329">
        <f t="shared" si="0"/>
        <v>-9</v>
      </c>
      <c r="S18" s="266">
        <f t="shared" si="0"/>
        <v>-7</v>
      </c>
      <c r="T18" s="266">
        <f t="shared" si="0"/>
        <v>-256</v>
      </c>
      <c r="U18" s="266">
        <f t="shared" si="0"/>
        <v>-135</v>
      </c>
      <c r="V18" s="304" t="s">
        <v>39</v>
      </c>
    </row>
    <row r="19" spans="1:24" s="5" customFormat="1" ht="17.25" customHeight="1" x14ac:dyDescent="0.2">
      <c r="A19" s="499"/>
      <c r="B19" s="260" t="s">
        <v>72</v>
      </c>
      <c r="C19" s="272">
        <f>C17/C16-1</f>
        <v>6.8027210884353817E-3</v>
      </c>
      <c r="D19" s="261">
        <f>D17/D16-1</f>
        <v>1.0610079575596787E-2</v>
      </c>
      <c r="E19" s="261">
        <f>E17/E16-1</f>
        <v>4.1534670890531533E-2</v>
      </c>
      <c r="F19" s="261">
        <f>F17/F16-1</f>
        <v>2.6119402985074647E-2</v>
      </c>
      <c r="G19" s="297" t="s">
        <v>39</v>
      </c>
      <c r="H19" s="272">
        <f>H17/H16-1</f>
        <v>-3.9761431411531323E-3</v>
      </c>
      <c r="I19" s="261">
        <f t="shared" ref="I19:U19" si="1">I17/I16-1</f>
        <v>3.0806161232246554E-2</v>
      </c>
      <c r="J19" s="261">
        <f t="shared" si="1"/>
        <v>4.0978064156871996E-2</v>
      </c>
      <c r="K19" s="261">
        <f t="shared" si="1"/>
        <v>-2.2922275620864019E-2</v>
      </c>
      <c r="L19" s="297" t="s">
        <v>39</v>
      </c>
      <c r="M19" s="272">
        <f t="shared" si="1"/>
        <v>1.0968921389396646E-2</v>
      </c>
      <c r="N19" s="261">
        <f t="shared" si="1"/>
        <v>2.565729188693866E-2</v>
      </c>
      <c r="O19" s="261">
        <f t="shared" si="1"/>
        <v>3.9367096540392943E-2</v>
      </c>
      <c r="P19" s="261">
        <f t="shared" si="1"/>
        <v>1.8755468066491643E-2</v>
      </c>
      <c r="Q19" s="297" t="s">
        <v>39</v>
      </c>
      <c r="R19" s="272">
        <f t="shared" si="1"/>
        <v>-3.5019455252918275E-2</v>
      </c>
      <c r="S19" s="261">
        <f t="shared" si="1"/>
        <v>-1.498929336188437E-2</v>
      </c>
      <c r="T19" s="261">
        <f t="shared" si="1"/>
        <v>-1.7847183491355278E-2</v>
      </c>
      <c r="U19" s="261">
        <f t="shared" si="1"/>
        <v>-1.7621720402036245E-2</v>
      </c>
      <c r="V19" s="303" t="s">
        <v>39</v>
      </c>
    </row>
    <row r="20" spans="1:24" s="5" customFormat="1" ht="17.25" customHeight="1" x14ac:dyDescent="0.2">
      <c r="A20" s="492" t="s">
        <v>241</v>
      </c>
      <c r="B20" s="267" t="s">
        <v>71</v>
      </c>
      <c r="C20" s="274">
        <f>C17-C12</f>
        <v>2</v>
      </c>
      <c r="D20" s="265">
        <f>D17-D12</f>
        <v>21</v>
      </c>
      <c r="E20" s="265">
        <f>E17-E12</f>
        <v>240</v>
      </c>
      <c r="F20" s="265">
        <f>F17-F12</f>
        <v>158</v>
      </c>
      <c r="G20" s="294" t="s">
        <v>39</v>
      </c>
      <c r="H20" s="274">
        <f>H17-H12</f>
        <v>-9</v>
      </c>
      <c r="I20" s="265">
        <f t="shared" ref="I20:U20" si="2">I17-I12</f>
        <v>624.94999999999982</v>
      </c>
      <c r="J20" s="265">
        <f t="shared" si="2"/>
        <v>15904</v>
      </c>
      <c r="K20" s="265">
        <f t="shared" si="2"/>
        <v>5833</v>
      </c>
      <c r="L20" s="294" t="s">
        <v>39</v>
      </c>
      <c r="M20" s="274">
        <f t="shared" si="2"/>
        <v>35</v>
      </c>
      <c r="N20" s="265">
        <f t="shared" si="2"/>
        <v>1610.7299999999996</v>
      </c>
      <c r="O20" s="265">
        <f t="shared" si="2"/>
        <v>62639</v>
      </c>
      <c r="P20" s="265">
        <f t="shared" si="2"/>
        <v>17923</v>
      </c>
      <c r="Q20" s="294" t="s">
        <v>39</v>
      </c>
      <c r="R20" s="274">
        <f t="shared" si="2"/>
        <v>-38</v>
      </c>
      <c r="S20" s="265">
        <f t="shared" si="2"/>
        <v>8</v>
      </c>
      <c r="T20" s="265">
        <f t="shared" si="2"/>
        <v>568</v>
      </c>
      <c r="U20" s="265">
        <f t="shared" si="2"/>
        <v>516</v>
      </c>
      <c r="V20" s="302" t="s">
        <v>39</v>
      </c>
    </row>
    <row r="21" spans="1:24" ht="17.25" customHeight="1" x14ac:dyDescent="0.25">
      <c r="A21" s="499"/>
      <c r="B21" s="260" t="s">
        <v>72</v>
      </c>
      <c r="C21" s="272">
        <f>C17/C12-1</f>
        <v>1.3698630136986356E-2</v>
      </c>
      <c r="D21" s="261">
        <f>D17/D12-1</f>
        <v>5.8333333333333348E-2</v>
      </c>
      <c r="E21" s="261">
        <f>E17/E12-1</f>
        <v>8.8267745494667205E-2</v>
      </c>
      <c r="F21" s="261">
        <f>F17/F12-1</f>
        <v>0.16772823779193202</v>
      </c>
      <c r="G21" s="297" t="s">
        <v>39</v>
      </c>
      <c r="H21" s="272">
        <f>H17/H12-1</f>
        <v>-1.764705882352946E-2</v>
      </c>
      <c r="I21" s="261">
        <f t="shared" ref="I21:U21" si="3">I17/I12-1</f>
        <v>0.13801746888837352</v>
      </c>
      <c r="J21" s="261">
        <f t="shared" si="3"/>
        <v>0.17913339265399908</v>
      </c>
      <c r="K21" s="261">
        <f t="shared" si="3"/>
        <v>0.176762932210067</v>
      </c>
      <c r="L21" s="297" t="s">
        <v>39</v>
      </c>
      <c r="M21" s="272">
        <f t="shared" si="3"/>
        <v>3.2679738562091609E-2</v>
      </c>
      <c r="N21" s="261">
        <f t="shared" si="3"/>
        <v>0.12447421885323884</v>
      </c>
      <c r="O21" s="261">
        <f t="shared" si="3"/>
        <v>0.19647382816420755</v>
      </c>
      <c r="P21" s="261">
        <f t="shared" si="3"/>
        <v>0.23823638877073594</v>
      </c>
      <c r="Q21" s="297" t="s">
        <v>39</v>
      </c>
      <c r="R21" s="272">
        <f t="shared" si="3"/>
        <v>-0.13286713286713292</v>
      </c>
      <c r="S21" s="261">
        <f t="shared" si="3"/>
        <v>1.7699115044247815E-2</v>
      </c>
      <c r="T21" s="261">
        <f t="shared" si="3"/>
        <v>4.2011834319526598E-2</v>
      </c>
      <c r="U21" s="261">
        <f t="shared" si="3"/>
        <v>7.36091298145507E-2</v>
      </c>
      <c r="V21" s="303" t="s">
        <v>39</v>
      </c>
    </row>
    <row r="22" spans="1:24" ht="17.25" customHeight="1" x14ac:dyDescent="0.25">
      <c r="A22" s="492" t="s">
        <v>240</v>
      </c>
      <c r="B22" s="267" t="s">
        <v>71</v>
      </c>
      <c r="C22" s="274">
        <f>C17-C7</f>
        <v>21</v>
      </c>
      <c r="D22" s="265">
        <f>D17-D7</f>
        <v>104</v>
      </c>
      <c r="E22" s="265">
        <f>E17-E7</f>
        <v>919</v>
      </c>
      <c r="F22" s="265">
        <f>F17-F7</f>
        <v>258</v>
      </c>
      <c r="G22" s="294" t="s">
        <v>39</v>
      </c>
      <c r="H22" s="274">
        <f>H17-H7</f>
        <v>-16</v>
      </c>
      <c r="I22" s="265">
        <f t="shared" ref="I22:U22" si="4">I17-I7</f>
        <v>363</v>
      </c>
      <c r="J22" s="265">
        <f t="shared" si="4"/>
        <v>9928</v>
      </c>
      <c r="K22" s="265">
        <f t="shared" si="4"/>
        <v>5803</v>
      </c>
      <c r="L22" s="294" t="s">
        <v>39</v>
      </c>
      <c r="M22" s="274">
        <f t="shared" si="4"/>
        <v>-3</v>
      </c>
      <c r="N22" s="265">
        <f t="shared" si="4"/>
        <v>1750</v>
      </c>
      <c r="O22" s="265">
        <f t="shared" si="4"/>
        <v>65470</v>
      </c>
      <c r="P22" s="265">
        <f t="shared" si="4"/>
        <v>20463</v>
      </c>
      <c r="Q22" s="294" t="s">
        <v>39</v>
      </c>
      <c r="R22" s="274">
        <f t="shared" si="4"/>
        <v>-114</v>
      </c>
      <c r="S22" s="265">
        <f t="shared" si="4"/>
        <v>-128</v>
      </c>
      <c r="T22" s="265">
        <f t="shared" si="4"/>
        <v>-8670</v>
      </c>
      <c r="U22" s="265">
        <f t="shared" si="4"/>
        <v>-3636</v>
      </c>
      <c r="V22" s="302" t="s">
        <v>39</v>
      </c>
    </row>
    <row r="23" spans="1:24" ht="22.5" customHeight="1" x14ac:dyDescent="0.25">
      <c r="A23" s="493"/>
      <c r="B23" s="275" t="s">
        <v>72</v>
      </c>
      <c r="C23" s="263">
        <f>C17/C7-1</f>
        <v>0.16535433070866135</v>
      </c>
      <c r="D23" s="269">
        <f>D17/D7-1</f>
        <v>0.37545126353790614</v>
      </c>
      <c r="E23" s="269">
        <f>E17/E7-1</f>
        <v>0.45049019607843133</v>
      </c>
      <c r="F23" s="269">
        <f>F17/F7-1</f>
        <v>0.30641330166270775</v>
      </c>
      <c r="G23" s="343" t="s">
        <v>39</v>
      </c>
      <c r="H23" s="263">
        <f>H17/H7-1</f>
        <v>-3.0947775628626717E-2</v>
      </c>
      <c r="I23" s="269">
        <f t="shared" ref="I23:U23" si="5">I17/I7-1</f>
        <v>7.5782881002087743E-2</v>
      </c>
      <c r="J23" s="269">
        <f t="shared" si="5"/>
        <v>0.10477105077090298</v>
      </c>
      <c r="K23" s="269">
        <f t="shared" si="5"/>
        <v>0.17569408701444189</v>
      </c>
      <c r="L23" s="343" t="s">
        <v>39</v>
      </c>
      <c r="M23" s="263">
        <f t="shared" si="5"/>
        <v>-2.7051397655545317E-3</v>
      </c>
      <c r="N23" s="269">
        <f t="shared" si="5"/>
        <v>0.13670806968205618</v>
      </c>
      <c r="O23" s="269">
        <f t="shared" si="5"/>
        <v>0.20719337943256799</v>
      </c>
      <c r="P23" s="269">
        <f t="shared" si="5"/>
        <v>0.28150277884774111</v>
      </c>
      <c r="Q23" s="343" t="s">
        <v>39</v>
      </c>
      <c r="R23" s="263">
        <f t="shared" si="5"/>
        <v>-0.31491712707182318</v>
      </c>
      <c r="S23" s="269">
        <f t="shared" si="5"/>
        <v>-0.21768707482993199</v>
      </c>
      <c r="T23" s="269">
        <f t="shared" si="5"/>
        <v>-0.38096493540732934</v>
      </c>
      <c r="U23" s="269">
        <f t="shared" si="5"/>
        <v>-0.32574807382189575</v>
      </c>
      <c r="V23" s="342" t="s">
        <v>39</v>
      </c>
    </row>
    <row r="24" spans="1:24" s="202" customFormat="1" ht="11.25" customHeight="1" x14ac:dyDescent="0.25">
      <c r="A24" s="257"/>
      <c r="B24" s="120"/>
      <c r="C24" s="118"/>
      <c r="D24" s="118"/>
      <c r="E24" s="118"/>
      <c r="F24" s="118"/>
      <c r="G24" s="119"/>
      <c r="H24" s="118"/>
      <c r="I24" s="118"/>
      <c r="J24" s="118"/>
      <c r="K24" s="118"/>
      <c r="L24" s="119"/>
      <c r="M24" s="118"/>
      <c r="N24" s="118"/>
      <c r="O24" s="118"/>
      <c r="P24" s="118"/>
      <c r="Q24" s="119"/>
      <c r="R24" s="118"/>
      <c r="S24" s="118"/>
      <c r="T24" s="118"/>
      <c r="U24" s="118"/>
      <c r="V24" s="119"/>
    </row>
    <row r="25" spans="1:24" ht="17.25" customHeight="1" x14ac:dyDescent="0.25">
      <c r="A25" s="149" t="s">
        <v>169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57"/>
      <c r="N25" s="24"/>
      <c r="O25" s="47"/>
      <c r="P25" s="47"/>
      <c r="Q25" s="47"/>
      <c r="R25" s="47"/>
      <c r="S25" s="47"/>
      <c r="T25" s="47"/>
      <c r="U25" s="47"/>
      <c r="V25" s="47"/>
    </row>
    <row r="26" spans="1:24" s="66" customFormat="1" ht="24.75" customHeight="1" x14ac:dyDescent="0.25">
      <c r="A26" s="644" t="s">
        <v>173</v>
      </c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</row>
    <row r="27" spans="1:24" ht="17.25" customHeight="1" x14ac:dyDescent="0.25">
      <c r="A27" s="169" t="s">
        <v>174</v>
      </c>
      <c r="B27" s="135"/>
      <c r="H27" s="135"/>
      <c r="I27" s="135"/>
      <c r="J27" s="135"/>
      <c r="K27" s="135"/>
      <c r="L27" s="135"/>
      <c r="M27" s="77"/>
      <c r="N27" s="135"/>
      <c r="O27" s="135"/>
      <c r="P27" s="135"/>
      <c r="Q27" s="135"/>
      <c r="R27" s="135"/>
      <c r="S27" s="135"/>
      <c r="T27" s="135"/>
      <c r="U27" s="135"/>
      <c r="V27" s="135"/>
    </row>
    <row r="28" spans="1:24" ht="17.25" customHeight="1" x14ac:dyDescent="0.25">
      <c r="A28" s="169" t="s">
        <v>175</v>
      </c>
      <c r="B28" s="135"/>
      <c r="H28" s="135"/>
      <c r="I28" s="135"/>
      <c r="J28" s="135"/>
      <c r="K28" s="135"/>
      <c r="L28" s="135"/>
      <c r="M28" s="77"/>
      <c r="N28" s="135"/>
      <c r="O28" s="135"/>
      <c r="P28" s="135"/>
      <c r="Q28" s="135"/>
      <c r="R28" s="135"/>
      <c r="S28" s="135"/>
      <c r="T28" s="135"/>
      <c r="U28" s="135"/>
      <c r="V28" s="135"/>
    </row>
    <row r="29" spans="1:24" ht="17.25" customHeight="1" x14ac:dyDescent="0.25">
      <c r="A29" s="27" t="s">
        <v>161</v>
      </c>
      <c r="B29" s="135"/>
      <c r="H29" s="135"/>
      <c r="I29" s="135"/>
      <c r="J29" s="135"/>
      <c r="K29" s="135"/>
      <c r="L29" s="135"/>
      <c r="M29" s="77"/>
      <c r="N29" s="202"/>
      <c r="O29" s="202"/>
      <c r="P29" s="135"/>
      <c r="Q29" s="135"/>
      <c r="R29" s="135"/>
      <c r="S29" s="135"/>
      <c r="T29" s="135"/>
      <c r="U29" s="135"/>
      <c r="V29" s="135"/>
    </row>
    <row r="30" spans="1:24" x14ac:dyDescent="0.25">
      <c r="A30" s="202"/>
      <c r="B30" s="202"/>
      <c r="C30" s="202"/>
      <c r="I30" s="154"/>
      <c r="J30" s="154"/>
      <c r="K30" s="154"/>
      <c r="L30" s="154"/>
      <c r="M30" s="154"/>
      <c r="N30" s="60"/>
      <c r="O30" s="154"/>
      <c r="P30" s="154"/>
      <c r="Q30" s="154"/>
      <c r="R30" s="154"/>
      <c r="S30" s="154"/>
      <c r="T30" s="154"/>
      <c r="U30" s="154"/>
      <c r="V30" s="154"/>
    </row>
    <row r="31" spans="1:24" x14ac:dyDescent="0.25">
      <c r="A31" s="60"/>
      <c r="B31" s="60"/>
      <c r="C31" s="60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</row>
    <row r="32" spans="1:24" x14ac:dyDescent="0.25">
      <c r="K32" s="60"/>
    </row>
  </sheetData>
  <mergeCells count="40">
    <mergeCell ref="C3:G4"/>
    <mergeCell ref="C5:C6"/>
    <mergeCell ref="D5:D6"/>
    <mergeCell ref="E5:E6"/>
    <mergeCell ref="F5:F6"/>
    <mergeCell ref="G5:G6"/>
    <mergeCell ref="A26:V26"/>
    <mergeCell ref="A14:B14"/>
    <mergeCell ref="A15:B15"/>
    <mergeCell ref="M5:M6"/>
    <mergeCell ref="Q5:Q6"/>
    <mergeCell ref="N5:N6"/>
    <mergeCell ref="A22:A23"/>
    <mergeCell ref="A3:B6"/>
    <mergeCell ref="H3:L4"/>
    <mergeCell ref="M3:Q4"/>
    <mergeCell ref="A16:B16"/>
    <mergeCell ref="A17:B17"/>
    <mergeCell ref="A7:B7"/>
    <mergeCell ref="A8:B8"/>
    <mergeCell ref="A9:B9"/>
    <mergeCell ref="A10:B10"/>
    <mergeCell ref="A18:A19"/>
    <mergeCell ref="A20:A21"/>
    <mergeCell ref="A11:B11"/>
    <mergeCell ref="A12:B12"/>
    <mergeCell ref="A13:B13"/>
    <mergeCell ref="R3:V4"/>
    <mergeCell ref="H5:H6"/>
    <mergeCell ref="I5:I6"/>
    <mergeCell ref="L5:L6"/>
    <mergeCell ref="J5:J6"/>
    <mergeCell ref="K5:K6"/>
    <mergeCell ref="O5:O6"/>
    <mergeCell ref="V5:V6"/>
    <mergeCell ref="U5:U6"/>
    <mergeCell ref="R5:R6"/>
    <mergeCell ref="S5:S6"/>
    <mergeCell ref="T5:T6"/>
    <mergeCell ref="P5:P6"/>
  </mergeCells>
  <hyperlinks>
    <hyperlink ref="X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P23 R18:U18 P19 R19:U19 P20 R20:U20 P21 R21:U21 P22 R22:U22 R23:U23 P18 M22:O22 M21:O21 M20:O20 M19:O19 M23:O23 M18:N18 H18:K18 H19:K23 C18:G18 C19:G23 L22 L18 O18 L23 L19 L20 L21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1"/>
  <dimension ref="A1:AH32"/>
  <sheetViews>
    <sheetView showGridLines="0" zoomScaleNormal="100" workbookViewId="0"/>
  </sheetViews>
  <sheetFormatPr defaultRowHeight="15" x14ac:dyDescent="0.25"/>
  <cols>
    <col min="1" max="1" width="10.85546875" customWidth="1"/>
    <col min="2" max="2" width="4.28515625" customWidth="1"/>
    <col min="3" max="3" width="5.7109375" style="154" customWidth="1"/>
    <col min="4" max="4" width="5.42578125" style="154" bestFit="1" customWidth="1"/>
    <col min="5" max="5" width="5.85546875" style="154" bestFit="1" customWidth="1"/>
    <col min="6" max="6" width="5.42578125" style="154" bestFit="1" customWidth="1"/>
    <col min="7" max="7" width="6" style="154" bestFit="1" customWidth="1"/>
    <col min="8" max="8" width="7" bestFit="1" customWidth="1"/>
    <col min="9" max="10" width="6.140625" style="66" bestFit="1" customWidth="1"/>
    <col min="11" max="11" width="7" bestFit="1" customWidth="1"/>
    <col min="12" max="12" width="5.5703125" bestFit="1" customWidth="1"/>
    <col min="13" max="13" width="7" bestFit="1" customWidth="1"/>
    <col min="14" max="15" width="7" style="66" bestFit="1" customWidth="1"/>
    <col min="16" max="16" width="7" bestFit="1" customWidth="1"/>
    <col min="17" max="17" width="6" bestFit="1" customWidth="1"/>
    <col min="18" max="18" width="6.7109375" bestFit="1" customWidth="1"/>
    <col min="19" max="20" width="6.7109375" style="66" bestFit="1" customWidth="1"/>
    <col min="21" max="21" width="6.140625" bestFit="1" customWidth="1"/>
    <col min="22" max="22" width="6.7109375" bestFit="1" customWidth="1"/>
  </cols>
  <sheetData>
    <row r="1" spans="1:34" ht="17.25" customHeight="1" x14ac:dyDescent="0.25">
      <c r="A1" s="74" t="s">
        <v>343</v>
      </c>
      <c r="B1" s="53"/>
      <c r="C1" s="64"/>
      <c r="D1" s="64"/>
      <c r="E1" s="64"/>
      <c r="F1" s="64"/>
      <c r="G1" s="64"/>
      <c r="H1" s="53"/>
      <c r="I1" s="64"/>
      <c r="J1" s="64"/>
      <c r="K1" s="53"/>
      <c r="L1" s="53"/>
      <c r="M1" s="53"/>
      <c r="N1" s="64"/>
      <c r="O1" s="64"/>
      <c r="P1" s="53"/>
      <c r="Q1" s="53"/>
      <c r="R1" s="53"/>
      <c r="S1" s="64"/>
      <c r="T1" s="64"/>
      <c r="U1" s="124"/>
      <c r="V1" s="53"/>
    </row>
    <row r="2" spans="1:34" ht="17.25" customHeight="1" thickBot="1" x14ac:dyDescent="0.3">
      <c r="A2" s="461" t="s">
        <v>356</v>
      </c>
      <c r="B2" s="54"/>
      <c r="C2" s="65"/>
      <c r="D2" s="65"/>
      <c r="E2" s="65"/>
      <c r="F2" s="65"/>
      <c r="G2" s="65"/>
      <c r="H2" s="54"/>
      <c r="I2" s="65"/>
      <c r="J2" s="65"/>
      <c r="K2" s="54"/>
      <c r="L2" s="54"/>
      <c r="M2" s="54"/>
      <c r="N2" s="65"/>
      <c r="O2" s="65"/>
      <c r="P2" s="54"/>
      <c r="Q2" s="54"/>
      <c r="R2" s="54"/>
      <c r="S2" s="65"/>
      <c r="T2" s="65"/>
      <c r="U2" s="65"/>
      <c r="V2" s="65"/>
      <c r="W2" s="65"/>
      <c r="X2" s="98" t="s">
        <v>351</v>
      </c>
      <c r="Y2" s="65"/>
    </row>
    <row r="3" spans="1:34" ht="25.5" customHeight="1" x14ac:dyDescent="0.25">
      <c r="A3" s="505" t="s">
        <v>76</v>
      </c>
      <c r="B3" s="506"/>
      <c r="C3" s="548" t="s">
        <v>185</v>
      </c>
      <c r="D3" s="549"/>
      <c r="E3" s="549"/>
      <c r="F3" s="549"/>
      <c r="G3" s="550"/>
      <c r="H3" s="548" t="s">
        <v>100</v>
      </c>
      <c r="I3" s="549"/>
      <c r="J3" s="549"/>
      <c r="K3" s="549"/>
      <c r="L3" s="550"/>
      <c r="M3" s="551" t="s">
        <v>177</v>
      </c>
      <c r="N3" s="552"/>
      <c r="O3" s="552"/>
      <c r="P3" s="552"/>
      <c r="Q3" s="553"/>
      <c r="R3" s="547" t="s">
        <v>95</v>
      </c>
      <c r="S3" s="547"/>
      <c r="T3" s="547"/>
      <c r="U3" s="547"/>
      <c r="V3" s="547"/>
    </row>
    <row r="4" spans="1:34" ht="13.5" customHeight="1" x14ac:dyDescent="0.25">
      <c r="A4" s="507"/>
      <c r="B4" s="508"/>
      <c r="C4" s="486" t="s">
        <v>3</v>
      </c>
      <c r="D4" s="605" t="s">
        <v>86</v>
      </c>
      <c r="E4" s="605"/>
      <c r="F4" s="647" t="s">
        <v>68</v>
      </c>
      <c r="G4" s="648"/>
      <c r="H4" s="486" t="s">
        <v>3</v>
      </c>
      <c r="I4" s="605" t="s">
        <v>86</v>
      </c>
      <c r="J4" s="605"/>
      <c r="K4" s="647" t="s">
        <v>68</v>
      </c>
      <c r="L4" s="648"/>
      <c r="M4" s="486" t="s">
        <v>3</v>
      </c>
      <c r="N4" s="605" t="s">
        <v>86</v>
      </c>
      <c r="O4" s="605"/>
      <c r="P4" s="647" t="s">
        <v>68</v>
      </c>
      <c r="Q4" s="648"/>
      <c r="R4" s="486" t="s">
        <v>3</v>
      </c>
      <c r="S4" s="605" t="s">
        <v>86</v>
      </c>
      <c r="T4" s="605"/>
      <c r="U4" s="647" t="s">
        <v>68</v>
      </c>
      <c r="V4" s="533"/>
    </row>
    <row r="5" spans="1:34" ht="13.5" customHeight="1" x14ac:dyDescent="0.25">
      <c r="A5" s="507"/>
      <c r="B5" s="508"/>
      <c r="C5" s="486"/>
      <c r="D5" s="605"/>
      <c r="E5" s="605"/>
      <c r="F5" s="647"/>
      <c r="G5" s="648"/>
      <c r="H5" s="486"/>
      <c r="I5" s="605"/>
      <c r="J5" s="605"/>
      <c r="K5" s="647"/>
      <c r="L5" s="648"/>
      <c r="M5" s="486"/>
      <c r="N5" s="605"/>
      <c r="O5" s="605"/>
      <c r="P5" s="647"/>
      <c r="Q5" s="648"/>
      <c r="R5" s="486"/>
      <c r="S5" s="605"/>
      <c r="T5" s="605"/>
      <c r="U5" s="647"/>
      <c r="V5" s="533"/>
    </row>
    <row r="6" spans="1:34" ht="17.25" customHeight="1" thickBot="1" x14ac:dyDescent="0.3">
      <c r="A6" s="518"/>
      <c r="B6" s="519"/>
      <c r="C6" s="487"/>
      <c r="D6" s="454" t="s">
        <v>5</v>
      </c>
      <c r="E6" s="454" t="s">
        <v>46</v>
      </c>
      <c r="F6" s="454" t="s">
        <v>63</v>
      </c>
      <c r="G6" s="455" t="s">
        <v>31</v>
      </c>
      <c r="H6" s="487"/>
      <c r="I6" s="454" t="s">
        <v>5</v>
      </c>
      <c r="J6" s="454" t="s">
        <v>46</v>
      </c>
      <c r="K6" s="454" t="s">
        <v>63</v>
      </c>
      <c r="L6" s="455" t="s">
        <v>31</v>
      </c>
      <c r="M6" s="487"/>
      <c r="N6" s="454" t="s">
        <v>5</v>
      </c>
      <c r="O6" s="454" t="s">
        <v>46</v>
      </c>
      <c r="P6" s="454" t="s">
        <v>63</v>
      </c>
      <c r="Q6" s="455" t="s">
        <v>31</v>
      </c>
      <c r="R6" s="487"/>
      <c r="S6" s="454" t="s">
        <v>5</v>
      </c>
      <c r="T6" s="454" t="s">
        <v>46</v>
      </c>
      <c r="U6" s="454" t="s">
        <v>63</v>
      </c>
      <c r="V6" s="456" t="s">
        <v>31</v>
      </c>
    </row>
    <row r="7" spans="1:34" ht="17.100000000000001" customHeight="1" x14ac:dyDescent="0.25">
      <c r="A7" s="494" t="s">
        <v>7</v>
      </c>
      <c r="B7" s="495"/>
      <c r="C7" s="150">
        <v>2040</v>
      </c>
      <c r="D7" s="138">
        <v>929</v>
      </c>
      <c r="E7" s="138">
        <v>1111</v>
      </c>
      <c r="F7" s="138">
        <v>2000</v>
      </c>
      <c r="G7" s="152">
        <v>40</v>
      </c>
      <c r="H7" s="150">
        <v>94759</v>
      </c>
      <c r="I7" s="138">
        <v>32481</v>
      </c>
      <c r="J7" s="138">
        <v>62278</v>
      </c>
      <c r="K7" s="138">
        <v>92759</v>
      </c>
      <c r="L7" s="152">
        <v>2000</v>
      </c>
      <c r="M7" s="139">
        <v>315985</v>
      </c>
      <c r="N7" s="147">
        <v>171278</v>
      </c>
      <c r="O7" s="138">
        <v>144707</v>
      </c>
      <c r="P7" s="147">
        <v>306406</v>
      </c>
      <c r="Q7" s="152">
        <v>9579</v>
      </c>
      <c r="R7" s="150">
        <v>22758</v>
      </c>
      <c r="S7" s="138">
        <v>10300</v>
      </c>
      <c r="T7" s="138">
        <v>12458</v>
      </c>
      <c r="U7" s="138">
        <v>11367</v>
      </c>
      <c r="V7" s="147">
        <v>11391</v>
      </c>
      <c r="X7" s="60"/>
      <c r="Y7" s="60"/>
      <c r="Z7" s="60"/>
      <c r="AA7" s="60"/>
      <c r="AB7" s="60"/>
      <c r="AD7" s="60"/>
      <c r="AE7" s="60"/>
      <c r="AF7" s="60"/>
      <c r="AG7" s="60"/>
      <c r="AH7" s="60"/>
    </row>
    <row r="8" spans="1:34" ht="17.100000000000001" customHeight="1" x14ac:dyDescent="0.25">
      <c r="A8" s="494" t="s">
        <v>8</v>
      </c>
      <c r="B8" s="495"/>
      <c r="C8" s="150">
        <v>2201</v>
      </c>
      <c r="D8" s="136">
        <v>994</v>
      </c>
      <c r="E8" s="138">
        <v>1207</v>
      </c>
      <c r="F8" s="136">
        <v>2162</v>
      </c>
      <c r="G8" s="140">
        <v>39</v>
      </c>
      <c r="H8" s="150">
        <v>91841</v>
      </c>
      <c r="I8" s="136">
        <v>31799</v>
      </c>
      <c r="J8" s="138">
        <v>60042</v>
      </c>
      <c r="K8" s="136">
        <v>89654</v>
      </c>
      <c r="L8" s="140">
        <v>2187</v>
      </c>
      <c r="M8" s="141">
        <v>312628</v>
      </c>
      <c r="N8" s="148">
        <v>169040</v>
      </c>
      <c r="O8" s="138">
        <v>143588</v>
      </c>
      <c r="P8" s="148">
        <v>303559</v>
      </c>
      <c r="Q8" s="140">
        <v>9069</v>
      </c>
      <c r="R8" s="146">
        <v>20437</v>
      </c>
      <c r="S8" s="136">
        <v>9042</v>
      </c>
      <c r="T8" s="138">
        <v>11395</v>
      </c>
      <c r="U8" s="136">
        <v>10256</v>
      </c>
      <c r="V8" s="148">
        <v>10181</v>
      </c>
      <c r="X8" s="60"/>
      <c r="Y8" s="60"/>
      <c r="Z8" s="60"/>
      <c r="AA8" s="60"/>
      <c r="AB8" s="60"/>
      <c r="AC8" s="202"/>
      <c r="AD8" s="60"/>
      <c r="AE8" s="60"/>
      <c r="AF8" s="60"/>
      <c r="AG8" s="60"/>
      <c r="AH8" s="60"/>
    </row>
    <row r="9" spans="1:34" ht="17.100000000000001" customHeight="1" x14ac:dyDescent="0.25">
      <c r="A9" s="494" t="s">
        <v>9</v>
      </c>
      <c r="B9" s="495"/>
      <c r="C9" s="150">
        <v>2404</v>
      </c>
      <c r="D9" s="136">
        <v>1117</v>
      </c>
      <c r="E9" s="138">
        <v>1287</v>
      </c>
      <c r="F9" s="136">
        <v>2369</v>
      </c>
      <c r="G9" s="140">
        <v>35</v>
      </c>
      <c r="H9" s="150">
        <v>89467</v>
      </c>
      <c r="I9" s="136">
        <v>30794</v>
      </c>
      <c r="J9" s="138">
        <v>58673</v>
      </c>
      <c r="K9" s="136">
        <v>86964</v>
      </c>
      <c r="L9" s="140">
        <v>2503</v>
      </c>
      <c r="M9" s="141">
        <v>314000</v>
      </c>
      <c r="N9" s="136">
        <v>169485</v>
      </c>
      <c r="O9" s="138">
        <v>144515</v>
      </c>
      <c r="P9" s="136">
        <v>305009</v>
      </c>
      <c r="Q9" s="15">
        <v>8991</v>
      </c>
      <c r="R9" s="146">
        <v>18978</v>
      </c>
      <c r="S9" s="136">
        <v>8236</v>
      </c>
      <c r="T9" s="138">
        <v>10742</v>
      </c>
      <c r="U9" s="136">
        <v>9745</v>
      </c>
      <c r="V9" s="148">
        <v>9233</v>
      </c>
      <c r="X9" s="60"/>
      <c r="Y9" s="60"/>
      <c r="Z9" s="60"/>
      <c r="AA9" s="60"/>
      <c r="AB9" s="60"/>
      <c r="AC9" s="202"/>
      <c r="AD9" s="60"/>
      <c r="AE9" s="60"/>
      <c r="AF9" s="60"/>
      <c r="AG9" s="60"/>
      <c r="AH9" s="60"/>
    </row>
    <row r="10" spans="1:34" ht="17.100000000000001" customHeight="1" x14ac:dyDescent="0.25">
      <c r="A10" s="494" t="s">
        <v>45</v>
      </c>
      <c r="B10" s="495"/>
      <c r="C10" s="146">
        <v>2612</v>
      </c>
      <c r="D10" s="136">
        <v>1237</v>
      </c>
      <c r="E10" s="138">
        <v>1375</v>
      </c>
      <c r="F10" s="136">
        <v>2579</v>
      </c>
      <c r="G10" s="140">
        <v>33</v>
      </c>
      <c r="H10" s="146">
        <v>87437</v>
      </c>
      <c r="I10" s="136">
        <v>29856</v>
      </c>
      <c r="J10" s="138">
        <v>57581</v>
      </c>
      <c r="K10" s="136">
        <v>84864</v>
      </c>
      <c r="L10" s="140">
        <v>2573</v>
      </c>
      <c r="M10" s="141">
        <v>315000</v>
      </c>
      <c r="N10" s="136">
        <v>169664</v>
      </c>
      <c r="O10" s="138">
        <v>145336</v>
      </c>
      <c r="P10" s="136">
        <v>306491</v>
      </c>
      <c r="Q10" s="15">
        <v>8509</v>
      </c>
      <c r="R10" s="146">
        <v>16486</v>
      </c>
      <c r="S10" s="136">
        <v>7300</v>
      </c>
      <c r="T10" s="138">
        <v>9186</v>
      </c>
      <c r="U10" s="136">
        <v>9084</v>
      </c>
      <c r="V10" s="148">
        <v>7402</v>
      </c>
      <c r="X10" s="60"/>
      <c r="Y10" s="60"/>
      <c r="Z10" s="60"/>
      <c r="AA10" s="60"/>
      <c r="AB10" s="60"/>
      <c r="AC10" s="202"/>
      <c r="AD10" s="60"/>
      <c r="AE10" s="60"/>
      <c r="AF10" s="60"/>
      <c r="AG10" s="60"/>
      <c r="AH10" s="60"/>
    </row>
    <row r="11" spans="1:34" ht="17.100000000000001" customHeight="1" x14ac:dyDescent="0.25">
      <c r="A11" s="494" t="s">
        <v>69</v>
      </c>
      <c r="B11" s="495"/>
      <c r="C11" s="146">
        <v>2723</v>
      </c>
      <c r="D11" s="136">
        <v>1280</v>
      </c>
      <c r="E11" s="138">
        <v>1443</v>
      </c>
      <c r="F11" s="136">
        <v>2690</v>
      </c>
      <c r="G11" s="140">
        <v>33</v>
      </c>
      <c r="H11" s="146">
        <v>86590</v>
      </c>
      <c r="I11" s="136">
        <v>29599</v>
      </c>
      <c r="J11" s="138">
        <v>56991</v>
      </c>
      <c r="K11" s="136">
        <v>84002</v>
      </c>
      <c r="L11" s="140">
        <v>2588</v>
      </c>
      <c r="M11" s="141">
        <v>316698</v>
      </c>
      <c r="N11" s="136">
        <v>170700</v>
      </c>
      <c r="O11" s="138">
        <v>145998</v>
      </c>
      <c r="P11" s="136">
        <v>308613</v>
      </c>
      <c r="Q11" s="15">
        <v>8085</v>
      </c>
      <c r="R11" s="146">
        <v>14803</v>
      </c>
      <c r="S11" s="136">
        <v>6729</v>
      </c>
      <c r="T11" s="138">
        <v>8074</v>
      </c>
      <c r="U11" s="136">
        <v>8652</v>
      </c>
      <c r="V11" s="148">
        <v>6151</v>
      </c>
      <c r="X11" s="60"/>
      <c r="Y11" s="60"/>
      <c r="Z11" s="60"/>
      <c r="AA11" s="60"/>
      <c r="AB11" s="60"/>
      <c r="AC11" s="202"/>
      <c r="AD11" s="60"/>
      <c r="AE11" s="60"/>
      <c r="AF11" s="60"/>
      <c r="AG11" s="60"/>
      <c r="AH11" s="60"/>
    </row>
    <row r="12" spans="1:34" ht="17.100000000000001" customHeight="1" x14ac:dyDescent="0.25">
      <c r="A12" s="494" t="s">
        <v>142</v>
      </c>
      <c r="B12" s="495"/>
      <c r="C12" s="146">
        <v>2719</v>
      </c>
      <c r="D12" s="136">
        <v>1292</v>
      </c>
      <c r="E12" s="138">
        <v>1427</v>
      </c>
      <c r="F12" s="136">
        <v>2697</v>
      </c>
      <c r="G12" s="140">
        <v>22</v>
      </c>
      <c r="H12" s="146">
        <v>88783</v>
      </c>
      <c r="I12" s="136">
        <v>30590</v>
      </c>
      <c r="J12" s="138">
        <v>58193</v>
      </c>
      <c r="K12" s="136">
        <v>86075</v>
      </c>
      <c r="L12" s="140">
        <v>2708</v>
      </c>
      <c r="M12" s="141">
        <v>318816</v>
      </c>
      <c r="N12" s="146">
        <v>172016</v>
      </c>
      <c r="O12" s="138">
        <v>146800</v>
      </c>
      <c r="P12" s="136">
        <v>310957</v>
      </c>
      <c r="Q12" s="15">
        <v>7859</v>
      </c>
      <c r="R12" s="146">
        <v>13520</v>
      </c>
      <c r="S12" s="136">
        <v>5909</v>
      </c>
      <c r="T12" s="138">
        <v>7611</v>
      </c>
      <c r="U12" s="136">
        <v>8359</v>
      </c>
      <c r="V12" s="148">
        <v>5161</v>
      </c>
      <c r="X12" s="60"/>
      <c r="Y12" s="60"/>
      <c r="Z12" s="60"/>
      <c r="AA12" s="60"/>
      <c r="AB12" s="60"/>
      <c r="AC12" s="202"/>
      <c r="AD12" s="60"/>
      <c r="AE12" s="60"/>
      <c r="AF12" s="60"/>
      <c r="AG12" s="60"/>
      <c r="AH12" s="60"/>
    </row>
    <row r="13" spans="1:34" ht="17.100000000000001" customHeight="1" x14ac:dyDescent="0.25">
      <c r="A13" s="494" t="s">
        <v>168</v>
      </c>
      <c r="B13" s="495"/>
      <c r="C13" s="146">
        <v>2720</v>
      </c>
      <c r="D13" s="136">
        <v>1267</v>
      </c>
      <c r="E13" s="138">
        <v>1453</v>
      </c>
      <c r="F13" s="136">
        <v>2689</v>
      </c>
      <c r="G13" s="140">
        <v>31</v>
      </c>
      <c r="H13" s="146">
        <v>90641</v>
      </c>
      <c r="I13" s="136">
        <v>31472</v>
      </c>
      <c r="J13" s="138">
        <v>59169</v>
      </c>
      <c r="K13" s="136">
        <v>87893</v>
      </c>
      <c r="L13" s="140">
        <v>2748</v>
      </c>
      <c r="M13" s="141">
        <v>326007</v>
      </c>
      <c r="N13" s="146">
        <v>175839</v>
      </c>
      <c r="O13" s="138">
        <v>150168</v>
      </c>
      <c r="P13" s="136">
        <v>318046</v>
      </c>
      <c r="Q13" s="15">
        <v>7961</v>
      </c>
      <c r="R13" s="146">
        <v>13538</v>
      </c>
      <c r="S13" s="136">
        <v>5936</v>
      </c>
      <c r="T13" s="138">
        <v>7602</v>
      </c>
      <c r="U13" s="136">
        <v>8674</v>
      </c>
      <c r="V13" s="148">
        <v>4864</v>
      </c>
      <c r="X13" s="60"/>
      <c r="Y13" s="60"/>
      <c r="Z13" s="60"/>
      <c r="AA13" s="60"/>
      <c r="AB13" s="60"/>
      <c r="AC13" s="202"/>
      <c r="AD13" s="60"/>
      <c r="AE13" s="60"/>
      <c r="AF13" s="60"/>
      <c r="AG13" s="60"/>
      <c r="AH13" s="60"/>
    </row>
    <row r="14" spans="1:34" ht="17.100000000000001" customHeight="1" x14ac:dyDescent="0.25">
      <c r="A14" s="494" t="s">
        <v>188</v>
      </c>
      <c r="B14" s="495"/>
      <c r="C14" s="146">
        <v>2763</v>
      </c>
      <c r="D14" s="136">
        <v>1248</v>
      </c>
      <c r="E14" s="138">
        <v>1515</v>
      </c>
      <c r="F14" s="136">
        <v>2725</v>
      </c>
      <c r="G14" s="140">
        <v>38</v>
      </c>
      <c r="H14" s="146">
        <v>91256</v>
      </c>
      <c r="I14" s="136">
        <v>31847</v>
      </c>
      <c r="J14" s="138">
        <v>59409</v>
      </c>
      <c r="K14" s="136">
        <v>88563</v>
      </c>
      <c r="L14" s="140">
        <v>2693</v>
      </c>
      <c r="M14" s="141">
        <v>337283</v>
      </c>
      <c r="N14" s="146">
        <v>181217</v>
      </c>
      <c r="O14" s="138">
        <v>156066</v>
      </c>
      <c r="P14" s="136">
        <v>329140</v>
      </c>
      <c r="Q14" s="15">
        <v>8143</v>
      </c>
      <c r="R14" s="146">
        <v>14952</v>
      </c>
      <c r="S14" s="136">
        <v>6565</v>
      </c>
      <c r="T14" s="138">
        <v>8387</v>
      </c>
      <c r="U14" s="136">
        <v>9788</v>
      </c>
      <c r="V14" s="148">
        <v>5164</v>
      </c>
      <c r="X14" s="60"/>
      <c r="Y14" s="60"/>
      <c r="Z14" s="60"/>
      <c r="AA14" s="60"/>
      <c r="AB14" s="60"/>
      <c r="AC14" s="202"/>
      <c r="AD14" s="60"/>
      <c r="AE14" s="60"/>
      <c r="AF14" s="60"/>
      <c r="AG14" s="60"/>
      <c r="AH14" s="60"/>
    </row>
    <row r="15" spans="1:34" ht="17.100000000000001" customHeight="1" x14ac:dyDescent="0.25">
      <c r="A15" s="494" t="s">
        <v>220</v>
      </c>
      <c r="B15" s="495"/>
      <c r="C15" s="146">
        <v>2762</v>
      </c>
      <c r="D15" s="136">
        <v>1213</v>
      </c>
      <c r="E15" s="138">
        <v>1549</v>
      </c>
      <c r="F15" s="136">
        <v>2733</v>
      </c>
      <c r="G15" s="140">
        <v>29</v>
      </c>
      <c r="H15" s="146">
        <v>95054</v>
      </c>
      <c r="I15" s="136">
        <v>33311</v>
      </c>
      <c r="J15" s="138">
        <v>61743</v>
      </c>
      <c r="K15" s="136">
        <v>92250</v>
      </c>
      <c r="L15" s="140">
        <v>2804</v>
      </c>
      <c r="M15" s="141">
        <v>350923</v>
      </c>
      <c r="N15" s="146">
        <v>188150</v>
      </c>
      <c r="O15" s="138">
        <v>162773</v>
      </c>
      <c r="P15" s="136">
        <v>342979</v>
      </c>
      <c r="Q15" s="15">
        <v>7944</v>
      </c>
      <c r="R15" s="146">
        <v>14461</v>
      </c>
      <c r="S15" s="136">
        <v>6442</v>
      </c>
      <c r="T15" s="138">
        <v>8019</v>
      </c>
      <c r="U15" s="136">
        <v>9834</v>
      </c>
      <c r="V15" s="148">
        <v>4627</v>
      </c>
      <c r="X15" s="60"/>
      <c r="Y15" s="60"/>
      <c r="Z15" s="60"/>
      <c r="AA15" s="60"/>
      <c r="AB15" s="60"/>
      <c r="AC15" s="202"/>
      <c r="AD15" s="60"/>
      <c r="AE15" s="60"/>
      <c r="AF15" s="60"/>
      <c r="AG15" s="60"/>
      <c r="AH15" s="60"/>
    </row>
    <row r="16" spans="1:34" ht="17.100000000000001" customHeight="1" x14ac:dyDescent="0.25">
      <c r="A16" s="494" t="s">
        <v>223</v>
      </c>
      <c r="B16" s="495"/>
      <c r="C16" s="146">
        <v>2841</v>
      </c>
      <c r="D16" s="136">
        <v>1243</v>
      </c>
      <c r="E16" s="138">
        <v>1598</v>
      </c>
      <c r="F16" s="136">
        <v>2815</v>
      </c>
      <c r="G16" s="140">
        <v>26</v>
      </c>
      <c r="H16" s="146">
        <v>100566</v>
      </c>
      <c r="I16" s="136">
        <v>35741</v>
      </c>
      <c r="J16" s="138">
        <v>64825</v>
      </c>
      <c r="K16" s="136">
        <v>97794</v>
      </c>
      <c r="L16" s="140">
        <v>2772</v>
      </c>
      <c r="M16" s="141">
        <v>367007</v>
      </c>
      <c r="N16" s="136">
        <v>196321</v>
      </c>
      <c r="O16" s="138">
        <v>170686</v>
      </c>
      <c r="P16" s="136">
        <v>358763</v>
      </c>
      <c r="Q16" s="15">
        <v>8244</v>
      </c>
      <c r="R16" s="146">
        <v>14344</v>
      </c>
      <c r="S16" s="136">
        <v>6420</v>
      </c>
      <c r="T16" s="138">
        <v>7924</v>
      </c>
      <c r="U16" s="136">
        <v>9864</v>
      </c>
      <c r="V16" s="148">
        <v>4480</v>
      </c>
      <c r="X16" s="60"/>
      <c r="Y16" s="60"/>
      <c r="Z16" s="60"/>
      <c r="AA16" s="60"/>
      <c r="AB16" s="60"/>
      <c r="AC16" s="202"/>
      <c r="AD16" s="60"/>
      <c r="AE16" s="60"/>
      <c r="AF16" s="60"/>
      <c r="AG16" s="60"/>
      <c r="AH16" s="60"/>
    </row>
    <row r="17" spans="1:34" s="66" customFormat="1" ht="17.100000000000001" customHeight="1" thickBot="1" x14ac:dyDescent="0.3">
      <c r="A17" s="496" t="s">
        <v>236</v>
      </c>
      <c r="B17" s="497"/>
      <c r="C17" s="56">
        <v>2959</v>
      </c>
      <c r="D17" s="56">
        <v>1313</v>
      </c>
      <c r="E17" s="31">
        <v>1646</v>
      </c>
      <c r="F17" s="56">
        <v>2934</v>
      </c>
      <c r="G17" s="87">
        <v>25</v>
      </c>
      <c r="H17" s="56">
        <v>104687</v>
      </c>
      <c r="I17" s="56">
        <v>37705</v>
      </c>
      <c r="J17" s="31">
        <v>66982</v>
      </c>
      <c r="K17" s="56">
        <v>101876</v>
      </c>
      <c r="L17" s="87">
        <v>2811</v>
      </c>
      <c r="M17" s="52">
        <v>381455</v>
      </c>
      <c r="N17" s="56">
        <v>203792</v>
      </c>
      <c r="O17" s="31">
        <v>177663</v>
      </c>
      <c r="P17" s="31">
        <v>373152</v>
      </c>
      <c r="Q17" s="87">
        <v>8303</v>
      </c>
      <c r="R17" s="56">
        <v>14088</v>
      </c>
      <c r="S17" s="56">
        <v>6248</v>
      </c>
      <c r="T17" s="31">
        <v>7840</v>
      </c>
      <c r="U17" s="56">
        <v>9809</v>
      </c>
      <c r="V17" s="93">
        <v>4279</v>
      </c>
      <c r="X17" s="60"/>
      <c r="Y17" s="60"/>
      <c r="Z17" s="60"/>
      <c r="AA17" s="60"/>
      <c r="AB17" s="60"/>
      <c r="AC17" s="202"/>
      <c r="AD17" s="60"/>
      <c r="AE17" s="60"/>
      <c r="AF17" s="60"/>
      <c r="AG17" s="60"/>
      <c r="AH17" s="60"/>
    </row>
    <row r="18" spans="1:34" ht="17.100000000000001" customHeight="1" x14ac:dyDescent="0.25">
      <c r="A18" s="498" t="s">
        <v>237</v>
      </c>
      <c r="B18" s="264" t="s">
        <v>71</v>
      </c>
      <c r="C18" s="271">
        <f t="shared" ref="C18:H18" si="0">C17-C16</f>
        <v>118</v>
      </c>
      <c r="D18" s="258">
        <f t="shared" si="0"/>
        <v>70</v>
      </c>
      <c r="E18" s="258">
        <f t="shared" si="0"/>
        <v>48</v>
      </c>
      <c r="F18" s="258">
        <f t="shared" si="0"/>
        <v>119</v>
      </c>
      <c r="G18" s="320">
        <f t="shared" si="0"/>
        <v>-1</v>
      </c>
      <c r="H18" s="271">
        <f t="shared" si="0"/>
        <v>4121</v>
      </c>
      <c r="I18" s="258">
        <f t="shared" ref="I18:V18" si="1">I17-I16</f>
        <v>1964</v>
      </c>
      <c r="J18" s="258">
        <f t="shared" si="1"/>
        <v>2157</v>
      </c>
      <c r="K18" s="258">
        <f t="shared" si="1"/>
        <v>4082</v>
      </c>
      <c r="L18" s="320">
        <f t="shared" si="1"/>
        <v>39</v>
      </c>
      <c r="M18" s="271">
        <f t="shared" si="1"/>
        <v>14448</v>
      </c>
      <c r="N18" s="258">
        <f t="shared" si="1"/>
        <v>7471</v>
      </c>
      <c r="O18" s="258">
        <f t="shared" si="1"/>
        <v>6977</v>
      </c>
      <c r="P18" s="258">
        <f t="shared" si="1"/>
        <v>14389</v>
      </c>
      <c r="Q18" s="320">
        <f t="shared" si="1"/>
        <v>59</v>
      </c>
      <c r="R18" s="289">
        <f t="shared" si="1"/>
        <v>-256</v>
      </c>
      <c r="S18" s="258">
        <f t="shared" si="1"/>
        <v>-172</v>
      </c>
      <c r="T18" s="258">
        <f t="shared" si="1"/>
        <v>-84</v>
      </c>
      <c r="U18" s="258">
        <f t="shared" si="1"/>
        <v>-55</v>
      </c>
      <c r="V18" s="259">
        <f t="shared" si="1"/>
        <v>-201</v>
      </c>
    </row>
    <row r="19" spans="1:34" ht="17.100000000000001" customHeight="1" x14ac:dyDescent="0.25">
      <c r="A19" s="499"/>
      <c r="B19" s="260" t="s">
        <v>72</v>
      </c>
      <c r="C19" s="272">
        <f t="shared" ref="C19:H19" si="2">C17/C16-1</f>
        <v>4.1534670890531533E-2</v>
      </c>
      <c r="D19" s="261">
        <f t="shared" si="2"/>
        <v>5.6315366049879412E-2</v>
      </c>
      <c r="E19" s="261">
        <f t="shared" si="2"/>
        <v>3.0037546933667114E-2</v>
      </c>
      <c r="F19" s="261">
        <f t="shared" si="2"/>
        <v>4.2273534635879129E-2</v>
      </c>
      <c r="G19" s="349">
        <f t="shared" si="2"/>
        <v>-3.8461538461538436E-2</v>
      </c>
      <c r="H19" s="272">
        <f t="shared" si="2"/>
        <v>4.0978064156871996E-2</v>
      </c>
      <c r="I19" s="261">
        <f t="shared" ref="I19:V19" si="3">I17/I16-1</f>
        <v>5.4950896729246468E-2</v>
      </c>
      <c r="J19" s="261">
        <f t="shared" si="3"/>
        <v>3.3274199768607682E-2</v>
      </c>
      <c r="K19" s="261">
        <f t="shared" si="3"/>
        <v>4.174080209419806E-2</v>
      </c>
      <c r="L19" s="349">
        <f t="shared" si="3"/>
        <v>1.406926406926412E-2</v>
      </c>
      <c r="M19" s="272">
        <f t="shared" si="3"/>
        <v>3.9367096540392943E-2</v>
      </c>
      <c r="N19" s="261">
        <f t="shared" si="3"/>
        <v>3.8055022132120309E-2</v>
      </c>
      <c r="O19" s="261">
        <f t="shared" si="3"/>
        <v>4.0876228864698883E-2</v>
      </c>
      <c r="P19" s="261">
        <f t="shared" si="3"/>
        <v>4.0107257437361099E-2</v>
      </c>
      <c r="Q19" s="349">
        <f t="shared" si="3"/>
        <v>7.1567200388160668E-3</v>
      </c>
      <c r="R19" s="295">
        <f t="shared" si="3"/>
        <v>-1.7847183491355278E-2</v>
      </c>
      <c r="S19" s="261">
        <f t="shared" si="3"/>
        <v>-2.6791277258567003E-2</v>
      </c>
      <c r="T19" s="261">
        <f t="shared" si="3"/>
        <v>-1.0600706713780883E-2</v>
      </c>
      <c r="U19" s="261">
        <f t="shared" si="3"/>
        <v>-5.5758313057583386E-3</v>
      </c>
      <c r="V19" s="262">
        <f t="shared" si="3"/>
        <v>-4.4866071428571463E-2</v>
      </c>
    </row>
    <row r="20" spans="1:34" ht="17.100000000000001" customHeight="1" x14ac:dyDescent="0.25">
      <c r="A20" s="492" t="s">
        <v>241</v>
      </c>
      <c r="B20" s="267" t="s">
        <v>71</v>
      </c>
      <c r="C20" s="274">
        <f t="shared" ref="C20:H20" si="4">C17-C12</f>
        <v>240</v>
      </c>
      <c r="D20" s="265">
        <f t="shared" si="4"/>
        <v>21</v>
      </c>
      <c r="E20" s="265">
        <f t="shared" si="4"/>
        <v>219</v>
      </c>
      <c r="F20" s="265">
        <f t="shared" si="4"/>
        <v>237</v>
      </c>
      <c r="G20" s="321">
        <f t="shared" si="4"/>
        <v>3</v>
      </c>
      <c r="H20" s="274">
        <f t="shared" si="4"/>
        <v>15904</v>
      </c>
      <c r="I20" s="265">
        <f t="shared" ref="I20:V20" si="5">I17-I12</f>
        <v>7115</v>
      </c>
      <c r="J20" s="265">
        <f t="shared" si="5"/>
        <v>8789</v>
      </c>
      <c r="K20" s="265">
        <f t="shared" si="5"/>
        <v>15801</v>
      </c>
      <c r="L20" s="321">
        <f t="shared" si="5"/>
        <v>103</v>
      </c>
      <c r="M20" s="274">
        <f t="shared" si="5"/>
        <v>62639</v>
      </c>
      <c r="N20" s="265">
        <f t="shared" si="5"/>
        <v>31776</v>
      </c>
      <c r="O20" s="265">
        <f t="shared" si="5"/>
        <v>30863</v>
      </c>
      <c r="P20" s="265">
        <f t="shared" si="5"/>
        <v>62195</v>
      </c>
      <c r="Q20" s="321">
        <f t="shared" si="5"/>
        <v>444</v>
      </c>
      <c r="R20" s="292">
        <f t="shared" si="5"/>
        <v>568</v>
      </c>
      <c r="S20" s="265">
        <f t="shared" si="5"/>
        <v>339</v>
      </c>
      <c r="T20" s="265">
        <f t="shared" si="5"/>
        <v>229</v>
      </c>
      <c r="U20" s="265">
        <f t="shared" si="5"/>
        <v>1450</v>
      </c>
      <c r="V20" s="268">
        <f t="shared" si="5"/>
        <v>-882</v>
      </c>
    </row>
    <row r="21" spans="1:34" ht="17.100000000000001" customHeight="1" x14ac:dyDescent="0.25">
      <c r="A21" s="499"/>
      <c r="B21" s="260" t="s">
        <v>72</v>
      </c>
      <c r="C21" s="272">
        <f t="shared" ref="C21:H21" si="6">C17/C12-1</f>
        <v>8.8267745494667205E-2</v>
      </c>
      <c r="D21" s="261">
        <f t="shared" si="6"/>
        <v>1.6253869969040213E-2</v>
      </c>
      <c r="E21" s="261">
        <f t="shared" si="6"/>
        <v>0.153468815697267</v>
      </c>
      <c r="F21" s="261">
        <f t="shared" si="6"/>
        <v>8.7875417130144573E-2</v>
      </c>
      <c r="G21" s="349">
        <f t="shared" si="6"/>
        <v>0.13636363636363646</v>
      </c>
      <c r="H21" s="272">
        <f t="shared" si="6"/>
        <v>0.17913339265399908</v>
      </c>
      <c r="I21" s="261">
        <f t="shared" ref="I21:V21" si="7">I17/I12-1</f>
        <v>0.23259235044132076</v>
      </c>
      <c r="J21" s="261">
        <f t="shared" si="7"/>
        <v>0.15103191105459413</v>
      </c>
      <c r="K21" s="261">
        <f t="shared" si="7"/>
        <v>0.18357246587278531</v>
      </c>
      <c r="L21" s="349">
        <f t="shared" si="7"/>
        <v>3.8035450516986646E-2</v>
      </c>
      <c r="M21" s="272">
        <f t="shared" si="7"/>
        <v>0.19647382816420755</v>
      </c>
      <c r="N21" s="261">
        <f t="shared" si="7"/>
        <v>0.18472700213933591</v>
      </c>
      <c r="O21" s="261">
        <f t="shared" si="7"/>
        <v>0.21023841961852852</v>
      </c>
      <c r="P21" s="261">
        <f t="shared" si="7"/>
        <v>0.20001157716340212</v>
      </c>
      <c r="Q21" s="349">
        <f t="shared" si="7"/>
        <v>5.6495737371166754E-2</v>
      </c>
      <c r="R21" s="295">
        <f t="shared" si="7"/>
        <v>4.2011834319526598E-2</v>
      </c>
      <c r="S21" s="261">
        <f t="shared" si="7"/>
        <v>5.7370113386359778E-2</v>
      </c>
      <c r="T21" s="261">
        <f t="shared" si="7"/>
        <v>3.0088030482196881E-2</v>
      </c>
      <c r="U21" s="261">
        <f t="shared" si="7"/>
        <v>0.17346572556525897</v>
      </c>
      <c r="V21" s="262">
        <f t="shared" si="7"/>
        <v>-0.17089711296260413</v>
      </c>
    </row>
    <row r="22" spans="1:34" ht="17.100000000000001" customHeight="1" x14ac:dyDescent="0.25">
      <c r="A22" s="492" t="s">
        <v>240</v>
      </c>
      <c r="B22" s="267" t="s">
        <v>71</v>
      </c>
      <c r="C22" s="274">
        <f t="shared" ref="C22:H22" si="8">C17-C7</f>
        <v>919</v>
      </c>
      <c r="D22" s="265">
        <f t="shared" si="8"/>
        <v>384</v>
      </c>
      <c r="E22" s="265">
        <f t="shared" si="8"/>
        <v>535</v>
      </c>
      <c r="F22" s="265">
        <f t="shared" si="8"/>
        <v>934</v>
      </c>
      <c r="G22" s="321">
        <f t="shared" si="8"/>
        <v>-15</v>
      </c>
      <c r="H22" s="274">
        <f t="shared" si="8"/>
        <v>9928</v>
      </c>
      <c r="I22" s="265">
        <f t="shared" ref="I22:V22" si="9">I17-I7</f>
        <v>5224</v>
      </c>
      <c r="J22" s="265">
        <f t="shared" si="9"/>
        <v>4704</v>
      </c>
      <c r="K22" s="265">
        <f t="shared" si="9"/>
        <v>9117</v>
      </c>
      <c r="L22" s="321">
        <f t="shared" si="9"/>
        <v>811</v>
      </c>
      <c r="M22" s="274">
        <f t="shared" si="9"/>
        <v>65470</v>
      </c>
      <c r="N22" s="265">
        <f t="shared" si="9"/>
        <v>32514</v>
      </c>
      <c r="O22" s="265">
        <f t="shared" si="9"/>
        <v>32956</v>
      </c>
      <c r="P22" s="265">
        <f t="shared" si="9"/>
        <v>66746</v>
      </c>
      <c r="Q22" s="321">
        <f t="shared" si="9"/>
        <v>-1276</v>
      </c>
      <c r="R22" s="292">
        <f t="shared" si="9"/>
        <v>-8670</v>
      </c>
      <c r="S22" s="265">
        <f t="shared" si="9"/>
        <v>-4052</v>
      </c>
      <c r="T22" s="265">
        <f t="shared" si="9"/>
        <v>-4618</v>
      </c>
      <c r="U22" s="265">
        <f t="shared" si="9"/>
        <v>-1558</v>
      </c>
      <c r="V22" s="268">
        <f t="shared" si="9"/>
        <v>-7112</v>
      </c>
    </row>
    <row r="23" spans="1:34" ht="17.100000000000001" customHeight="1" x14ac:dyDescent="0.25">
      <c r="A23" s="493"/>
      <c r="B23" s="275" t="s">
        <v>72</v>
      </c>
      <c r="C23" s="263">
        <f t="shared" ref="C23:H23" si="10">C17/C7-1</f>
        <v>0.45049019607843133</v>
      </c>
      <c r="D23" s="269">
        <f t="shared" si="10"/>
        <v>0.41334768568353075</v>
      </c>
      <c r="E23" s="269">
        <f t="shared" si="10"/>
        <v>0.48154815481548163</v>
      </c>
      <c r="F23" s="269">
        <f t="shared" si="10"/>
        <v>0.46700000000000008</v>
      </c>
      <c r="G23" s="350">
        <f t="shared" si="10"/>
        <v>-0.375</v>
      </c>
      <c r="H23" s="263">
        <f t="shared" si="10"/>
        <v>0.10477105077090298</v>
      </c>
      <c r="I23" s="269">
        <f t="shared" ref="I23:V23" si="11">I17/I7-1</f>
        <v>0.16083248668452321</v>
      </c>
      <c r="J23" s="269">
        <f t="shared" si="11"/>
        <v>7.5532290696554094E-2</v>
      </c>
      <c r="K23" s="269">
        <f t="shared" si="11"/>
        <v>9.8286958677864078E-2</v>
      </c>
      <c r="L23" s="350">
        <f t="shared" si="11"/>
        <v>0.40549999999999997</v>
      </c>
      <c r="M23" s="263">
        <f t="shared" si="11"/>
        <v>0.20719337943256799</v>
      </c>
      <c r="N23" s="269">
        <f t="shared" si="11"/>
        <v>0.18983173554105015</v>
      </c>
      <c r="O23" s="269">
        <f t="shared" si="11"/>
        <v>0.22774295645684028</v>
      </c>
      <c r="P23" s="269">
        <f t="shared" si="11"/>
        <v>0.21783515988590296</v>
      </c>
      <c r="Q23" s="350">
        <f t="shared" si="11"/>
        <v>-0.13320805929637747</v>
      </c>
      <c r="R23" s="348">
        <f t="shared" si="11"/>
        <v>-0.38096493540732934</v>
      </c>
      <c r="S23" s="269">
        <f t="shared" si="11"/>
        <v>-0.39339805825242713</v>
      </c>
      <c r="T23" s="269">
        <f t="shared" si="11"/>
        <v>-0.37068550329105798</v>
      </c>
      <c r="U23" s="269">
        <f t="shared" si="11"/>
        <v>-0.13706342922494941</v>
      </c>
      <c r="V23" s="270">
        <f t="shared" si="11"/>
        <v>-0.62435255903783693</v>
      </c>
    </row>
    <row r="24" spans="1:34" s="202" customFormat="1" ht="9.75" customHeight="1" x14ac:dyDescent="0.25">
      <c r="A24" s="257"/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34" ht="17.100000000000001" customHeight="1" x14ac:dyDescent="0.25">
      <c r="A25" s="149" t="s">
        <v>178</v>
      </c>
      <c r="K25" s="60"/>
      <c r="U25" s="60"/>
    </row>
    <row r="26" spans="1:34" ht="21" customHeight="1" x14ac:dyDescent="0.25">
      <c r="A26" s="644" t="s">
        <v>173</v>
      </c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</row>
    <row r="27" spans="1:34" ht="17.100000000000001" customHeight="1" x14ac:dyDescent="0.25">
      <c r="A27" s="27" t="s">
        <v>161</v>
      </c>
      <c r="K27" s="60"/>
      <c r="U27" s="60"/>
    </row>
    <row r="28" spans="1:34" x14ac:dyDescent="0.25"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</row>
    <row r="29" spans="1:34" x14ac:dyDescent="0.25">
      <c r="U29" s="60"/>
    </row>
    <row r="30" spans="1:34" x14ac:dyDescent="0.25">
      <c r="U30" s="60"/>
    </row>
    <row r="31" spans="1:34" x14ac:dyDescent="0.25">
      <c r="U31" s="60"/>
    </row>
    <row r="32" spans="1:34" x14ac:dyDescent="0.25">
      <c r="U32" s="60"/>
    </row>
  </sheetData>
  <mergeCells count="32">
    <mergeCell ref="F4:G5"/>
    <mergeCell ref="A10:B10"/>
    <mergeCell ref="A17:B17"/>
    <mergeCell ref="A11:B11"/>
    <mergeCell ref="A12:B12"/>
    <mergeCell ref="A13:B13"/>
    <mergeCell ref="A14:B14"/>
    <mergeCell ref="A15:B15"/>
    <mergeCell ref="A16:B16"/>
    <mergeCell ref="N4:O5"/>
    <mergeCell ref="P4:Q5"/>
    <mergeCell ref="S4:T5"/>
    <mergeCell ref="H3:L3"/>
    <mergeCell ref="M3:Q3"/>
    <mergeCell ref="R4:R6"/>
    <mergeCell ref="H4:H6"/>
    <mergeCell ref="A26:V26"/>
    <mergeCell ref="A3:B6"/>
    <mergeCell ref="A7:B7"/>
    <mergeCell ref="A8:B8"/>
    <mergeCell ref="A9:B9"/>
    <mergeCell ref="A18:A19"/>
    <mergeCell ref="A20:A21"/>
    <mergeCell ref="A22:A23"/>
    <mergeCell ref="C3:G3"/>
    <mergeCell ref="C4:C6"/>
    <mergeCell ref="D4:E5"/>
    <mergeCell ref="R3:V3"/>
    <mergeCell ref="M4:M6"/>
    <mergeCell ref="U4:V5"/>
    <mergeCell ref="I4:J5"/>
    <mergeCell ref="K4:L5"/>
  </mergeCells>
  <hyperlinks>
    <hyperlink ref="X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18:V23 C18:G23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/>
  <dimension ref="A1:AN57"/>
  <sheetViews>
    <sheetView showGridLines="0" zoomScaleNormal="100" workbookViewId="0">
      <selection sqref="A1:V1"/>
    </sheetView>
  </sheetViews>
  <sheetFormatPr defaultRowHeight="15" x14ac:dyDescent="0.25"/>
  <cols>
    <col min="1" max="1" width="10.7109375" style="66" customWidth="1"/>
    <col min="2" max="2" width="4.5703125" style="66" customWidth="1"/>
    <col min="3" max="7" width="6" style="154" bestFit="1" customWidth="1"/>
    <col min="8" max="11" width="6.140625" style="66" bestFit="1" customWidth="1"/>
    <col min="12" max="12" width="5.5703125" style="66" bestFit="1" customWidth="1"/>
    <col min="13" max="16" width="6.140625" style="66" bestFit="1" customWidth="1"/>
    <col min="17" max="17" width="5.5703125" style="66" bestFit="1" customWidth="1"/>
    <col min="18" max="18" width="6.140625" style="66" bestFit="1" customWidth="1"/>
    <col min="19" max="22" width="6" style="66" bestFit="1" customWidth="1"/>
    <col min="23" max="23" width="9.140625" style="66"/>
    <col min="24" max="35" width="9.140625" style="154"/>
    <col min="36" max="16384" width="9.140625" style="66"/>
  </cols>
  <sheetData>
    <row r="1" spans="1:40" ht="27.75" customHeight="1" x14ac:dyDescent="0.25">
      <c r="A1" s="649" t="s">
        <v>342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</row>
    <row r="2" spans="1:40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98" t="s">
        <v>351</v>
      </c>
      <c r="Y2" s="65"/>
    </row>
    <row r="3" spans="1:40" ht="26.25" customHeight="1" x14ac:dyDescent="0.25">
      <c r="A3" s="505" t="s">
        <v>76</v>
      </c>
      <c r="B3" s="506"/>
      <c r="C3" s="548" t="s">
        <v>185</v>
      </c>
      <c r="D3" s="549"/>
      <c r="E3" s="549"/>
      <c r="F3" s="549"/>
      <c r="G3" s="550"/>
      <c r="H3" s="548" t="s">
        <v>100</v>
      </c>
      <c r="I3" s="549"/>
      <c r="J3" s="549"/>
      <c r="K3" s="549"/>
      <c r="L3" s="550"/>
      <c r="M3" s="551" t="s">
        <v>177</v>
      </c>
      <c r="N3" s="552"/>
      <c r="O3" s="552"/>
      <c r="P3" s="552"/>
      <c r="Q3" s="553"/>
      <c r="R3" s="547" t="s">
        <v>95</v>
      </c>
      <c r="S3" s="547"/>
      <c r="T3" s="547"/>
      <c r="U3" s="547"/>
      <c r="V3" s="547"/>
    </row>
    <row r="4" spans="1:40" ht="13.5" customHeight="1" x14ac:dyDescent="0.25">
      <c r="A4" s="507"/>
      <c r="B4" s="508"/>
      <c r="C4" s="486" t="s">
        <v>3</v>
      </c>
      <c r="D4" s="605" t="s">
        <v>86</v>
      </c>
      <c r="E4" s="605"/>
      <c r="F4" s="647" t="s">
        <v>68</v>
      </c>
      <c r="G4" s="648"/>
      <c r="H4" s="486" t="s">
        <v>3</v>
      </c>
      <c r="I4" s="605" t="s">
        <v>86</v>
      </c>
      <c r="J4" s="605"/>
      <c r="K4" s="647" t="s">
        <v>68</v>
      </c>
      <c r="L4" s="648"/>
      <c r="M4" s="486" t="s">
        <v>3</v>
      </c>
      <c r="N4" s="605" t="s">
        <v>86</v>
      </c>
      <c r="O4" s="605"/>
      <c r="P4" s="647" t="s">
        <v>68</v>
      </c>
      <c r="Q4" s="648"/>
      <c r="R4" s="486" t="s">
        <v>3</v>
      </c>
      <c r="S4" s="605" t="s">
        <v>86</v>
      </c>
      <c r="T4" s="605"/>
      <c r="U4" s="647" t="s">
        <v>68</v>
      </c>
      <c r="V4" s="533"/>
    </row>
    <row r="5" spans="1:40" ht="13.5" customHeight="1" x14ac:dyDescent="0.25">
      <c r="A5" s="507"/>
      <c r="B5" s="508"/>
      <c r="C5" s="486"/>
      <c r="D5" s="605"/>
      <c r="E5" s="605"/>
      <c r="F5" s="647"/>
      <c r="G5" s="648"/>
      <c r="H5" s="486"/>
      <c r="I5" s="605"/>
      <c r="J5" s="605"/>
      <c r="K5" s="647"/>
      <c r="L5" s="648"/>
      <c r="M5" s="486"/>
      <c r="N5" s="605"/>
      <c r="O5" s="605"/>
      <c r="P5" s="647"/>
      <c r="Q5" s="648"/>
      <c r="R5" s="486"/>
      <c r="S5" s="605"/>
      <c r="T5" s="605"/>
      <c r="U5" s="647"/>
      <c r="V5" s="533"/>
    </row>
    <row r="6" spans="1:40" ht="17.25" customHeight="1" thickBot="1" x14ac:dyDescent="0.3">
      <c r="A6" s="518"/>
      <c r="B6" s="519"/>
      <c r="C6" s="487"/>
      <c r="D6" s="454" t="s">
        <v>5</v>
      </c>
      <c r="E6" s="454" t="s">
        <v>46</v>
      </c>
      <c r="F6" s="454" t="s">
        <v>63</v>
      </c>
      <c r="G6" s="455" t="s">
        <v>31</v>
      </c>
      <c r="H6" s="487"/>
      <c r="I6" s="454" t="s">
        <v>5</v>
      </c>
      <c r="J6" s="454" t="s">
        <v>46</v>
      </c>
      <c r="K6" s="454" t="s">
        <v>63</v>
      </c>
      <c r="L6" s="455" t="s">
        <v>31</v>
      </c>
      <c r="M6" s="487"/>
      <c r="N6" s="454" t="s">
        <v>5</v>
      </c>
      <c r="O6" s="454" t="s">
        <v>46</v>
      </c>
      <c r="P6" s="454" t="s">
        <v>63</v>
      </c>
      <c r="Q6" s="455" t="s">
        <v>31</v>
      </c>
      <c r="R6" s="487"/>
      <c r="S6" s="454" t="s">
        <v>5</v>
      </c>
      <c r="T6" s="454" t="s">
        <v>46</v>
      </c>
      <c r="U6" s="454" t="s">
        <v>63</v>
      </c>
      <c r="V6" s="456" t="s">
        <v>31</v>
      </c>
    </row>
    <row r="7" spans="1:40" ht="17.100000000000001" customHeight="1" x14ac:dyDescent="0.25">
      <c r="A7" s="494" t="s">
        <v>7</v>
      </c>
      <c r="B7" s="495"/>
      <c r="C7" s="150">
        <v>842</v>
      </c>
      <c r="D7" s="136">
        <v>381</v>
      </c>
      <c r="E7" s="138">
        <v>461</v>
      </c>
      <c r="F7" s="136">
        <v>826</v>
      </c>
      <c r="G7" s="140">
        <v>16</v>
      </c>
      <c r="H7" s="150">
        <v>33029</v>
      </c>
      <c r="I7" s="138">
        <v>12127</v>
      </c>
      <c r="J7" s="138">
        <v>20902</v>
      </c>
      <c r="K7" s="138">
        <v>32237</v>
      </c>
      <c r="L7" s="152">
        <v>792</v>
      </c>
      <c r="M7" s="139">
        <v>72692</v>
      </c>
      <c r="N7" s="147">
        <v>39261</v>
      </c>
      <c r="O7" s="138">
        <v>33431</v>
      </c>
      <c r="P7" s="147">
        <v>69746</v>
      </c>
      <c r="Q7" s="152">
        <v>2946</v>
      </c>
      <c r="R7" s="150">
        <v>11162</v>
      </c>
      <c r="S7" s="138">
        <v>4788</v>
      </c>
      <c r="T7" s="138">
        <v>6374</v>
      </c>
      <c r="U7" s="138">
        <v>6296</v>
      </c>
      <c r="V7" s="147">
        <v>4866</v>
      </c>
      <c r="X7" s="60"/>
      <c r="Y7" s="60"/>
      <c r="Z7" s="60"/>
      <c r="AA7" s="60"/>
      <c r="AB7" s="60"/>
      <c r="AC7" s="202"/>
      <c r="AD7" s="60"/>
      <c r="AE7" s="60"/>
      <c r="AF7" s="60"/>
      <c r="AG7" s="60"/>
      <c r="AH7" s="60"/>
      <c r="AI7" s="60"/>
      <c r="AM7" s="60"/>
      <c r="AN7" s="60"/>
    </row>
    <row r="8" spans="1:40" ht="17.100000000000001" customHeight="1" x14ac:dyDescent="0.25">
      <c r="A8" s="494" t="s">
        <v>8</v>
      </c>
      <c r="B8" s="495"/>
      <c r="C8" s="150">
        <v>943</v>
      </c>
      <c r="D8" s="136">
        <v>432</v>
      </c>
      <c r="E8" s="138">
        <v>511</v>
      </c>
      <c r="F8" s="136">
        <v>922</v>
      </c>
      <c r="G8" s="140">
        <v>21</v>
      </c>
      <c r="H8" s="150">
        <v>32010</v>
      </c>
      <c r="I8" s="136">
        <v>11519</v>
      </c>
      <c r="J8" s="138">
        <v>20491</v>
      </c>
      <c r="K8" s="136">
        <v>31173</v>
      </c>
      <c r="L8" s="140">
        <v>837</v>
      </c>
      <c r="M8" s="141">
        <v>72927</v>
      </c>
      <c r="N8" s="148">
        <v>39289</v>
      </c>
      <c r="O8" s="138">
        <v>33638</v>
      </c>
      <c r="P8" s="148">
        <v>70156</v>
      </c>
      <c r="Q8" s="140">
        <v>2771</v>
      </c>
      <c r="R8" s="146">
        <v>10197</v>
      </c>
      <c r="S8" s="136">
        <v>4262</v>
      </c>
      <c r="T8" s="138">
        <v>5935</v>
      </c>
      <c r="U8" s="136">
        <v>5802</v>
      </c>
      <c r="V8" s="148">
        <v>4395</v>
      </c>
      <c r="X8" s="60"/>
      <c r="Y8" s="60"/>
      <c r="Z8" s="60"/>
      <c r="AA8" s="60"/>
      <c r="AB8" s="60"/>
      <c r="AC8" s="202"/>
      <c r="AD8" s="60"/>
      <c r="AE8" s="60"/>
      <c r="AF8" s="60"/>
      <c r="AG8" s="60"/>
      <c r="AH8" s="60"/>
      <c r="AI8" s="60"/>
      <c r="AJ8" s="154"/>
      <c r="AK8" s="154"/>
      <c r="AL8" s="154"/>
      <c r="AM8" s="60"/>
      <c r="AN8" s="60"/>
    </row>
    <row r="9" spans="1:40" ht="17.100000000000001" customHeight="1" x14ac:dyDescent="0.25">
      <c r="A9" s="494" t="s">
        <v>9</v>
      </c>
      <c r="B9" s="495"/>
      <c r="C9" s="150">
        <v>1098</v>
      </c>
      <c r="D9" s="136">
        <v>533</v>
      </c>
      <c r="E9" s="138">
        <v>565</v>
      </c>
      <c r="F9" s="136">
        <v>1078</v>
      </c>
      <c r="G9" s="140">
        <v>20</v>
      </c>
      <c r="H9" s="150">
        <v>31112</v>
      </c>
      <c r="I9" s="136">
        <v>10861</v>
      </c>
      <c r="J9" s="138">
        <v>20251</v>
      </c>
      <c r="K9" s="136">
        <v>30177</v>
      </c>
      <c r="L9" s="140">
        <v>935</v>
      </c>
      <c r="M9" s="141">
        <v>73545</v>
      </c>
      <c r="N9" s="136">
        <v>39790</v>
      </c>
      <c r="O9" s="138">
        <v>33755</v>
      </c>
      <c r="P9" s="136">
        <v>70700</v>
      </c>
      <c r="Q9" s="15">
        <v>2845</v>
      </c>
      <c r="R9" s="146">
        <v>9862</v>
      </c>
      <c r="S9" s="136">
        <v>4163</v>
      </c>
      <c r="T9" s="138">
        <v>5699</v>
      </c>
      <c r="U9" s="136">
        <v>5444</v>
      </c>
      <c r="V9" s="148">
        <v>4418</v>
      </c>
      <c r="X9" s="60"/>
      <c r="Y9" s="60"/>
      <c r="Z9" s="60"/>
      <c r="AA9" s="60"/>
      <c r="AB9" s="60"/>
      <c r="AC9" s="202"/>
      <c r="AD9" s="60"/>
      <c r="AE9" s="60"/>
      <c r="AF9" s="60"/>
      <c r="AG9" s="60"/>
      <c r="AH9" s="60"/>
      <c r="AI9" s="60"/>
      <c r="AJ9" s="154"/>
      <c r="AK9" s="154"/>
      <c r="AL9" s="154"/>
      <c r="AM9" s="60"/>
      <c r="AN9" s="60"/>
    </row>
    <row r="10" spans="1:40" ht="17.100000000000001" customHeight="1" x14ac:dyDescent="0.25">
      <c r="A10" s="494" t="s">
        <v>45</v>
      </c>
      <c r="B10" s="495"/>
      <c r="C10" s="146">
        <v>1098</v>
      </c>
      <c r="D10" s="136">
        <v>532</v>
      </c>
      <c r="E10" s="138">
        <v>566</v>
      </c>
      <c r="F10" s="136">
        <v>1082</v>
      </c>
      <c r="G10" s="140">
        <v>16</v>
      </c>
      <c r="H10" s="146">
        <v>31376</v>
      </c>
      <c r="I10" s="136">
        <v>11086</v>
      </c>
      <c r="J10" s="138">
        <v>20290</v>
      </c>
      <c r="K10" s="136">
        <v>30328</v>
      </c>
      <c r="L10" s="140">
        <v>1048</v>
      </c>
      <c r="M10" s="141">
        <v>73507</v>
      </c>
      <c r="N10" s="136">
        <v>39931</v>
      </c>
      <c r="O10" s="138">
        <v>33576</v>
      </c>
      <c r="P10" s="136">
        <v>70796</v>
      </c>
      <c r="Q10" s="15">
        <v>2711</v>
      </c>
      <c r="R10" s="146">
        <v>8060</v>
      </c>
      <c r="S10" s="136">
        <v>3477</v>
      </c>
      <c r="T10" s="138">
        <v>4583</v>
      </c>
      <c r="U10" s="136">
        <v>5110</v>
      </c>
      <c r="V10" s="148">
        <v>2950</v>
      </c>
      <c r="X10" s="60"/>
      <c r="Y10" s="60"/>
      <c r="Z10" s="60"/>
      <c r="AA10" s="60"/>
      <c r="AB10" s="60"/>
      <c r="AC10" s="202"/>
      <c r="AD10" s="60"/>
      <c r="AE10" s="60"/>
      <c r="AF10" s="60"/>
      <c r="AG10" s="60"/>
      <c r="AH10" s="60"/>
      <c r="AI10" s="60"/>
      <c r="AJ10" s="154"/>
      <c r="AK10" s="154"/>
      <c r="AL10" s="154"/>
      <c r="AM10" s="60"/>
      <c r="AN10" s="60"/>
    </row>
    <row r="11" spans="1:40" ht="17.100000000000001" customHeight="1" x14ac:dyDescent="0.25">
      <c r="A11" s="494" t="s">
        <v>69</v>
      </c>
      <c r="B11" s="495"/>
      <c r="C11" s="146">
        <v>1010</v>
      </c>
      <c r="D11" s="136">
        <v>464</v>
      </c>
      <c r="E11" s="138">
        <v>546</v>
      </c>
      <c r="F11" s="136">
        <v>993</v>
      </c>
      <c r="G11" s="140">
        <v>17</v>
      </c>
      <c r="H11" s="146">
        <v>31524</v>
      </c>
      <c r="I11" s="136">
        <v>11078</v>
      </c>
      <c r="J11" s="138">
        <v>20446</v>
      </c>
      <c r="K11" s="136">
        <v>30435</v>
      </c>
      <c r="L11" s="140">
        <v>1089</v>
      </c>
      <c r="M11" s="141">
        <v>73684</v>
      </c>
      <c r="N11" s="136">
        <v>39868</v>
      </c>
      <c r="O11" s="138">
        <v>33816</v>
      </c>
      <c r="P11" s="136">
        <v>71224</v>
      </c>
      <c r="Q11" s="15">
        <v>2460</v>
      </c>
      <c r="R11" s="146">
        <v>7295</v>
      </c>
      <c r="S11" s="136">
        <v>3178</v>
      </c>
      <c r="T11" s="138">
        <v>4117</v>
      </c>
      <c r="U11" s="136">
        <v>4857</v>
      </c>
      <c r="V11" s="148">
        <v>2438</v>
      </c>
      <c r="X11" s="60"/>
      <c r="Y11" s="60"/>
      <c r="Z11" s="60"/>
      <c r="AA11" s="60"/>
      <c r="AB11" s="60"/>
      <c r="AC11" s="202"/>
      <c r="AD11" s="60"/>
      <c r="AE11" s="60"/>
      <c r="AF11" s="60"/>
      <c r="AG11" s="60"/>
      <c r="AH11" s="60"/>
      <c r="AI11" s="60"/>
      <c r="AJ11" s="154"/>
      <c r="AK11" s="154"/>
      <c r="AL11" s="154"/>
      <c r="AM11" s="60"/>
      <c r="AN11" s="60"/>
    </row>
    <row r="12" spans="1:40" ht="17.100000000000001" customHeight="1" x14ac:dyDescent="0.25">
      <c r="A12" s="494" t="s">
        <v>142</v>
      </c>
      <c r="B12" s="495"/>
      <c r="C12" s="146">
        <v>942</v>
      </c>
      <c r="D12" s="136">
        <v>464</v>
      </c>
      <c r="E12" s="138">
        <v>478</v>
      </c>
      <c r="F12" s="136">
        <v>934</v>
      </c>
      <c r="G12" s="140">
        <v>8</v>
      </c>
      <c r="H12" s="146">
        <v>32999</v>
      </c>
      <c r="I12" s="136">
        <v>11730</v>
      </c>
      <c r="J12" s="138">
        <v>21269</v>
      </c>
      <c r="K12" s="136">
        <v>31902</v>
      </c>
      <c r="L12" s="140">
        <v>1097</v>
      </c>
      <c r="M12" s="141">
        <v>75232</v>
      </c>
      <c r="N12" s="146">
        <v>40806</v>
      </c>
      <c r="O12" s="138">
        <v>34426</v>
      </c>
      <c r="P12" s="136">
        <v>72593</v>
      </c>
      <c r="Q12" s="15">
        <v>2639</v>
      </c>
      <c r="R12" s="146">
        <v>7010</v>
      </c>
      <c r="S12" s="136">
        <v>2886</v>
      </c>
      <c r="T12" s="138">
        <v>4124</v>
      </c>
      <c r="U12" s="136">
        <v>4666</v>
      </c>
      <c r="V12" s="148">
        <v>2344</v>
      </c>
      <c r="X12" s="60"/>
      <c r="Y12" s="60"/>
      <c r="Z12" s="60"/>
      <c r="AA12" s="60"/>
      <c r="AB12" s="60"/>
      <c r="AC12" s="202"/>
      <c r="AD12" s="60"/>
      <c r="AE12" s="60"/>
      <c r="AF12" s="60"/>
      <c r="AG12" s="60"/>
      <c r="AH12" s="60"/>
      <c r="AI12" s="60"/>
      <c r="AJ12" s="154"/>
      <c r="AK12" s="154"/>
      <c r="AL12" s="154"/>
      <c r="AM12" s="60"/>
      <c r="AN12" s="60"/>
    </row>
    <row r="13" spans="1:40" ht="17.100000000000001" customHeight="1" x14ac:dyDescent="0.25">
      <c r="A13" s="494" t="s">
        <v>168</v>
      </c>
      <c r="B13" s="495"/>
      <c r="C13" s="146">
        <v>966</v>
      </c>
      <c r="D13" s="136">
        <v>433</v>
      </c>
      <c r="E13" s="138">
        <v>533</v>
      </c>
      <c r="F13" s="136">
        <v>944</v>
      </c>
      <c r="G13" s="140">
        <v>22</v>
      </c>
      <c r="H13" s="146">
        <v>32739</v>
      </c>
      <c r="I13" s="136">
        <v>11623</v>
      </c>
      <c r="J13" s="138">
        <v>21116</v>
      </c>
      <c r="K13" s="136">
        <v>31590</v>
      </c>
      <c r="L13" s="140">
        <v>1149</v>
      </c>
      <c r="M13" s="141">
        <v>77440</v>
      </c>
      <c r="N13" s="146">
        <v>41889</v>
      </c>
      <c r="O13" s="138">
        <v>35551</v>
      </c>
      <c r="P13" s="136">
        <v>74771</v>
      </c>
      <c r="Q13" s="15">
        <v>2669</v>
      </c>
      <c r="R13" s="146">
        <v>7148</v>
      </c>
      <c r="S13" s="136">
        <v>3110</v>
      </c>
      <c r="T13" s="138">
        <v>4038</v>
      </c>
      <c r="U13" s="136">
        <v>4990</v>
      </c>
      <c r="V13" s="148">
        <v>2158</v>
      </c>
      <c r="X13" s="60"/>
      <c r="Y13" s="60"/>
      <c r="Z13" s="60"/>
      <c r="AA13" s="60"/>
      <c r="AB13" s="60"/>
      <c r="AC13" s="202"/>
      <c r="AD13" s="60"/>
      <c r="AE13" s="60"/>
      <c r="AF13" s="60"/>
      <c r="AG13" s="60"/>
      <c r="AH13" s="60"/>
      <c r="AI13" s="60"/>
      <c r="AJ13" s="154"/>
      <c r="AK13" s="154"/>
      <c r="AL13" s="154"/>
      <c r="AM13" s="60"/>
      <c r="AN13" s="60"/>
    </row>
    <row r="14" spans="1:40" ht="17.100000000000001" customHeight="1" x14ac:dyDescent="0.25">
      <c r="A14" s="494" t="s">
        <v>188</v>
      </c>
      <c r="B14" s="495"/>
      <c r="C14" s="146">
        <v>926</v>
      </c>
      <c r="D14" s="136">
        <v>424</v>
      </c>
      <c r="E14" s="138">
        <v>502</v>
      </c>
      <c r="F14" s="136">
        <v>909</v>
      </c>
      <c r="G14" s="140">
        <v>17</v>
      </c>
      <c r="H14" s="146">
        <v>32387</v>
      </c>
      <c r="I14" s="136">
        <v>11510</v>
      </c>
      <c r="J14" s="138">
        <v>20877</v>
      </c>
      <c r="K14" s="136">
        <v>31313</v>
      </c>
      <c r="L14" s="140">
        <v>1074</v>
      </c>
      <c r="M14" s="141">
        <v>83484</v>
      </c>
      <c r="N14" s="146">
        <v>44819</v>
      </c>
      <c r="O14" s="138">
        <v>38665</v>
      </c>
      <c r="P14" s="136">
        <v>80525</v>
      </c>
      <c r="Q14" s="15">
        <v>2959</v>
      </c>
      <c r="R14" s="146">
        <v>8370</v>
      </c>
      <c r="S14" s="136">
        <v>3577</v>
      </c>
      <c r="T14" s="138">
        <v>4793</v>
      </c>
      <c r="U14" s="136">
        <v>5654</v>
      </c>
      <c r="V14" s="148">
        <v>2716</v>
      </c>
      <c r="X14" s="60"/>
      <c r="Y14" s="60"/>
      <c r="Z14" s="60"/>
      <c r="AA14" s="60"/>
      <c r="AB14" s="60"/>
      <c r="AC14" s="202"/>
      <c r="AD14" s="60"/>
      <c r="AE14" s="60"/>
      <c r="AF14" s="60"/>
      <c r="AG14" s="60"/>
      <c r="AH14" s="60"/>
      <c r="AI14" s="60"/>
      <c r="AJ14" s="154"/>
      <c r="AK14" s="154"/>
      <c r="AL14" s="154"/>
      <c r="AM14" s="60"/>
      <c r="AN14" s="60"/>
    </row>
    <row r="15" spans="1:40" ht="17.100000000000001" customHeight="1" x14ac:dyDescent="0.25">
      <c r="A15" s="494" t="s">
        <v>220</v>
      </c>
      <c r="B15" s="495"/>
      <c r="C15" s="146">
        <v>1007</v>
      </c>
      <c r="D15" s="136">
        <v>424</v>
      </c>
      <c r="E15" s="138">
        <v>583</v>
      </c>
      <c r="F15" s="136">
        <v>990</v>
      </c>
      <c r="G15" s="140">
        <v>17</v>
      </c>
      <c r="H15" s="146">
        <v>37567</v>
      </c>
      <c r="I15" s="136">
        <v>13488</v>
      </c>
      <c r="J15" s="138">
        <v>24079</v>
      </c>
      <c r="K15" s="136">
        <v>36474</v>
      </c>
      <c r="L15" s="140">
        <v>1093</v>
      </c>
      <c r="M15" s="141">
        <v>87267</v>
      </c>
      <c r="N15" s="146">
        <v>47021</v>
      </c>
      <c r="O15" s="138">
        <v>40246</v>
      </c>
      <c r="P15" s="136">
        <v>84521</v>
      </c>
      <c r="Q15" s="15">
        <v>2746</v>
      </c>
      <c r="R15" s="146">
        <v>7575</v>
      </c>
      <c r="S15" s="136">
        <v>3347</v>
      </c>
      <c r="T15" s="138">
        <v>4228</v>
      </c>
      <c r="U15" s="136">
        <v>5461</v>
      </c>
      <c r="V15" s="148">
        <v>2114</v>
      </c>
      <c r="X15" s="60"/>
      <c r="Y15" s="60"/>
      <c r="Z15" s="60"/>
      <c r="AA15" s="60"/>
      <c r="AB15" s="60"/>
      <c r="AC15" s="202"/>
      <c r="AD15" s="60"/>
      <c r="AE15" s="60"/>
      <c r="AF15" s="60"/>
      <c r="AG15" s="60"/>
      <c r="AH15" s="60"/>
      <c r="AI15" s="60"/>
      <c r="AJ15" s="154"/>
      <c r="AK15" s="154"/>
      <c r="AL15" s="154"/>
      <c r="AM15" s="60"/>
      <c r="AN15" s="60"/>
    </row>
    <row r="16" spans="1:40" ht="17.100000000000001" customHeight="1" x14ac:dyDescent="0.25">
      <c r="A16" s="494" t="s">
        <v>223</v>
      </c>
      <c r="B16" s="495"/>
      <c r="C16" s="146">
        <v>1072</v>
      </c>
      <c r="D16" s="136">
        <v>466</v>
      </c>
      <c r="E16" s="138">
        <v>606</v>
      </c>
      <c r="F16" s="136">
        <v>1056</v>
      </c>
      <c r="G16" s="140">
        <v>16</v>
      </c>
      <c r="H16" s="146">
        <v>39743</v>
      </c>
      <c r="I16" s="136">
        <v>14764</v>
      </c>
      <c r="J16" s="138">
        <v>24979</v>
      </c>
      <c r="K16" s="136">
        <v>38604</v>
      </c>
      <c r="L16" s="140">
        <v>1139</v>
      </c>
      <c r="M16" s="141">
        <v>91440</v>
      </c>
      <c r="N16" s="146">
        <v>49138</v>
      </c>
      <c r="O16" s="138">
        <v>42302</v>
      </c>
      <c r="P16" s="136">
        <v>88791</v>
      </c>
      <c r="Q16" s="15">
        <v>2649</v>
      </c>
      <c r="R16" s="146">
        <v>7661</v>
      </c>
      <c r="S16" s="136">
        <v>3318</v>
      </c>
      <c r="T16" s="138">
        <v>4343</v>
      </c>
      <c r="U16" s="136">
        <v>5491</v>
      </c>
      <c r="V16" s="148">
        <v>2170</v>
      </c>
      <c r="W16" s="60"/>
      <c r="X16" s="60"/>
      <c r="Y16" s="60"/>
      <c r="Z16" s="60"/>
      <c r="AA16" s="60"/>
      <c r="AB16" s="60"/>
      <c r="AC16" s="202"/>
      <c r="AD16" s="60"/>
      <c r="AE16" s="60"/>
      <c r="AF16" s="60"/>
      <c r="AG16" s="60"/>
      <c r="AH16" s="60"/>
      <c r="AI16" s="60"/>
      <c r="AJ16" s="154"/>
      <c r="AK16" s="154"/>
      <c r="AL16" s="154"/>
      <c r="AM16" s="60"/>
      <c r="AN16" s="60"/>
    </row>
    <row r="17" spans="1:40" ht="17.100000000000001" customHeight="1" thickBot="1" x14ac:dyDescent="0.3">
      <c r="A17" s="496" t="s">
        <v>236</v>
      </c>
      <c r="B17" s="497"/>
      <c r="C17" s="146">
        <v>1100</v>
      </c>
      <c r="D17" s="136">
        <v>486</v>
      </c>
      <c r="E17" s="138">
        <v>614</v>
      </c>
      <c r="F17" s="136">
        <v>1086</v>
      </c>
      <c r="G17" s="140">
        <v>14</v>
      </c>
      <c r="H17" s="146">
        <v>38832</v>
      </c>
      <c r="I17" s="136">
        <v>14250</v>
      </c>
      <c r="J17" s="138">
        <v>24582</v>
      </c>
      <c r="K17" s="136">
        <v>37701</v>
      </c>
      <c r="L17" s="140">
        <v>1131</v>
      </c>
      <c r="M17" s="141">
        <v>93155</v>
      </c>
      <c r="N17" s="146">
        <v>49879</v>
      </c>
      <c r="O17" s="138">
        <v>43276</v>
      </c>
      <c r="P17" s="136">
        <v>90371</v>
      </c>
      <c r="Q17" s="15">
        <v>2784</v>
      </c>
      <c r="R17" s="146">
        <v>7526</v>
      </c>
      <c r="S17" s="136">
        <v>3281</v>
      </c>
      <c r="T17" s="138">
        <v>4245</v>
      </c>
      <c r="U17" s="136">
        <v>5394</v>
      </c>
      <c r="V17" s="148">
        <v>2132</v>
      </c>
      <c r="X17" s="60"/>
      <c r="Y17" s="60"/>
      <c r="Z17" s="60"/>
      <c r="AA17" s="60"/>
      <c r="AB17" s="60"/>
      <c r="AC17" s="202"/>
      <c r="AD17" s="60"/>
      <c r="AE17" s="60"/>
      <c r="AF17" s="60"/>
      <c r="AG17" s="60"/>
      <c r="AH17" s="60"/>
      <c r="AI17" s="60"/>
      <c r="AJ17" s="154"/>
      <c r="AK17" s="154"/>
      <c r="AL17" s="154"/>
      <c r="AM17" s="60"/>
      <c r="AN17" s="60"/>
    </row>
    <row r="18" spans="1:40" ht="17.100000000000001" customHeight="1" x14ac:dyDescent="0.25">
      <c r="A18" s="498" t="s">
        <v>237</v>
      </c>
      <c r="B18" s="264" t="s">
        <v>71</v>
      </c>
      <c r="C18" s="271">
        <f t="shared" ref="C18:H18" si="0">C17-C16</f>
        <v>28</v>
      </c>
      <c r="D18" s="258">
        <f t="shared" si="0"/>
        <v>20</v>
      </c>
      <c r="E18" s="258">
        <f t="shared" si="0"/>
        <v>8</v>
      </c>
      <c r="F18" s="258">
        <f t="shared" si="0"/>
        <v>30</v>
      </c>
      <c r="G18" s="320">
        <f t="shared" si="0"/>
        <v>-2</v>
      </c>
      <c r="H18" s="271">
        <f t="shared" si="0"/>
        <v>-911</v>
      </c>
      <c r="I18" s="258">
        <f t="shared" ref="I18:V18" si="1">I17-I16</f>
        <v>-514</v>
      </c>
      <c r="J18" s="258">
        <f t="shared" si="1"/>
        <v>-397</v>
      </c>
      <c r="K18" s="258">
        <f t="shared" si="1"/>
        <v>-903</v>
      </c>
      <c r="L18" s="320">
        <f t="shared" si="1"/>
        <v>-8</v>
      </c>
      <c r="M18" s="271">
        <f t="shared" si="1"/>
        <v>1715</v>
      </c>
      <c r="N18" s="258">
        <f t="shared" si="1"/>
        <v>741</v>
      </c>
      <c r="O18" s="258">
        <f t="shared" si="1"/>
        <v>974</v>
      </c>
      <c r="P18" s="258">
        <f t="shared" si="1"/>
        <v>1580</v>
      </c>
      <c r="Q18" s="320">
        <f t="shared" si="1"/>
        <v>135</v>
      </c>
      <c r="R18" s="289">
        <f t="shared" si="1"/>
        <v>-135</v>
      </c>
      <c r="S18" s="258">
        <f t="shared" si="1"/>
        <v>-37</v>
      </c>
      <c r="T18" s="258">
        <f t="shared" si="1"/>
        <v>-98</v>
      </c>
      <c r="U18" s="258">
        <f t="shared" si="1"/>
        <v>-97</v>
      </c>
      <c r="V18" s="259">
        <f t="shared" si="1"/>
        <v>-38</v>
      </c>
    </row>
    <row r="19" spans="1:40" ht="17.100000000000001" customHeight="1" x14ac:dyDescent="0.25">
      <c r="A19" s="499"/>
      <c r="B19" s="260" t="s">
        <v>72</v>
      </c>
      <c r="C19" s="272">
        <f t="shared" ref="C19:H19" si="2">C17/C16-1</f>
        <v>2.6119402985074647E-2</v>
      </c>
      <c r="D19" s="261">
        <f t="shared" si="2"/>
        <v>4.2918454935622297E-2</v>
      </c>
      <c r="E19" s="261">
        <f t="shared" si="2"/>
        <v>1.3201320132013139E-2</v>
      </c>
      <c r="F19" s="261">
        <f t="shared" si="2"/>
        <v>2.8409090909090828E-2</v>
      </c>
      <c r="G19" s="457">
        <f>G17/G16-1</f>
        <v>-0.125</v>
      </c>
      <c r="H19" s="272">
        <f t="shared" si="2"/>
        <v>-2.2922275620864019E-2</v>
      </c>
      <c r="I19" s="261">
        <f t="shared" ref="I19:V19" si="3">I17/I16-1</f>
        <v>-3.4814413438092662E-2</v>
      </c>
      <c r="J19" s="261">
        <f t="shared" si="3"/>
        <v>-1.5893350414348029E-2</v>
      </c>
      <c r="K19" s="261">
        <f t="shared" si="3"/>
        <v>-2.3391358408455076E-2</v>
      </c>
      <c r="L19" s="349">
        <f t="shared" si="3"/>
        <v>-7.0237050043898686E-3</v>
      </c>
      <c r="M19" s="272">
        <f t="shared" si="3"/>
        <v>1.8755468066491643E-2</v>
      </c>
      <c r="N19" s="261">
        <f t="shared" si="3"/>
        <v>1.5079978835117469E-2</v>
      </c>
      <c r="O19" s="261">
        <f t="shared" si="3"/>
        <v>2.3024916079617874E-2</v>
      </c>
      <c r="P19" s="261">
        <f t="shared" si="3"/>
        <v>1.779459629917457E-2</v>
      </c>
      <c r="Q19" s="349">
        <f t="shared" si="3"/>
        <v>5.0962627406568428E-2</v>
      </c>
      <c r="R19" s="295">
        <f t="shared" si="3"/>
        <v>-1.7621720402036245E-2</v>
      </c>
      <c r="S19" s="261">
        <f t="shared" si="3"/>
        <v>-1.1151295961422503E-2</v>
      </c>
      <c r="T19" s="261">
        <f t="shared" si="3"/>
        <v>-2.2565047202394606E-2</v>
      </c>
      <c r="U19" s="261">
        <f t="shared" si="3"/>
        <v>-1.7665270442542291E-2</v>
      </c>
      <c r="V19" s="262">
        <f t="shared" si="3"/>
        <v>-1.7511520737327202E-2</v>
      </c>
    </row>
    <row r="20" spans="1:40" ht="17.100000000000001" customHeight="1" x14ac:dyDescent="0.25">
      <c r="A20" s="492" t="s">
        <v>241</v>
      </c>
      <c r="B20" s="267" t="s">
        <v>71</v>
      </c>
      <c r="C20" s="274">
        <f t="shared" ref="C20:H20" si="4">C17-C12</f>
        <v>158</v>
      </c>
      <c r="D20" s="265">
        <f t="shared" si="4"/>
        <v>22</v>
      </c>
      <c r="E20" s="265">
        <f t="shared" si="4"/>
        <v>136</v>
      </c>
      <c r="F20" s="265">
        <f t="shared" si="4"/>
        <v>152</v>
      </c>
      <c r="G20" s="321">
        <f t="shared" si="4"/>
        <v>6</v>
      </c>
      <c r="H20" s="274">
        <f t="shared" si="4"/>
        <v>5833</v>
      </c>
      <c r="I20" s="265">
        <f t="shared" ref="I20:V20" si="5">I17-I12</f>
        <v>2520</v>
      </c>
      <c r="J20" s="265">
        <f t="shared" si="5"/>
        <v>3313</v>
      </c>
      <c r="K20" s="265">
        <f t="shared" si="5"/>
        <v>5799</v>
      </c>
      <c r="L20" s="321">
        <f t="shared" si="5"/>
        <v>34</v>
      </c>
      <c r="M20" s="274">
        <f t="shared" si="5"/>
        <v>17923</v>
      </c>
      <c r="N20" s="265">
        <f t="shared" si="5"/>
        <v>9073</v>
      </c>
      <c r="O20" s="265">
        <f t="shared" si="5"/>
        <v>8850</v>
      </c>
      <c r="P20" s="265">
        <f t="shared" si="5"/>
        <v>17778</v>
      </c>
      <c r="Q20" s="321">
        <f t="shared" si="5"/>
        <v>145</v>
      </c>
      <c r="R20" s="292">
        <f t="shared" si="5"/>
        <v>516</v>
      </c>
      <c r="S20" s="265">
        <f t="shared" si="5"/>
        <v>395</v>
      </c>
      <c r="T20" s="265">
        <f t="shared" si="5"/>
        <v>121</v>
      </c>
      <c r="U20" s="265">
        <f t="shared" si="5"/>
        <v>728</v>
      </c>
      <c r="V20" s="268">
        <f t="shared" si="5"/>
        <v>-212</v>
      </c>
    </row>
    <row r="21" spans="1:40" ht="17.100000000000001" customHeight="1" x14ac:dyDescent="0.25">
      <c r="A21" s="499"/>
      <c r="B21" s="260" t="s">
        <v>72</v>
      </c>
      <c r="C21" s="272">
        <f t="shared" ref="C21:H21" si="6">C17/C12-1</f>
        <v>0.16772823779193202</v>
      </c>
      <c r="D21" s="261">
        <f t="shared" si="6"/>
        <v>4.7413793103448176E-2</v>
      </c>
      <c r="E21" s="261">
        <f t="shared" si="6"/>
        <v>0.28451882845188292</v>
      </c>
      <c r="F21" s="261">
        <f t="shared" si="6"/>
        <v>0.16274089935760161</v>
      </c>
      <c r="G21" s="349">
        <f t="shared" si="6"/>
        <v>0.75</v>
      </c>
      <c r="H21" s="272">
        <f t="shared" si="6"/>
        <v>0.176762932210067</v>
      </c>
      <c r="I21" s="261">
        <f t="shared" ref="I21:V21" si="7">I17/I12-1</f>
        <v>0.21483375959079276</v>
      </c>
      <c r="J21" s="261">
        <f t="shared" si="7"/>
        <v>0.15576660867929859</v>
      </c>
      <c r="K21" s="261">
        <f t="shared" si="7"/>
        <v>0.18177543727665979</v>
      </c>
      <c r="L21" s="349">
        <f t="shared" si="7"/>
        <v>3.0993618960802216E-2</v>
      </c>
      <c r="M21" s="272">
        <f t="shared" si="7"/>
        <v>0.23823638877073594</v>
      </c>
      <c r="N21" s="261">
        <f t="shared" si="7"/>
        <v>0.22234475322256531</v>
      </c>
      <c r="O21" s="261">
        <f t="shared" si="7"/>
        <v>0.25707314239237777</v>
      </c>
      <c r="P21" s="261">
        <f t="shared" si="7"/>
        <v>0.24489964597137459</v>
      </c>
      <c r="Q21" s="349">
        <f t="shared" si="7"/>
        <v>5.4945054945054972E-2</v>
      </c>
      <c r="R21" s="295">
        <f t="shared" si="7"/>
        <v>7.36091298145507E-2</v>
      </c>
      <c r="S21" s="261">
        <f t="shared" si="7"/>
        <v>0.13686763686763692</v>
      </c>
      <c r="T21" s="261">
        <f t="shared" si="7"/>
        <v>2.9340446168768297E-2</v>
      </c>
      <c r="U21" s="261">
        <f t="shared" si="7"/>
        <v>0.15602228889841396</v>
      </c>
      <c r="V21" s="262">
        <f t="shared" si="7"/>
        <v>-9.0443686006825952E-2</v>
      </c>
    </row>
    <row r="22" spans="1:40" ht="17.100000000000001" customHeight="1" x14ac:dyDescent="0.25">
      <c r="A22" s="492" t="s">
        <v>240</v>
      </c>
      <c r="B22" s="267" t="s">
        <v>71</v>
      </c>
      <c r="C22" s="274">
        <f t="shared" ref="C22:H22" si="8">C17-C7</f>
        <v>258</v>
      </c>
      <c r="D22" s="265">
        <f t="shared" si="8"/>
        <v>105</v>
      </c>
      <c r="E22" s="265">
        <f t="shared" si="8"/>
        <v>153</v>
      </c>
      <c r="F22" s="265">
        <f t="shared" si="8"/>
        <v>260</v>
      </c>
      <c r="G22" s="321">
        <f t="shared" si="8"/>
        <v>-2</v>
      </c>
      <c r="H22" s="274">
        <f t="shared" si="8"/>
        <v>5803</v>
      </c>
      <c r="I22" s="265">
        <f t="shared" ref="I22:V22" si="9">I17-I7</f>
        <v>2123</v>
      </c>
      <c r="J22" s="265">
        <f t="shared" si="9"/>
        <v>3680</v>
      </c>
      <c r="K22" s="265">
        <f t="shared" si="9"/>
        <v>5464</v>
      </c>
      <c r="L22" s="321">
        <f t="shared" si="9"/>
        <v>339</v>
      </c>
      <c r="M22" s="274">
        <f t="shared" si="9"/>
        <v>20463</v>
      </c>
      <c r="N22" s="265">
        <f t="shared" si="9"/>
        <v>10618</v>
      </c>
      <c r="O22" s="265">
        <f t="shared" si="9"/>
        <v>9845</v>
      </c>
      <c r="P22" s="265">
        <f t="shared" si="9"/>
        <v>20625</v>
      </c>
      <c r="Q22" s="321">
        <f t="shared" si="9"/>
        <v>-162</v>
      </c>
      <c r="R22" s="292">
        <f t="shared" si="9"/>
        <v>-3636</v>
      </c>
      <c r="S22" s="265">
        <f t="shared" si="9"/>
        <v>-1507</v>
      </c>
      <c r="T22" s="265">
        <f t="shared" si="9"/>
        <v>-2129</v>
      </c>
      <c r="U22" s="265">
        <f t="shared" si="9"/>
        <v>-902</v>
      </c>
      <c r="V22" s="268">
        <f t="shared" si="9"/>
        <v>-2734</v>
      </c>
    </row>
    <row r="23" spans="1:40" ht="17.100000000000001" customHeight="1" x14ac:dyDescent="0.25">
      <c r="A23" s="493"/>
      <c r="B23" s="275" t="s">
        <v>72</v>
      </c>
      <c r="C23" s="263">
        <f t="shared" ref="C23:H23" si="10">C17/C7-1</f>
        <v>0.30641330166270775</v>
      </c>
      <c r="D23" s="269">
        <f t="shared" si="10"/>
        <v>0.27559055118110232</v>
      </c>
      <c r="E23" s="269">
        <f t="shared" si="10"/>
        <v>0.33188720173535802</v>
      </c>
      <c r="F23" s="269">
        <f t="shared" si="10"/>
        <v>0.31476997578692489</v>
      </c>
      <c r="G23" s="350">
        <f t="shared" si="10"/>
        <v>-0.125</v>
      </c>
      <c r="H23" s="263">
        <f t="shared" si="10"/>
        <v>0.17569408701444189</v>
      </c>
      <c r="I23" s="269">
        <f t="shared" ref="I23:V23" si="11">I17/I7-1</f>
        <v>0.17506390698441487</v>
      </c>
      <c r="J23" s="269">
        <f t="shared" si="11"/>
        <v>0.17605970720505204</v>
      </c>
      <c r="K23" s="269">
        <f t="shared" si="11"/>
        <v>0.16949468002605705</v>
      </c>
      <c r="L23" s="350">
        <f t="shared" si="11"/>
        <v>0.42803030303030298</v>
      </c>
      <c r="M23" s="263">
        <f t="shared" si="11"/>
        <v>0.28150277884774111</v>
      </c>
      <c r="N23" s="269">
        <f t="shared" si="11"/>
        <v>0.27044649907032414</v>
      </c>
      <c r="O23" s="269">
        <f t="shared" si="11"/>
        <v>0.29448715264275682</v>
      </c>
      <c r="P23" s="269">
        <f t="shared" si="11"/>
        <v>0.29571588334814902</v>
      </c>
      <c r="Q23" s="350">
        <f t="shared" si="11"/>
        <v>-5.4989816700610983E-2</v>
      </c>
      <c r="R23" s="348">
        <f t="shared" si="11"/>
        <v>-0.32574807382189575</v>
      </c>
      <c r="S23" s="269">
        <f t="shared" si="11"/>
        <v>-0.31474519632414366</v>
      </c>
      <c r="T23" s="269">
        <f t="shared" si="11"/>
        <v>-0.33401317853780987</v>
      </c>
      <c r="U23" s="269">
        <f t="shared" si="11"/>
        <v>-0.14326556543837354</v>
      </c>
      <c r="V23" s="270">
        <f t="shared" si="11"/>
        <v>-0.56185778873818326</v>
      </c>
    </row>
    <row r="24" spans="1:40" s="202" customFormat="1" ht="10.5" customHeight="1" x14ac:dyDescent="0.25">
      <c r="A24" s="257"/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40" ht="17.100000000000001" customHeight="1" x14ac:dyDescent="0.25">
      <c r="A25" s="149" t="s">
        <v>178</v>
      </c>
      <c r="K25" s="60"/>
      <c r="U25" s="60"/>
    </row>
    <row r="26" spans="1:40" ht="25.5" customHeight="1" x14ac:dyDescent="0.25">
      <c r="A26" s="644" t="s">
        <v>173</v>
      </c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</row>
    <row r="27" spans="1:40" ht="17.100000000000001" customHeight="1" x14ac:dyDescent="0.25">
      <c r="A27" s="27" t="s">
        <v>161</v>
      </c>
      <c r="K27" s="60"/>
      <c r="U27" s="60"/>
    </row>
    <row r="28" spans="1:40" customFormat="1" ht="15.75" customHeight="1" x14ac:dyDescent="0.25">
      <c r="C28" s="154"/>
      <c r="D28" s="154"/>
      <c r="E28" s="154"/>
      <c r="F28" s="154"/>
      <c r="G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</row>
    <row r="29" spans="1:40" customFormat="1" ht="15.75" customHeight="1" x14ac:dyDescent="0.25">
      <c r="C29" s="154"/>
      <c r="D29" s="154"/>
      <c r="E29" s="154"/>
      <c r="F29" s="154"/>
      <c r="G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</row>
    <row r="30" spans="1:40" customFormat="1" x14ac:dyDescent="0.25">
      <c r="C30" s="154"/>
      <c r="D30" s="154"/>
      <c r="E30" s="154"/>
      <c r="F30" s="154"/>
      <c r="G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</row>
    <row r="31" spans="1:40" customFormat="1" x14ac:dyDescent="0.25">
      <c r="C31" s="154"/>
      <c r="D31" s="154"/>
      <c r="E31" s="154"/>
      <c r="F31" s="154"/>
      <c r="G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</row>
    <row r="32" spans="1:40" customFormat="1" x14ac:dyDescent="0.25">
      <c r="C32" s="154"/>
      <c r="D32" s="154"/>
      <c r="E32" s="154"/>
      <c r="F32" s="154"/>
      <c r="G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</row>
    <row r="33" spans="3:35" customFormat="1" ht="15.75" customHeight="1" x14ac:dyDescent="0.25">
      <c r="C33" s="154"/>
      <c r="D33" s="154"/>
      <c r="E33" s="154"/>
      <c r="F33" s="154"/>
      <c r="G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</row>
    <row r="34" spans="3:35" customFormat="1" x14ac:dyDescent="0.25">
      <c r="C34" s="154"/>
      <c r="D34" s="154"/>
      <c r="E34" s="154"/>
      <c r="F34" s="154"/>
      <c r="G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</row>
    <row r="35" spans="3:35" customFormat="1" ht="15.75" customHeight="1" x14ac:dyDescent="0.25">
      <c r="C35" s="154"/>
      <c r="D35" s="154"/>
      <c r="E35" s="154"/>
      <c r="F35" s="154"/>
      <c r="G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</row>
    <row r="36" spans="3:35" customFormat="1" ht="15.75" customHeight="1" x14ac:dyDescent="0.25">
      <c r="C36" s="154"/>
      <c r="D36" s="154"/>
      <c r="E36" s="154"/>
      <c r="F36" s="154"/>
      <c r="G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</row>
    <row r="37" spans="3:35" customFormat="1" x14ac:dyDescent="0.25">
      <c r="C37" s="154"/>
      <c r="D37" s="154"/>
      <c r="E37" s="154"/>
      <c r="F37" s="154"/>
      <c r="G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</row>
    <row r="38" spans="3:35" customFormat="1" x14ac:dyDescent="0.25">
      <c r="C38" s="154"/>
      <c r="D38" s="154"/>
      <c r="E38" s="154"/>
      <c r="F38" s="154"/>
      <c r="G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</row>
    <row r="39" spans="3:35" customFormat="1" x14ac:dyDescent="0.25">
      <c r="C39" s="154"/>
      <c r="D39" s="154"/>
      <c r="E39" s="154"/>
      <c r="F39" s="154"/>
      <c r="G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</row>
    <row r="40" spans="3:35" customFormat="1" x14ac:dyDescent="0.25">
      <c r="C40" s="154"/>
      <c r="D40" s="154"/>
      <c r="E40" s="154"/>
      <c r="F40" s="154"/>
      <c r="G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</row>
    <row r="41" spans="3:35" customFormat="1" x14ac:dyDescent="0.25">
      <c r="C41" s="154"/>
      <c r="D41" s="154"/>
      <c r="E41" s="154"/>
      <c r="F41" s="154"/>
      <c r="G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</row>
    <row r="42" spans="3:35" customFormat="1" x14ac:dyDescent="0.25">
      <c r="C42" s="154"/>
      <c r="D42" s="154"/>
      <c r="E42" s="154"/>
      <c r="F42" s="154"/>
      <c r="G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</row>
    <row r="43" spans="3:35" customFormat="1" x14ac:dyDescent="0.25">
      <c r="C43" s="154"/>
      <c r="D43" s="154"/>
      <c r="E43" s="154"/>
      <c r="F43" s="154"/>
      <c r="G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</row>
    <row r="44" spans="3:35" customFormat="1" x14ac:dyDescent="0.25">
      <c r="C44" s="154"/>
      <c r="D44" s="154"/>
      <c r="E44" s="154"/>
      <c r="F44" s="154"/>
      <c r="G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</row>
    <row r="45" spans="3:35" customFormat="1" x14ac:dyDescent="0.25">
      <c r="C45" s="154"/>
      <c r="D45" s="154"/>
      <c r="E45" s="154"/>
      <c r="F45" s="154"/>
      <c r="G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</row>
    <row r="46" spans="3:35" customFormat="1" x14ac:dyDescent="0.25">
      <c r="C46" s="154"/>
      <c r="D46" s="154"/>
      <c r="E46" s="154"/>
      <c r="F46" s="154"/>
      <c r="G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</row>
    <row r="47" spans="3:35" customFormat="1" x14ac:dyDescent="0.25">
      <c r="C47" s="154"/>
      <c r="D47" s="154"/>
      <c r="E47" s="154"/>
      <c r="F47" s="154"/>
      <c r="G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</row>
    <row r="48" spans="3:35" customFormat="1" x14ac:dyDescent="0.25">
      <c r="C48" s="154"/>
      <c r="D48" s="154"/>
      <c r="E48" s="154"/>
      <c r="F48" s="154"/>
      <c r="G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</row>
    <row r="49" spans="3:35" customFormat="1" x14ac:dyDescent="0.25">
      <c r="C49" s="154"/>
      <c r="D49" s="154"/>
      <c r="E49" s="154"/>
      <c r="F49" s="154"/>
      <c r="G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</row>
    <row r="50" spans="3:35" customFormat="1" x14ac:dyDescent="0.25">
      <c r="C50" s="154"/>
      <c r="D50" s="154"/>
      <c r="E50" s="154"/>
      <c r="F50" s="154"/>
      <c r="G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</row>
    <row r="51" spans="3:35" customFormat="1" x14ac:dyDescent="0.25">
      <c r="C51" s="154"/>
      <c r="D51" s="154"/>
      <c r="E51" s="154"/>
      <c r="F51" s="154"/>
      <c r="G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</row>
    <row r="52" spans="3:35" customFormat="1" x14ac:dyDescent="0.25">
      <c r="C52" s="154"/>
      <c r="D52" s="154"/>
      <c r="E52" s="154"/>
      <c r="F52" s="154"/>
      <c r="G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</row>
    <row r="53" spans="3:35" customFormat="1" x14ac:dyDescent="0.25">
      <c r="C53" s="154"/>
      <c r="D53" s="154"/>
      <c r="E53" s="154"/>
      <c r="F53" s="154"/>
      <c r="G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</row>
    <row r="54" spans="3:35" customFormat="1" x14ac:dyDescent="0.25">
      <c r="C54" s="154"/>
      <c r="D54" s="154"/>
      <c r="E54" s="154"/>
      <c r="F54" s="154"/>
      <c r="G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</row>
    <row r="55" spans="3:35" customFormat="1" x14ac:dyDescent="0.25">
      <c r="C55" s="154"/>
      <c r="D55" s="154"/>
      <c r="E55" s="154"/>
      <c r="F55" s="154"/>
      <c r="G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</row>
    <row r="56" spans="3:35" customFormat="1" x14ac:dyDescent="0.25">
      <c r="C56" s="154"/>
      <c r="D56" s="154"/>
      <c r="E56" s="154"/>
      <c r="F56" s="154"/>
      <c r="G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</row>
    <row r="57" spans="3:35" customFormat="1" x14ac:dyDescent="0.25">
      <c r="C57" s="154"/>
      <c r="D57" s="154"/>
      <c r="E57" s="154"/>
      <c r="F57" s="154"/>
      <c r="G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</row>
  </sheetData>
  <mergeCells count="33">
    <mergeCell ref="A1:V1"/>
    <mergeCell ref="A26:V26"/>
    <mergeCell ref="A22:A23"/>
    <mergeCell ref="P4:Q5"/>
    <mergeCell ref="S4:T5"/>
    <mergeCell ref="U4:V5"/>
    <mergeCell ref="A18:A19"/>
    <mergeCell ref="A20:A21"/>
    <mergeCell ref="A16:B16"/>
    <mergeCell ref="A17:B17"/>
    <mergeCell ref="A11:B11"/>
    <mergeCell ref="A12:B12"/>
    <mergeCell ref="A13:B13"/>
    <mergeCell ref="A14:B14"/>
    <mergeCell ref="A15:B15"/>
    <mergeCell ref="F4:G5"/>
    <mergeCell ref="A9:B9"/>
    <mergeCell ref="A10:B10"/>
    <mergeCell ref="A7:B7"/>
    <mergeCell ref="A8:B8"/>
    <mergeCell ref="D4:E5"/>
    <mergeCell ref="R4:R6"/>
    <mergeCell ref="A3:B6"/>
    <mergeCell ref="H3:L3"/>
    <mergeCell ref="M3:Q3"/>
    <mergeCell ref="M4:M6"/>
    <mergeCell ref="I4:J5"/>
    <mergeCell ref="K4:L5"/>
    <mergeCell ref="R3:V3"/>
    <mergeCell ref="H4:H6"/>
    <mergeCell ref="N4:O5"/>
    <mergeCell ref="C3:G3"/>
    <mergeCell ref="C4:C6"/>
  </mergeCells>
  <hyperlinks>
    <hyperlink ref="X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18:V23 C18:G23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/>
  <dimension ref="A1:AN33"/>
  <sheetViews>
    <sheetView showGridLines="0" zoomScaleNormal="100" workbookViewId="0"/>
  </sheetViews>
  <sheetFormatPr defaultColWidth="9.140625" defaultRowHeight="15" x14ac:dyDescent="0.25"/>
  <cols>
    <col min="1" max="1" width="10.42578125" style="66" customWidth="1"/>
    <col min="2" max="2" width="4.140625" style="66" customWidth="1"/>
    <col min="3" max="7" width="6" style="154" bestFit="1" customWidth="1"/>
    <col min="8" max="8" width="6.140625" style="66" bestFit="1" customWidth="1"/>
    <col min="9" max="9" width="6" style="66" bestFit="1" customWidth="1"/>
    <col min="10" max="11" width="6.140625" style="66" bestFit="1" customWidth="1"/>
    <col min="12" max="12" width="6.28515625" style="66" bestFit="1" customWidth="1"/>
    <col min="13" max="13" width="6.5703125" style="66" customWidth="1"/>
    <col min="14" max="15" width="6.140625" style="66" bestFit="1" customWidth="1"/>
    <col min="16" max="16" width="6.7109375" style="66" bestFit="1" customWidth="1"/>
    <col min="17" max="17" width="6.28515625" style="66" customWidth="1"/>
    <col min="18" max="22" width="6" style="66" bestFit="1" customWidth="1"/>
    <col min="23" max="23" width="9.140625" style="66"/>
    <col min="24" max="34" width="9.140625" style="154"/>
    <col min="35" max="16384" width="9.140625" style="66"/>
  </cols>
  <sheetData>
    <row r="1" spans="1:40" ht="17.25" customHeight="1" x14ac:dyDescent="0.25">
      <c r="A1" s="74" t="s">
        <v>341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124"/>
    </row>
    <row r="2" spans="1:40" ht="17.25" customHeight="1" thickBot="1" x14ac:dyDescent="0.3">
      <c r="A2" s="461" t="s">
        <v>356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98" t="s">
        <v>351</v>
      </c>
      <c r="Y2" s="65"/>
    </row>
    <row r="3" spans="1:40" ht="25.5" customHeight="1" x14ac:dyDescent="0.25">
      <c r="A3" s="505" t="s">
        <v>76</v>
      </c>
      <c r="B3" s="506"/>
      <c r="C3" s="548" t="s">
        <v>185</v>
      </c>
      <c r="D3" s="549"/>
      <c r="E3" s="549"/>
      <c r="F3" s="549"/>
      <c r="G3" s="550"/>
      <c r="H3" s="548" t="s">
        <v>100</v>
      </c>
      <c r="I3" s="549"/>
      <c r="J3" s="549"/>
      <c r="K3" s="549"/>
      <c r="L3" s="550"/>
      <c r="M3" s="551" t="s">
        <v>177</v>
      </c>
      <c r="N3" s="552"/>
      <c r="O3" s="552"/>
      <c r="P3" s="552"/>
      <c r="Q3" s="553"/>
      <c r="R3" s="547" t="s">
        <v>95</v>
      </c>
      <c r="S3" s="547"/>
      <c r="T3" s="547"/>
      <c r="U3" s="547"/>
      <c r="V3" s="547"/>
    </row>
    <row r="4" spans="1:40" ht="22.5" customHeight="1" x14ac:dyDescent="0.25">
      <c r="A4" s="507"/>
      <c r="B4" s="508"/>
      <c r="C4" s="486" t="s">
        <v>3</v>
      </c>
      <c r="D4" s="605" t="s">
        <v>86</v>
      </c>
      <c r="E4" s="605"/>
      <c r="F4" s="647" t="s">
        <v>68</v>
      </c>
      <c r="G4" s="648"/>
      <c r="H4" s="486" t="s">
        <v>3</v>
      </c>
      <c r="I4" s="605" t="s">
        <v>86</v>
      </c>
      <c r="J4" s="605"/>
      <c r="K4" s="647" t="s">
        <v>68</v>
      </c>
      <c r="L4" s="648"/>
      <c r="M4" s="486" t="s">
        <v>3</v>
      </c>
      <c r="N4" s="605" t="s">
        <v>86</v>
      </c>
      <c r="O4" s="605"/>
      <c r="P4" s="647" t="s">
        <v>68</v>
      </c>
      <c r="Q4" s="648"/>
      <c r="R4" s="486" t="s">
        <v>3</v>
      </c>
      <c r="S4" s="605" t="s">
        <v>86</v>
      </c>
      <c r="T4" s="605"/>
      <c r="U4" s="647" t="s">
        <v>68</v>
      </c>
      <c r="V4" s="533"/>
    </row>
    <row r="5" spans="1:40" ht="13.5" customHeight="1" x14ac:dyDescent="0.25">
      <c r="A5" s="507"/>
      <c r="B5" s="508"/>
      <c r="C5" s="486"/>
      <c r="D5" s="605"/>
      <c r="E5" s="605"/>
      <c r="F5" s="647"/>
      <c r="G5" s="648"/>
      <c r="H5" s="486"/>
      <c r="I5" s="605"/>
      <c r="J5" s="605"/>
      <c r="K5" s="647"/>
      <c r="L5" s="648"/>
      <c r="M5" s="486"/>
      <c r="N5" s="605"/>
      <c r="O5" s="605"/>
      <c r="P5" s="647"/>
      <c r="Q5" s="648"/>
      <c r="R5" s="486"/>
      <c r="S5" s="605"/>
      <c r="T5" s="605"/>
      <c r="U5" s="647"/>
      <c r="V5" s="533"/>
    </row>
    <row r="6" spans="1:40" ht="17.25" customHeight="1" thickBot="1" x14ac:dyDescent="0.3">
      <c r="A6" s="518"/>
      <c r="B6" s="519"/>
      <c r="C6" s="487"/>
      <c r="D6" s="454" t="s">
        <v>5</v>
      </c>
      <c r="E6" s="454" t="s">
        <v>46</v>
      </c>
      <c r="F6" s="454" t="s">
        <v>63</v>
      </c>
      <c r="G6" s="455" t="s">
        <v>31</v>
      </c>
      <c r="H6" s="487"/>
      <c r="I6" s="454" t="s">
        <v>5</v>
      </c>
      <c r="J6" s="454" t="s">
        <v>46</v>
      </c>
      <c r="K6" s="454" t="s">
        <v>63</v>
      </c>
      <c r="L6" s="455" t="s">
        <v>31</v>
      </c>
      <c r="M6" s="487"/>
      <c r="N6" s="454" t="s">
        <v>5</v>
      </c>
      <c r="O6" s="454" t="s">
        <v>46</v>
      </c>
      <c r="P6" s="454" t="s">
        <v>63</v>
      </c>
      <c r="Q6" s="455" t="s">
        <v>31</v>
      </c>
      <c r="R6" s="487"/>
      <c r="S6" s="454" t="s">
        <v>5</v>
      </c>
      <c r="T6" s="454" t="s">
        <v>46</v>
      </c>
      <c r="U6" s="454" t="s">
        <v>63</v>
      </c>
      <c r="V6" s="456" t="s">
        <v>31</v>
      </c>
    </row>
    <row r="7" spans="1:40" ht="17.25" customHeight="1" x14ac:dyDescent="0.25">
      <c r="A7" s="509" t="s">
        <v>6</v>
      </c>
      <c r="B7" s="510"/>
      <c r="C7" s="150">
        <v>585</v>
      </c>
      <c r="D7" s="147">
        <v>306</v>
      </c>
      <c r="E7" s="138">
        <v>279</v>
      </c>
      <c r="F7" s="147">
        <v>578</v>
      </c>
      <c r="G7" s="152">
        <v>7</v>
      </c>
      <c r="H7" s="150">
        <v>24689</v>
      </c>
      <c r="I7" s="138">
        <v>8233</v>
      </c>
      <c r="J7" s="138">
        <v>16456</v>
      </c>
      <c r="K7" s="138">
        <v>24080</v>
      </c>
      <c r="L7" s="152">
        <v>609</v>
      </c>
      <c r="M7" s="139">
        <v>59740</v>
      </c>
      <c r="N7" s="147">
        <v>33041</v>
      </c>
      <c r="O7" s="138">
        <v>26699</v>
      </c>
      <c r="P7" s="147">
        <v>58093</v>
      </c>
      <c r="Q7" s="152">
        <v>1647</v>
      </c>
      <c r="R7" s="150">
        <v>5062</v>
      </c>
      <c r="S7" s="138">
        <v>2327</v>
      </c>
      <c r="T7" s="138">
        <v>2735</v>
      </c>
      <c r="U7" s="138">
        <v>2703</v>
      </c>
      <c r="V7" s="147">
        <v>2359</v>
      </c>
      <c r="X7" s="60"/>
      <c r="Y7" s="60"/>
      <c r="Z7" s="60"/>
      <c r="AA7" s="60"/>
      <c r="AB7" s="60"/>
      <c r="AC7" s="202"/>
      <c r="AD7" s="60"/>
      <c r="AE7" s="60"/>
      <c r="AF7" s="60"/>
      <c r="AG7" s="60"/>
      <c r="AH7" s="60"/>
      <c r="AI7" s="60"/>
      <c r="AJ7" s="154"/>
      <c r="AK7" s="154"/>
      <c r="AL7" s="154"/>
      <c r="AM7" s="60"/>
      <c r="AN7" s="60"/>
    </row>
    <row r="8" spans="1:40" ht="17.25" customHeight="1" x14ac:dyDescent="0.25">
      <c r="A8" s="494" t="s">
        <v>7</v>
      </c>
      <c r="B8" s="495"/>
      <c r="C8" s="146">
        <v>583</v>
      </c>
      <c r="D8" s="148">
        <v>282</v>
      </c>
      <c r="E8" s="138">
        <v>301</v>
      </c>
      <c r="F8" s="148">
        <v>569</v>
      </c>
      <c r="G8" s="140">
        <v>14</v>
      </c>
      <c r="H8" s="150">
        <v>23642</v>
      </c>
      <c r="I8" s="136">
        <v>7811</v>
      </c>
      <c r="J8" s="138">
        <v>15831</v>
      </c>
      <c r="K8" s="136">
        <v>22929</v>
      </c>
      <c r="L8" s="140">
        <v>713</v>
      </c>
      <c r="M8" s="141">
        <v>56059</v>
      </c>
      <c r="N8" s="148">
        <v>31532</v>
      </c>
      <c r="O8" s="138">
        <v>24527</v>
      </c>
      <c r="P8" s="148">
        <v>54146</v>
      </c>
      <c r="Q8" s="140">
        <v>1913</v>
      </c>
      <c r="R8" s="146">
        <v>3538</v>
      </c>
      <c r="S8" s="136">
        <v>1537</v>
      </c>
      <c r="T8" s="138">
        <v>2001</v>
      </c>
      <c r="U8" s="136">
        <v>1975</v>
      </c>
      <c r="V8" s="148">
        <v>1563</v>
      </c>
      <c r="X8" s="60"/>
      <c r="Y8" s="60"/>
      <c r="Z8" s="60"/>
      <c r="AA8" s="60"/>
      <c r="AB8" s="60"/>
      <c r="AC8" s="202"/>
      <c r="AD8" s="60"/>
      <c r="AE8" s="60"/>
      <c r="AF8" s="60"/>
      <c r="AG8" s="60"/>
      <c r="AH8" s="60"/>
      <c r="AI8" s="60"/>
      <c r="AJ8" s="154"/>
      <c r="AK8" s="154"/>
      <c r="AL8" s="154"/>
      <c r="AM8" s="60"/>
      <c r="AN8" s="60"/>
    </row>
    <row r="9" spans="1:40" ht="17.25" customHeight="1" x14ac:dyDescent="0.25">
      <c r="A9" s="494" t="s">
        <v>8</v>
      </c>
      <c r="B9" s="495"/>
      <c r="C9" s="146">
        <v>645</v>
      </c>
      <c r="D9" s="136">
        <v>292</v>
      </c>
      <c r="E9" s="138">
        <v>353</v>
      </c>
      <c r="F9" s="136">
        <v>632</v>
      </c>
      <c r="G9" s="15">
        <v>13</v>
      </c>
      <c r="H9" s="150">
        <v>22095</v>
      </c>
      <c r="I9" s="136">
        <v>7380</v>
      </c>
      <c r="J9" s="138">
        <v>14715</v>
      </c>
      <c r="K9" s="136">
        <v>21335</v>
      </c>
      <c r="L9" s="140">
        <v>760</v>
      </c>
      <c r="M9" s="141">
        <v>52706</v>
      </c>
      <c r="N9" s="136">
        <v>29661</v>
      </c>
      <c r="O9" s="138">
        <v>23045</v>
      </c>
      <c r="P9" s="136">
        <v>50782</v>
      </c>
      <c r="Q9" s="15">
        <v>1924</v>
      </c>
      <c r="R9" s="146">
        <v>2939</v>
      </c>
      <c r="S9" s="136">
        <v>1269</v>
      </c>
      <c r="T9" s="138">
        <v>1670</v>
      </c>
      <c r="U9" s="136">
        <v>1554</v>
      </c>
      <c r="V9" s="148">
        <v>1385</v>
      </c>
      <c r="X9" s="60"/>
      <c r="Y9" s="60"/>
      <c r="Z9" s="60"/>
      <c r="AA9" s="60"/>
      <c r="AB9" s="60"/>
      <c r="AC9" s="202"/>
      <c r="AD9" s="60"/>
      <c r="AE9" s="60"/>
      <c r="AF9" s="60"/>
      <c r="AG9" s="60"/>
      <c r="AH9" s="60"/>
      <c r="AI9" s="60"/>
      <c r="AJ9" s="154"/>
      <c r="AK9" s="154"/>
      <c r="AL9" s="154"/>
      <c r="AM9" s="60"/>
      <c r="AN9" s="60"/>
    </row>
    <row r="10" spans="1:40" ht="17.25" customHeight="1" x14ac:dyDescent="0.25">
      <c r="A10" s="494" t="s">
        <v>9</v>
      </c>
      <c r="B10" s="495"/>
      <c r="C10" s="146">
        <v>614</v>
      </c>
      <c r="D10" s="136">
        <v>270</v>
      </c>
      <c r="E10" s="138">
        <v>344</v>
      </c>
      <c r="F10" s="136">
        <v>604</v>
      </c>
      <c r="G10" s="15">
        <v>10</v>
      </c>
      <c r="H10" s="146">
        <v>22244</v>
      </c>
      <c r="I10" s="136">
        <v>7752</v>
      </c>
      <c r="J10" s="138">
        <v>14492</v>
      </c>
      <c r="K10" s="136">
        <v>21304</v>
      </c>
      <c r="L10" s="140">
        <v>940</v>
      </c>
      <c r="M10" s="141">
        <v>53020</v>
      </c>
      <c r="N10" s="136">
        <v>29933</v>
      </c>
      <c r="O10" s="138">
        <v>23087</v>
      </c>
      <c r="P10" s="136">
        <v>50810</v>
      </c>
      <c r="Q10" s="15">
        <v>2210</v>
      </c>
      <c r="R10" s="146">
        <v>2724</v>
      </c>
      <c r="S10" s="136">
        <v>1124</v>
      </c>
      <c r="T10" s="138">
        <v>1600</v>
      </c>
      <c r="U10" s="136">
        <v>1645</v>
      </c>
      <c r="V10" s="148">
        <v>1079</v>
      </c>
      <c r="X10" s="60"/>
      <c r="Y10" s="60"/>
      <c r="Z10" s="60"/>
      <c r="AA10" s="60"/>
      <c r="AB10" s="60"/>
      <c r="AC10" s="202"/>
      <c r="AD10" s="60"/>
      <c r="AE10" s="60"/>
      <c r="AF10" s="60"/>
      <c r="AG10" s="60"/>
      <c r="AH10" s="60"/>
      <c r="AI10" s="60"/>
      <c r="AJ10" s="154"/>
      <c r="AK10" s="154"/>
      <c r="AL10" s="154"/>
      <c r="AM10" s="60"/>
      <c r="AN10" s="60"/>
    </row>
    <row r="11" spans="1:40" ht="17.25" customHeight="1" x14ac:dyDescent="0.25">
      <c r="A11" s="494" t="s">
        <v>45</v>
      </c>
      <c r="B11" s="495"/>
      <c r="C11" s="146">
        <v>618</v>
      </c>
      <c r="D11" s="136">
        <v>277</v>
      </c>
      <c r="E11" s="138">
        <v>341</v>
      </c>
      <c r="F11" s="138">
        <v>605</v>
      </c>
      <c r="G11" s="15">
        <v>13</v>
      </c>
      <c r="H11" s="146">
        <v>21917</v>
      </c>
      <c r="I11" s="136">
        <v>7401</v>
      </c>
      <c r="J11" s="138">
        <v>14516</v>
      </c>
      <c r="K11" s="136">
        <v>20902</v>
      </c>
      <c r="L11" s="140">
        <v>1015</v>
      </c>
      <c r="M11" s="141">
        <v>52998</v>
      </c>
      <c r="N11" s="136">
        <v>29260</v>
      </c>
      <c r="O11" s="138">
        <v>23738</v>
      </c>
      <c r="P11" s="136">
        <v>51154</v>
      </c>
      <c r="Q11" s="15">
        <v>1844</v>
      </c>
      <c r="R11" s="146">
        <v>2523</v>
      </c>
      <c r="S11" s="136">
        <v>1011</v>
      </c>
      <c r="T11" s="138">
        <v>1512</v>
      </c>
      <c r="U11" s="136">
        <v>1610</v>
      </c>
      <c r="V11" s="148">
        <v>913</v>
      </c>
      <c r="X11" s="60"/>
      <c r="Y11" s="60"/>
      <c r="Z11" s="60"/>
      <c r="AA11" s="60"/>
      <c r="AB11" s="60"/>
      <c r="AC11" s="202"/>
      <c r="AD11" s="60"/>
      <c r="AE11" s="60"/>
      <c r="AF11" s="60"/>
      <c r="AG11" s="60"/>
      <c r="AH11" s="60"/>
      <c r="AI11" s="60"/>
      <c r="AJ11" s="154"/>
      <c r="AK11" s="154"/>
      <c r="AL11" s="154"/>
      <c r="AM11" s="60"/>
      <c r="AN11" s="60"/>
    </row>
    <row r="12" spans="1:40" ht="17.25" customHeight="1" x14ac:dyDescent="0.25">
      <c r="A12" s="494" t="s">
        <v>69</v>
      </c>
      <c r="B12" s="495"/>
      <c r="C12" s="146">
        <v>646</v>
      </c>
      <c r="D12" s="146">
        <v>302</v>
      </c>
      <c r="E12" s="138">
        <v>344</v>
      </c>
      <c r="F12" s="136">
        <v>635</v>
      </c>
      <c r="G12" s="15">
        <v>11</v>
      </c>
      <c r="H12" s="146">
        <v>21331</v>
      </c>
      <c r="I12" s="136">
        <v>7044</v>
      </c>
      <c r="J12" s="138">
        <v>14287</v>
      </c>
      <c r="K12" s="136">
        <v>20263</v>
      </c>
      <c r="L12" s="140">
        <v>1068</v>
      </c>
      <c r="M12" s="141">
        <v>54923</v>
      </c>
      <c r="N12" s="146">
        <v>30332</v>
      </c>
      <c r="O12" s="138">
        <v>24591</v>
      </c>
      <c r="P12" s="136">
        <v>52933</v>
      </c>
      <c r="Q12" s="15">
        <v>1990</v>
      </c>
      <c r="R12" s="146">
        <v>2577</v>
      </c>
      <c r="S12" s="136">
        <v>1111</v>
      </c>
      <c r="T12" s="138">
        <v>1466</v>
      </c>
      <c r="U12" s="136">
        <v>1601</v>
      </c>
      <c r="V12" s="148">
        <v>976</v>
      </c>
      <c r="X12" s="60"/>
      <c r="Y12" s="60"/>
      <c r="Z12" s="60"/>
      <c r="AA12" s="60"/>
      <c r="AB12" s="60"/>
      <c r="AC12" s="202"/>
      <c r="AD12" s="60"/>
      <c r="AE12" s="60"/>
      <c r="AF12" s="60"/>
      <c r="AG12" s="60"/>
      <c r="AH12" s="60"/>
      <c r="AI12" s="60"/>
      <c r="AJ12" s="154"/>
      <c r="AK12" s="154"/>
      <c r="AL12" s="154"/>
      <c r="AM12" s="60"/>
      <c r="AN12" s="60"/>
    </row>
    <row r="13" spans="1:40" ht="17.25" customHeight="1" x14ac:dyDescent="0.25">
      <c r="A13" s="494" t="s">
        <v>142</v>
      </c>
      <c r="B13" s="495"/>
      <c r="C13" s="146">
        <v>693</v>
      </c>
      <c r="D13" s="146">
        <v>321</v>
      </c>
      <c r="E13" s="138">
        <v>372</v>
      </c>
      <c r="F13" s="136">
        <v>684</v>
      </c>
      <c r="G13" s="15">
        <v>9</v>
      </c>
      <c r="H13" s="146">
        <v>23240</v>
      </c>
      <c r="I13" s="136">
        <v>7751</v>
      </c>
      <c r="J13" s="138">
        <v>15489</v>
      </c>
      <c r="K13" s="136">
        <v>22094</v>
      </c>
      <c r="L13" s="140">
        <v>1146</v>
      </c>
      <c r="M13" s="141">
        <v>57730</v>
      </c>
      <c r="N13" s="146">
        <v>31643</v>
      </c>
      <c r="O13" s="138">
        <v>26087</v>
      </c>
      <c r="P13" s="136">
        <v>55629</v>
      </c>
      <c r="Q13" s="15">
        <v>2101</v>
      </c>
      <c r="R13" s="146">
        <v>2799</v>
      </c>
      <c r="S13" s="136">
        <v>1152</v>
      </c>
      <c r="T13" s="138">
        <v>1647</v>
      </c>
      <c r="U13" s="136">
        <v>1943</v>
      </c>
      <c r="V13" s="148">
        <v>856</v>
      </c>
      <c r="X13" s="60"/>
      <c r="Y13" s="60"/>
      <c r="Z13" s="60"/>
      <c r="AA13" s="60"/>
      <c r="AB13" s="60"/>
      <c r="AC13" s="202"/>
      <c r="AD13" s="60"/>
      <c r="AE13" s="60"/>
      <c r="AF13" s="60"/>
      <c r="AG13" s="60"/>
      <c r="AH13" s="60"/>
      <c r="AI13" s="60"/>
      <c r="AJ13" s="154"/>
      <c r="AK13" s="154"/>
      <c r="AL13" s="154"/>
      <c r="AM13" s="60"/>
      <c r="AN13" s="60"/>
    </row>
    <row r="14" spans="1:40" ht="17.25" customHeight="1" x14ac:dyDescent="0.25">
      <c r="A14" s="494" t="s">
        <v>168</v>
      </c>
      <c r="B14" s="495"/>
      <c r="C14" s="146">
        <v>595</v>
      </c>
      <c r="D14" s="146">
        <v>286</v>
      </c>
      <c r="E14" s="138">
        <v>309</v>
      </c>
      <c r="F14" s="136">
        <v>588</v>
      </c>
      <c r="G14" s="15">
        <v>7</v>
      </c>
      <c r="H14" s="146">
        <v>24008</v>
      </c>
      <c r="I14" s="136">
        <v>8088</v>
      </c>
      <c r="J14" s="138">
        <v>15920</v>
      </c>
      <c r="K14" s="136">
        <v>22897</v>
      </c>
      <c r="L14" s="140">
        <v>1111</v>
      </c>
      <c r="M14" s="141">
        <v>62059</v>
      </c>
      <c r="N14" s="146">
        <v>34377</v>
      </c>
      <c r="O14" s="138">
        <v>27682</v>
      </c>
      <c r="P14" s="136">
        <v>59694</v>
      </c>
      <c r="Q14" s="15">
        <v>2365</v>
      </c>
      <c r="R14" s="146">
        <v>3350</v>
      </c>
      <c r="S14" s="136">
        <v>1407</v>
      </c>
      <c r="T14" s="138">
        <v>1943</v>
      </c>
      <c r="U14" s="136">
        <v>2310</v>
      </c>
      <c r="V14" s="148">
        <v>1040</v>
      </c>
      <c r="X14" s="60"/>
      <c r="Y14" s="60"/>
      <c r="Z14" s="60"/>
      <c r="AA14" s="60"/>
      <c r="AB14" s="60"/>
      <c r="AC14" s="202"/>
      <c r="AD14" s="60"/>
      <c r="AE14" s="60"/>
      <c r="AF14" s="60"/>
      <c r="AG14" s="60"/>
      <c r="AH14" s="60"/>
      <c r="AI14" s="60"/>
      <c r="AJ14" s="154"/>
      <c r="AK14" s="154"/>
      <c r="AL14" s="154"/>
      <c r="AM14" s="60"/>
      <c r="AN14" s="60"/>
    </row>
    <row r="15" spans="1:40" ht="17.25" customHeight="1" x14ac:dyDescent="0.25">
      <c r="A15" s="494" t="s">
        <v>188</v>
      </c>
      <c r="B15" s="495"/>
      <c r="C15" s="146">
        <v>710</v>
      </c>
      <c r="D15" s="146">
        <v>310</v>
      </c>
      <c r="E15" s="138">
        <v>400</v>
      </c>
      <c r="F15" s="136">
        <v>693</v>
      </c>
      <c r="G15" s="15">
        <v>17</v>
      </c>
      <c r="H15" s="146">
        <v>23269</v>
      </c>
      <c r="I15" s="136">
        <v>7948</v>
      </c>
      <c r="J15" s="138">
        <v>15321</v>
      </c>
      <c r="K15" s="136">
        <v>22187</v>
      </c>
      <c r="L15" s="140">
        <v>1082</v>
      </c>
      <c r="M15" s="141">
        <v>58650</v>
      </c>
      <c r="N15" s="146">
        <v>32323</v>
      </c>
      <c r="O15" s="138">
        <v>26327</v>
      </c>
      <c r="P15" s="136">
        <v>56673</v>
      </c>
      <c r="Q15" s="15">
        <v>1977</v>
      </c>
      <c r="R15" s="146">
        <v>2863</v>
      </c>
      <c r="S15" s="136">
        <v>1148</v>
      </c>
      <c r="T15" s="138">
        <v>1715</v>
      </c>
      <c r="U15" s="136">
        <v>2176</v>
      </c>
      <c r="V15" s="148">
        <v>687</v>
      </c>
      <c r="X15" s="60"/>
      <c r="Y15" s="60"/>
      <c r="Z15" s="60"/>
      <c r="AA15" s="60"/>
      <c r="AB15" s="60"/>
      <c r="AC15" s="202"/>
      <c r="AD15" s="60"/>
      <c r="AE15" s="60"/>
      <c r="AF15" s="60"/>
      <c r="AG15" s="60"/>
      <c r="AH15" s="60"/>
      <c r="AI15" s="60"/>
      <c r="AJ15" s="154"/>
      <c r="AK15" s="154"/>
      <c r="AL15" s="154"/>
      <c r="AM15" s="60"/>
      <c r="AN15" s="60"/>
    </row>
    <row r="16" spans="1:40" ht="17.25" customHeight="1" x14ac:dyDescent="0.25">
      <c r="A16" s="494" t="s">
        <v>220</v>
      </c>
      <c r="B16" s="495"/>
      <c r="C16" s="146">
        <v>696</v>
      </c>
      <c r="D16" s="146">
        <v>323</v>
      </c>
      <c r="E16" s="138">
        <v>373</v>
      </c>
      <c r="F16" s="136">
        <v>686</v>
      </c>
      <c r="G16" s="15">
        <v>10</v>
      </c>
      <c r="H16" s="146">
        <v>23553</v>
      </c>
      <c r="I16" s="136">
        <v>7942</v>
      </c>
      <c r="J16" s="138">
        <v>15611</v>
      </c>
      <c r="K16" s="136">
        <v>22440</v>
      </c>
      <c r="L16" s="140">
        <v>1113</v>
      </c>
      <c r="M16" s="141">
        <v>61640</v>
      </c>
      <c r="N16" s="146">
        <v>33799</v>
      </c>
      <c r="O16" s="138">
        <v>27841</v>
      </c>
      <c r="P16" s="136">
        <v>59822</v>
      </c>
      <c r="Q16" s="15">
        <v>1818</v>
      </c>
      <c r="R16" s="146">
        <v>3395</v>
      </c>
      <c r="S16" s="136">
        <v>1339</v>
      </c>
      <c r="T16" s="138">
        <v>2056</v>
      </c>
      <c r="U16" s="136">
        <v>2649</v>
      </c>
      <c r="V16" s="148">
        <v>746</v>
      </c>
      <c r="W16" s="60"/>
      <c r="X16" s="60"/>
      <c r="Y16" s="60"/>
      <c r="Z16" s="60"/>
      <c r="AA16" s="60"/>
      <c r="AB16" s="60"/>
      <c r="AC16" s="202"/>
      <c r="AD16" s="60"/>
      <c r="AE16" s="60"/>
      <c r="AF16" s="60"/>
      <c r="AG16" s="60"/>
      <c r="AH16" s="60"/>
      <c r="AI16" s="60"/>
      <c r="AJ16" s="154"/>
      <c r="AK16" s="154"/>
      <c r="AL16" s="154"/>
      <c r="AM16" s="60"/>
      <c r="AN16" s="60"/>
    </row>
    <row r="17" spans="1:40" ht="17.25" customHeight="1" thickBot="1" x14ac:dyDescent="0.3">
      <c r="A17" s="496" t="s">
        <v>223</v>
      </c>
      <c r="B17" s="497"/>
      <c r="C17" s="146">
        <v>724</v>
      </c>
      <c r="D17" s="146">
        <v>306</v>
      </c>
      <c r="E17" s="138">
        <v>418</v>
      </c>
      <c r="F17" s="136">
        <v>714</v>
      </c>
      <c r="G17" s="15">
        <v>10</v>
      </c>
      <c r="H17" s="146">
        <v>25501</v>
      </c>
      <c r="I17" s="136">
        <v>8126</v>
      </c>
      <c r="J17" s="138">
        <v>17375</v>
      </c>
      <c r="K17" s="136">
        <v>24417</v>
      </c>
      <c r="L17" s="140">
        <v>1084</v>
      </c>
      <c r="M17" s="141">
        <v>65743</v>
      </c>
      <c r="N17" s="146">
        <v>35937</v>
      </c>
      <c r="O17" s="138">
        <v>29806</v>
      </c>
      <c r="P17" s="136">
        <v>63699</v>
      </c>
      <c r="Q17" s="15">
        <v>2044</v>
      </c>
      <c r="R17" s="146">
        <v>3823</v>
      </c>
      <c r="S17" s="136">
        <v>1592</v>
      </c>
      <c r="T17" s="138">
        <v>2231</v>
      </c>
      <c r="U17" s="136">
        <v>2966</v>
      </c>
      <c r="V17" s="148">
        <v>857</v>
      </c>
      <c r="X17" s="60"/>
      <c r="Y17" s="60"/>
      <c r="Z17" s="60"/>
      <c r="AA17" s="60"/>
      <c r="AB17" s="60"/>
      <c r="AC17" s="202"/>
      <c r="AD17" s="60"/>
      <c r="AE17" s="60"/>
      <c r="AF17" s="60"/>
      <c r="AG17" s="60"/>
      <c r="AH17" s="60"/>
      <c r="AI17" s="60"/>
      <c r="AJ17" s="154"/>
      <c r="AK17" s="154"/>
      <c r="AL17" s="154"/>
      <c r="AM17" s="60"/>
      <c r="AN17" s="60"/>
    </row>
    <row r="18" spans="1:40" ht="17.25" customHeight="1" x14ac:dyDescent="0.25">
      <c r="A18" s="498" t="s">
        <v>224</v>
      </c>
      <c r="B18" s="264" t="s">
        <v>71</v>
      </c>
      <c r="C18" s="271">
        <f t="shared" ref="C18:H18" si="0">C17-C16</f>
        <v>28</v>
      </c>
      <c r="D18" s="258">
        <f t="shared" si="0"/>
        <v>-17</v>
      </c>
      <c r="E18" s="258">
        <f t="shared" si="0"/>
        <v>45</v>
      </c>
      <c r="F18" s="258">
        <f t="shared" si="0"/>
        <v>28</v>
      </c>
      <c r="G18" s="291" t="s">
        <v>221</v>
      </c>
      <c r="H18" s="271">
        <f t="shared" si="0"/>
        <v>1948</v>
      </c>
      <c r="I18" s="258">
        <f t="shared" ref="I18:V18" si="1">I17-I16</f>
        <v>184</v>
      </c>
      <c r="J18" s="258">
        <f t="shared" si="1"/>
        <v>1764</v>
      </c>
      <c r="K18" s="258">
        <f t="shared" si="1"/>
        <v>1977</v>
      </c>
      <c r="L18" s="320">
        <f t="shared" si="1"/>
        <v>-29</v>
      </c>
      <c r="M18" s="271">
        <f t="shared" si="1"/>
        <v>4103</v>
      </c>
      <c r="N18" s="258">
        <f t="shared" si="1"/>
        <v>2138</v>
      </c>
      <c r="O18" s="258">
        <f t="shared" si="1"/>
        <v>1965</v>
      </c>
      <c r="P18" s="258">
        <f t="shared" si="1"/>
        <v>3877</v>
      </c>
      <c r="Q18" s="320">
        <f t="shared" si="1"/>
        <v>226</v>
      </c>
      <c r="R18" s="289">
        <f t="shared" si="1"/>
        <v>428</v>
      </c>
      <c r="S18" s="258">
        <f t="shared" si="1"/>
        <v>253</v>
      </c>
      <c r="T18" s="258">
        <f t="shared" si="1"/>
        <v>175</v>
      </c>
      <c r="U18" s="258">
        <f t="shared" si="1"/>
        <v>317</v>
      </c>
      <c r="V18" s="259">
        <f t="shared" si="1"/>
        <v>111</v>
      </c>
    </row>
    <row r="19" spans="1:40" ht="19.5" customHeight="1" x14ac:dyDescent="0.25">
      <c r="A19" s="499"/>
      <c r="B19" s="260" t="s">
        <v>72</v>
      </c>
      <c r="C19" s="272">
        <f t="shared" ref="C19:H19" si="2">C17/C16-1</f>
        <v>4.022988505747116E-2</v>
      </c>
      <c r="D19" s="261">
        <f t="shared" si="2"/>
        <v>-5.2631578947368474E-2</v>
      </c>
      <c r="E19" s="261">
        <f t="shared" si="2"/>
        <v>0.12064343163538882</v>
      </c>
      <c r="F19" s="261">
        <f t="shared" si="2"/>
        <v>4.081632653061229E-2</v>
      </c>
      <c r="G19" s="297" t="s">
        <v>221</v>
      </c>
      <c r="H19" s="272">
        <f t="shared" si="2"/>
        <v>8.2707086146138531E-2</v>
      </c>
      <c r="I19" s="261">
        <f t="shared" ref="I19:V19" si="3">I17/I16-1</f>
        <v>2.3167967766305697E-2</v>
      </c>
      <c r="J19" s="261">
        <f t="shared" si="3"/>
        <v>0.11299724553199675</v>
      </c>
      <c r="K19" s="261">
        <f t="shared" si="3"/>
        <v>8.8101604278074896E-2</v>
      </c>
      <c r="L19" s="349">
        <f t="shared" si="3"/>
        <v>-2.605570530098833E-2</v>
      </c>
      <c r="M19" s="272">
        <f t="shared" si="3"/>
        <v>6.6563919532770965E-2</v>
      </c>
      <c r="N19" s="261">
        <f t="shared" si="3"/>
        <v>6.3256309358264984E-2</v>
      </c>
      <c r="O19" s="261">
        <f t="shared" si="3"/>
        <v>7.0579361373513949E-2</v>
      </c>
      <c r="P19" s="261">
        <f t="shared" si="3"/>
        <v>6.4808933168399641E-2</v>
      </c>
      <c r="Q19" s="349">
        <f t="shared" si="3"/>
        <v>0.1243124312431243</v>
      </c>
      <c r="R19" s="295">
        <f t="shared" si="3"/>
        <v>0.12606774668630338</v>
      </c>
      <c r="S19" s="261">
        <f t="shared" si="3"/>
        <v>0.18894697535474236</v>
      </c>
      <c r="T19" s="261">
        <f t="shared" si="3"/>
        <v>8.5116731517509647E-2</v>
      </c>
      <c r="U19" s="261">
        <f t="shared" si="3"/>
        <v>0.11966779916949788</v>
      </c>
      <c r="V19" s="262">
        <f t="shared" si="3"/>
        <v>0.1487935656836461</v>
      </c>
    </row>
    <row r="20" spans="1:40" ht="17.25" customHeight="1" x14ac:dyDescent="0.25">
      <c r="A20" s="492" t="s">
        <v>228</v>
      </c>
      <c r="B20" s="267" t="s">
        <v>71</v>
      </c>
      <c r="C20" s="274">
        <f t="shared" ref="C20:H20" si="4">C17-C12</f>
        <v>78</v>
      </c>
      <c r="D20" s="265">
        <f t="shared" si="4"/>
        <v>4</v>
      </c>
      <c r="E20" s="265">
        <f t="shared" si="4"/>
        <v>74</v>
      </c>
      <c r="F20" s="265">
        <f t="shared" si="4"/>
        <v>79</v>
      </c>
      <c r="G20" s="321">
        <f t="shared" si="4"/>
        <v>-1</v>
      </c>
      <c r="H20" s="274">
        <f t="shared" si="4"/>
        <v>4170</v>
      </c>
      <c r="I20" s="265">
        <f t="shared" ref="I20:V20" si="5">I17-I12</f>
        <v>1082</v>
      </c>
      <c r="J20" s="265">
        <f t="shared" si="5"/>
        <v>3088</v>
      </c>
      <c r="K20" s="265">
        <f t="shared" si="5"/>
        <v>4154</v>
      </c>
      <c r="L20" s="321">
        <f t="shared" si="5"/>
        <v>16</v>
      </c>
      <c r="M20" s="274">
        <f t="shared" si="5"/>
        <v>10820</v>
      </c>
      <c r="N20" s="265">
        <f t="shared" si="5"/>
        <v>5605</v>
      </c>
      <c r="O20" s="265">
        <f t="shared" si="5"/>
        <v>5215</v>
      </c>
      <c r="P20" s="265">
        <f t="shared" si="5"/>
        <v>10766</v>
      </c>
      <c r="Q20" s="321">
        <f t="shared" si="5"/>
        <v>54</v>
      </c>
      <c r="R20" s="292">
        <f t="shared" si="5"/>
        <v>1246</v>
      </c>
      <c r="S20" s="265">
        <f t="shared" si="5"/>
        <v>481</v>
      </c>
      <c r="T20" s="265">
        <f t="shared" si="5"/>
        <v>765</v>
      </c>
      <c r="U20" s="265">
        <f t="shared" si="5"/>
        <v>1365</v>
      </c>
      <c r="V20" s="268">
        <f t="shared" si="5"/>
        <v>-119</v>
      </c>
    </row>
    <row r="21" spans="1:40" ht="17.25" customHeight="1" x14ac:dyDescent="0.25">
      <c r="A21" s="499"/>
      <c r="B21" s="260" t="s">
        <v>72</v>
      </c>
      <c r="C21" s="272">
        <f t="shared" ref="C21:H21" si="6">C17/C12-1</f>
        <v>0.12074303405572762</v>
      </c>
      <c r="D21" s="261">
        <f t="shared" si="6"/>
        <v>1.3245033112582849E-2</v>
      </c>
      <c r="E21" s="261">
        <f t="shared" si="6"/>
        <v>0.21511627906976738</v>
      </c>
      <c r="F21" s="261">
        <f t="shared" si="6"/>
        <v>0.12440944881889759</v>
      </c>
      <c r="G21" s="349">
        <f t="shared" si="6"/>
        <v>-9.0909090909090939E-2</v>
      </c>
      <c r="H21" s="272">
        <f t="shared" si="6"/>
        <v>0.19549013173315832</v>
      </c>
      <c r="I21" s="261">
        <f t="shared" ref="I21:V21" si="7">I17/I12-1</f>
        <v>0.15360590573537758</v>
      </c>
      <c r="J21" s="261">
        <f t="shared" si="7"/>
        <v>0.21614054735073851</v>
      </c>
      <c r="K21" s="261">
        <f t="shared" si="7"/>
        <v>0.20500419483788179</v>
      </c>
      <c r="L21" s="349">
        <f t="shared" si="7"/>
        <v>1.4981273408239737E-2</v>
      </c>
      <c r="M21" s="272">
        <f t="shared" si="7"/>
        <v>0.19700307703512188</v>
      </c>
      <c r="N21" s="261">
        <f t="shared" si="7"/>
        <v>0.18478834234471853</v>
      </c>
      <c r="O21" s="261">
        <f t="shared" si="7"/>
        <v>0.21206945630515239</v>
      </c>
      <c r="P21" s="261">
        <f t="shared" si="7"/>
        <v>0.20338919010825007</v>
      </c>
      <c r="Q21" s="349">
        <f t="shared" si="7"/>
        <v>2.713567839195985E-2</v>
      </c>
      <c r="R21" s="295">
        <f t="shared" si="7"/>
        <v>0.4835079549864183</v>
      </c>
      <c r="S21" s="261">
        <f t="shared" si="7"/>
        <v>0.4329432943294329</v>
      </c>
      <c r="T21" s="261">
        <f t="shared" si="7"/>
        <v>0.52182810368349242</v>
      </c>
      <c r="U21" s="261">
        <f t="shared" si="7"/>
        <v>0.85259212991880085</v>
      </c>
      <c r="V21" s="262">
        <f t="shared" si="7"/>
        <v>-0.12192622950819676</v>
      </c>
    </row>
    <row r="22" spans="1:40" ht="17.25" customHeight="1" x14ac:dyDescent="0.25">
      <c r="A22" s="492" t="s">
        <v>227</v>
      </c>
      <c r="B22" s="267" t="s">
        <v>71</v>
      </c>
      <c r="C22" s="274">
        <f t="shared" ref="C22:H22" si="8">C17-C7</f>
        <v>139</v>
      </c>
      <c r="D22" s="265">
        <f t="shared" si="8"/>
        <v>0</v>
      </c>
      <c r="E22" s="265">
        <f t="shared" si="8"/>
        <v>139</v>
      </c>
      <c r="F22" s="265">
        <f t="shared" si="8"/>
        <v>136</v>
      </c>
      <c r="G22" s="321">
        <f t="shared" si="8"/>
        <v>3</v>
      </c>
      <c r="H22" s="274">
        <f t="shared" si="8"/>
        <v>812</v>
      </c>
      <c r="I22" s="265">
        <f t="shared" ref="I22:V22" si="9">I17-I7</f>
        <v>-107</v>
      </c>
      <c r="J22" s="265">
        <f t="shared" si="9"/>
        <v>919</v>
      </c>
      <c r="K22" s="265">
        <f t="shared" si="9"/>
        <v>337</v>
      </c>
      <c r="L22" s="321">
        <f t="shared" si="9"/>
        <v>475</v>
      </c>
      <c r="M22" s="274">
        <f>M17-M7</f>
        <v>6003</v>
      </c>
      <c r="N22" s="265">
        <f t="shared" si="9"/>
        <v>2896</v>
      </c>
      <c r="O22" s="265">
        <f t="shared" si="9"/>
        <v>3107</v>
      </c>
      <c r="P22" s="265">
        <f t="shared" si="9"/>
        <v>5606</v>
      </c>
      <c r="Q22" s="321">
        <f t="shared" si="9"/>
        <v>397</v>
      </c>
      <c r="R22" s="292">
        <f t="shared" si="9"/>
        <v>-1239</v>
      </c>
      <c r="S22" s="265">
        <f t="shared" si="9"/>
        <v>-735</v>
      </c>
      <c r="T22" s="265">
        <f t="shared" si="9"/>
        <v>-504</v>
      </c>
      <c r="U22" s="265">
        <f t="shared" si="9"/>
        <v>263</v>
      </c>
      <c r="V22" s="268">
        <f t="shared" si="9"/>
        <v>-1502</v>
      </c>
    </row>
    <row r="23" spans="1:40" ht="17.25" customHeight="1" x14ac:dyDescent="0.25">
      <c r="A23" s="493"/>
      <c r="B23" s="275" t="s">
        <v>72</v>
      </c>
      <c r="C23" s="263">
        <f t="shared" ref="C23:H23" si="10">C17/C7-1</f>
        <v>0.23760683760683765</v>
      </c>
      <c r="D23" s="269">
        <f t="shared" si="10"/>
        <v>0</v>
      </c>
      <c r="E23" s="269">
        <f t="shared" si="10"/>
        <v>0.49820788530465943</v>
      </c>
      <c r="F23" s="269">
        <f t="shared" si="10"/>
        <v>0.23529411764705888</v>
      </c>
      <c r="G23" s="350">
        <f t="shared" si="10"/>
        <v>0.4285714285714286</v>
      </c>
      <c r="H23" s="263">
        <f t="shared" si="10"/>
        <v>3.2889140912957249E-2</v>
      </c>
      <c r="I23" s="269">
        <f t="shared" ref="I23:V23" si="11">I17/I7-1</f>
        <v>-1.2996477590185851E-2</v>
      </c>
      <c r="J23" s="269">
        <f t="shared" si="11"/>
        <v>5.5845892075838677E-2</v>
      </c>
      <c r="K23" s="269">
        <f t="shared" si="11"/>
        <v>1.3995016611295652E-2</v>
      </c>
      <c r="L23" s="350">
        <f t="shared" si="11"/>
        <v>0.77996715927750415</v>
      </c>
      <c r="M23" s="263">
        <f t="shared" si="11"/>
        <v>0.10048543689320399</v>
      </c>
      <c r="N23" s="269">
        <f t="shared" si="11"/>
        <v>8.7648678914076461E-2</v>
      </c>
      <c r="O23" s="269">
        <f t="shared" si="11"/>
        <v>0.11637139967789056</v>
      </c>
      <c r="P23" s="269">
        <f t="shared" si="11"/>
        <v>9.6500438951336642E-2</v>
      </c>
      <c r="Q23" s="350">
        <f t="shared" si="11"/>
        <v>0.24104432301153622</v>
      </c>
      <c r="R23" s="348">
        <f t="shared" si="11"/>
        <v>-0.24476491505333864</v>
      </c>
      <c r="S23" s="269">
        <f t="shared" si="11"/>
        <v>-0.31585732703051139</v>
      </c>
      <c r="T23" s="269">
        <f t="shared" si="11"/>
        <v>-0.18427787934186468</v>
      </c>
      <c r="U23" s="269">
        <f t="shared" si="11"/>
        <v>9.7299297077321434E-2</v>
      </c>
      <c r="V23" s="270">
        <f t="shared" si="11"/>
        <v>-0.63671047053836372</v>
      </c>
    </row>
    <row r="24" spans="1:40" s="202" customFormat="1" ht="17.25" customHeight="1" x14ac:dyDescent="0.25">
      <c r="A24" s="257"/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40" ht="17.25" customHeight="1" x14ac:dyDescent="0.25">
      <c r="A25" s="149" t="s">
        <v>178</v>
      </c>
      <c r="K25" s="60"/>
      <c r="U25" s="60"/>
    </row>
    <row r="26" spans="1:40" ht="24.75" customHeight="1" x14ac:dyDescent="0.25">
      <c r="A26" s="644" t="s">
        <v>173</v>
      </c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</row>
    <row r="27" spans="1:40" ht="17.25" customHeight="1" x14ac:dyDescent="0.25">
      <c r="A27" s="161" t="s">
        <v>155</v>
      </c>
      <c r="B27" s="65"/>
      <c r="C27" s="65"/>
      <c r="D27" s="65"/>
      <c r="E27" s="65"/>
      <c r="F27" s="65"/>
      <c r="G27" s="65"/>
      <c r="H27" s="65"/>
      <c r="I27" s="65"/>
      <c r="J27" s="65"/>
      <c r="K27" s="133"/>
      <c r="L27" s="65"/>
      <c r="M27" s="65"/>
      <c r="N27" s="65"/>
      <c r="U27" s="60"/>
    </row>
    <row r="28" spans="1:40" ht="17.25" customHeight="1" x14ac:dyDescent="0.25">
      <c r="A28" s="27" t="s">
        <v>161</v>
      </c>
      <c r="K28" s="60"/>
      <c r="U28" s="60"/>
    </row>
    <row r="29" spans="1:40" x14ac:dyDescent="0.25"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</row>
    <row r="30" spans="1:40" x14ac:dyDescent="0.25"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40" x14ac:dyDescent="0.25"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</row>
    <row r="32" spans="1:40" ht="15.75" customHeight="1" x14ac:dyDescent="0.25"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spans="8:22" x14ac:dyDescent="0.25"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</row>
  </sheetData>
  <mergeCells count="32">
    <mergeCell ref="A16:B16"/>
    <mergeCell ref="K4:L5"/>
    <mergeCell ref="C4:C6"/>
    <mergeCell ref="D4:E5"/>
    <mergeCell ref="A26:V26"/>
    <mergeCell ref="A18:A19"/>
    <mergeCell ref="A20:A21"/>
    <mergeCell ref="A22:A23"/>
    <mergeCell ref="A7:B7"/>
    <mergeCell ref="A17:B17"/>
    <mergeCell ref="A8:B8"/>
    <mergeCell ref="A9:B9"/>
    <mergeCell ref="A10:B10"/>
    <mergeCell ref="A11:B11"/>
    <mergeCell ref="A12:B12"/>
    <mergeCell ref="A13:B13"/>
    <mergeCell ref="R3:V3"/>
    <mergeCell ref="H4:H6"/>
    <mergeCell ref="M4:M6"/>
    <mergeCell ref="R4:R6"/>
    <mergeCell ref="S4:T5"/>
    <mergeCell ref="U4:V5"/>
    <mergeCell ref="I4:J5"/>
    <mergeCell ref="P4:Q5"/>
    <mergeCell ref="C3:G3"/>
    <mergeCell ref="A15:B15"/>
    <mergeCell ref="N4:O5"/>
    <mergeCell ref="A14:B14"/>
    <mergeCell ref="F4:G5"/>
    <mergeCell ref="A3:B6"/>
    <mergeCell ref="H3:L3"/>
    <mergeCell ref="M3:Q3"/>
  </mergeCells>
  <hyperlinks>
    <hyperlink ref="X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N18:V21 N23:V23 N22:V22 H22:L22 H23:M23 H18:M21 C22:G22 C20:G21 C23:G23 M22 C18:F18 C19:F1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zoomScaleNormal="100" workbookViewId="0"/>
  </sheetViews>
  <sheetFormatPr defaultColWidth="9.140625" defaultRowHeight="15" x14ac:dyDescent="0.25"/>
  <cols>
    <col min="1" max="1" width="17.28515625" style="66" customWidth="1"/>
    <col min="2" max="11" width="7.140625" style="66" customWidth="1"/>
    <col min="12" max="13" width="8.28515625" style="66" customWidth="1"/>
    <col min="14" max="16" width="7.140625" style="66" customWidth="1"/>
    <col min="17" max="16384" width="9.140625" style="66"/>
  </cols>
  <sheetData>
    <row r="1" spans="1:20" s="20" customFormat="1" ht="17.25" customHeight="1" x14ac:dyDescent="0.2">
      <c r="A1" s="74" t="s">
        <v>340</v>
      </c>
      <c r="M1" s="124"/>
    </row>
    <row r="2" spans="1:20" s="65" customFormat="1" ht="17.25" customHeight="1" thickBot="1" x14ac:dyDescent="0.3">
      <c r="A2" s="461" t="s">
        <v>356</v>
      </c>
      <c r="E2" s="198"/>
      <c r="F2" s="198"/>
      <c r="G2" s="198"/>
      <c r="H2" s="198"/>
      <c r="I2" s="198"/>
      <c r="J2" s="198"/>
      <c r="R2" s="98" t="s">
        <v>351</v>
      </c>
    </row>
    <row r="3" spans="1:20" s="2" customFormat="1" ht="22.5" customHeight="1" x14ac:dyDescent="0.2">
      <c r="A3" s="505" t="s">
        <v>70</v>
      </c>
      <c r="B3" s="520" t="s">
        <v>186</v>
      </c>
      <c r="C3" s="521"/>
      <c r="D3" s="535"/>
      <c r="E3" s="520" t="s">
        <v>122</v>
      </c>
      <c r="F3" s="521"/>
      <c r="G3" s="535"/>
      <c r="H3" s="520" t="s">
        <v>121</v>
      </c>
      <c r="I3" s="521"/>
      <c r="J3" s="535"/>
      <c r="K3" s="520" t="s">
        <v>152</v>
      </c>
      <c r="L3" s="521"/>
      <c r="M3" s="535"/>
      <c r="N3" s="639" t="s">
        <v>96</v>
      </c>
      <c r="O3" s="640"/>
      <c r="P3" s="640"/>
    </row>
    <row r="4" spans="1:20" s="2" customFormat="1" ht="18.75" customHeight="1" x14ac:dyDescent="0.2">
      <c r="A4" s="507"/>
      <c r="B4" s="522"/>
      <c r="C4" s="523"/>
      <c r="D4" s="598"/>
      <c r="E4" s="522"/>
      <c r="F4" s="523"/>
      <c r="G4" s="598"/>
      <c r="H4" s="522"/>
      <c r="I4" s="523"/>
      <c r="J4" s="598"/>
      <c r="K4" s="522"/>
      <c r="L4" s="523"/>
      <c r="M4" s="598"/>
      <c r="N4" s="641"/>
      <c r="O4" s="612"/>
      <c r="P4" s="612"/>
    </row>
    <row r="5" spans="1:20" s="2" customFormat="1" ht="17.25" customHeight="1" x14ac:dyDescent="0.2">
      <c r="A5" s="507"/>
      <c r="B5" s="524" t="s">
        <v>115</v>
      </c>
      <c r="C5" s="526" t="s">
        <v>62</v>
      </c>
      <c r="D5" s="526" t="s">
        <v>163</v>
      </c>
      <c r="E5" s="524" t="s">
        <v>115</v>
      </c>
      <c r="F5" s="526" t="s">
        <v>62</v>
      </c>
      <c r="G5" s="526" t="s">
        <v>163</v>
      </c>
      <c r="H5" s="524" t="s">
        <v>115</v>
      </c>
      <c r="I5" s="526" t="s">
        <v>62</v>
      </c>
      <c r="J5" s="526" t="s">
        <v>163</v>
      </c>
      <c r="K5" s="524" t="s">
        <v>115</v>
      </c>
      <c r="L5" s="526" t="s">
        <v>62</v>
      </c>
      <c r="M5" s="645" t="s">
        <v>163</v>
      </c>
      <c r="N5" s="524" t="s">
        <v>115</v>
      </c>
      <c r="O5" s="526" t="s">
        <v>62</v>
      </c>
      <c r="P5" s="586" t="s">
        <v>163</v>
      </c>
    </row>
    <row r="6" spans="1:20" s="2" customFormat="1" ht="17.25" customHeight="1" thickBot="1" x14ac:dyDescent="0.25">
      <c r="A6" s="518"/>
      <c r="B6" s="525"/>
      <c r="C6" s="527"/>
      <c r="D6" s="527"/>
      <c r="E6" s="525"/>
      <c r="F6" s="527"/>
      <c r="G6" s="527"/>
      <c r="H6" s="525"/>
      <c r="I6" s="527"/>
      <c r="J6" s="527"/>
      <c r="K6" s="525"/>
      <c r="L6" s="527"/>
      <c r="M6" s="646"/>
      <c r="N6" s="525"/>
      <c r="O6" s="527"/>
      <c r="P6" s="587"/>
    </row>
    <row r="7" spans="1:20" s="3" customFormat="1" ht="20.25" customHeight="1" x14ac:dyDescent="0.25">
      <c r="A7" s="279" t="s">
        <v>350</v>
      </c>
      <c r="B7" s="458">
        <v>148</v>
      </c>
      <c r="C7" s="216">
        <v>2959</v>
      </c>
      <c r="D7" s="216">
        <v>2934</v>
      </c>
      <c r="E7" s="458">
        <v>501</v>
      </c>
      <c r="F7" s="216">
        <v>104687</v>
      </c>
      <c r="G7" s="216">
        <v>101876</v>
      </c>
      <c r="H7" s="458">
        <v>786</v>
      </c>
      <c r="I7" s="459">
        <v>239925</v>
      </c>
      <c r="J7" s="256">
        <v>231932</v>
      </c>
      <c r="K7" s="458">
        <v>395</v>
      </c>
      <c r="L7" s="459">
        <v>141530</v>
      </c>
      <c r="M7" s="256">
        <v>141220</v>
      </c>
      <c r="N7" s="458">
        <v>248</v>
      </c>
      <c r="O7" s="216">
        <v>14088</v>
      </c>
      <c r="P7" s="459">
        <v>9809</v>
      </c>
      <c r="Q7" s="4"/>
      <c r="R7" s="156"/>
      <c r="T7" s="4"/>
    </row>
    <row r="8" spans="1:20" s="175" customFormat="1" ht="17.25" customHeight="1" x14ac:dyDescent="0.25">
      <c r="A8" s="280" t="s">
        <v>11</v>
      </c>
      <c r="B8" s="139">
        <v>13</v>
      </c>
      <c r="C8" s="138">
        <v>388</v>
      </c>
      <c r="D8" s="138">
        <v>388</v>
      </c>
      <c r="E8" s="139">
        <v>42</v>
      </c>
      <c r="F8" s="138">
        <v>10133</v>
      </c>
      <c r="G8" s="138">
        <v>8865</v>
      </c>
      <c r="H8" s="139">
        <v>105</v>
      </c>
      <c r="I8" s="147">
        <v>37502</v>
      </c>
      <c r="J8" s="152">
        <v>35559</v>
      </c>
      <c r="K8" s="139">
        <v>98</v>
      </c>
      <c r="L8" s="147">
        <v>29826</v>
      </c>
      <c r="M8" s="152">
        <v>29609</v>
      </c>
      <c r="N8" s="139">
        <v>27</v>
      </c>
      <c r="O8" s="138">
        <v>2224</v>
      </c>
      <c r="P8" s="147">
        <v>1080</v>
      </c>
      <c r="Q8" s="174"/>
    </row>
    <row r="9" spans="1:20" s="175" customFormat="1" ht="17.25" customHeight="1" x14ac:dyDescent="0.25">
      <c r="A9" s="280" t="s">
        <v>12</v>
      </c>
      <c r="B9" s="139">
        <v>21</v>
      </c>
      <c r="C9" s="138">
        <v>524</v>
      </c>
      <c r="D9" s="138">
        <v>524</v>
      </c>
      <c r="E9" s="139">
        <v>56</v>
      </c>
      <c r="F9" s="138">
        <v>11734</v>
      </c>
      <c r="G9" s="138">
        <v>11598</v>
      </c>
      <c r="H9" s="139">
        <v>83</v>
      </c>
      <c r="I9" s="147">
        <v>23885</v>
      </c>
      <c r="J9" s="152">
        <v>22606</v>
      </c>
      <c r="K9" s="139">
        <v>37</v>
      </c>
      <c r="L9" s="147">
        <v>13700</v>
      </c>
      <c r="M9" s="152">
        <v>13700</v>
      </c>
      <c r="N9" s="139">
        <v>26</v>
      </c>
      <c r="O9" s="138">
        <v>1360</v>
      </c>
      <c r="P9" s="147">
        <v>943</v>
      </c>
      <c r="Q9" s="174"/>
    </row>
    <row r="10" spans="1:20" s="175" customFormat="1" ht="17.25" customHeight="1" x14ac:dyDescent="0.25">
      <c r="A10" s="280" t="s">
        <v>13</v>
      </c>
      <c r="B10" s="139">
        <v>7</v>
      </c>
      <c r="C10" s="138">
        <v>97</v>
      </c>
      <c r="D10" s="138">
        <v>97</v>
      </c>
      <c r="E10" s="139">
        <v>35</v>
      </c>
      <c r="F10" s="138">
        <v>7459</v>
      </c>
      <c r="G10" s="138">
        <v>7358</v>
      </c>
      <c r="H10" s="139">
        <v>51</v>
      </c>
      <c r="I10" s="147">
        <v>14751</v>
      </c>
      <c r="J10" s="152">
        <v>14528</v>
      </c>
      <c r="K10" s="139">
        <v>23</v>
      </c>
      <c r="L10" s="147">
        <v>8315</v>
      </c>
      <c r="M10" s="152">
        <v>8315</v>
      </c>
      <c r="N10" s="139">
        <v>19</v>
      </c>
      <c r="O10" s="138">
        <v>1122</v>
      </c>
      <c r="P10" s="147">
        <v>898</v>
      </c>
      <c r="Q10" s="174"/>
    </row>
    <row r="11" spans="1:20" s="175" customFormat="1" ht="17.25" customHeight="1" x14ac:dyDescent="0.25">
      <c r="A11" s="280" t="s">
        <v>14</v>
      </c>
      <c r="B11" s="139">
        <v>4</v>
      </c>
      <c r="C11" s="138">
        <v>88</v>
      </c>
      <c r="D11" s="138">
        <v>88</v>
      </c>
      <c r="E11" s="139">
        <v>26</v>
      </c>
      <c r="F11" s="138">
        <v>6356</v>
      </c>
      <c r="G11" s="138">
        <v>6214</v>
      </c>
      <c r="H11" s="139">
        <v>37</v>
      </c>
      <c r="I11" s="147">
        <v>13825</v>
      </c>
      <c r="J11" s="152">
        <v>13230</v>
      </c>
      <c r="K11" s="139">
        <v>15</v>
      </c>
      <c r="L11" s="147">
        <v>6669</v>
      </c>
      <c r="M11" s="152">
        <v>6654</v>
      </c>
      <c r="N11" s="139">
        <v>15</v>
      </c>
      <c r="O11" s="138">
        <v>912</v>
      </c>
      <c r="P11" s="147">
        <v>708</v>
      </c>
      <c r="Q11" s="174"/>
    </row>
    <row r="12" spans="1:20" s="175" customFormat="1" ht="17.25" customHeight="1" x14ac:dyDescent="0.25">
      <c r="A12" s="280" t="s">
        <v>15</v>
      </c>
      <c r="B12" s="139">
        <v>3</v>
      </c>
      <c r="C12" s="138">
        <v>95</v>
      </c>
      <c r="D12" s="138">
        <v>95</v>
      </c>
      <c r="E12" s="139">
        <v>16</v>
      </c>
      <c r="F12" s="138">
        <v>3057</v>
      </c>
      <c r="G12" s="138">
        <v>3057</v>
      </c>
      <c r="H12" s="139">
        <v>21</v>
      </c>
      <c r="I12" s="147">
        <v>5366</v>
      </c>
      <c r="J12" s="152">
        <v>5250</v>
      </c>
      <c r="K12" s="139">
        <v>9</v>
      </c>
      <c r="L12" s="147">
        <v>3169</v>
      </c>
      <c r="M12" s="152">
        <v>3169</v>
      </c>
      <c r="N12" s="139">
        <v>5</v>
      </c>
      <c r="O12" s="138">
        <v>176</v>
      </c>
      <c r="P12" s="147">
        <v>115</v>
      </c>
      <c r="Q12" s="174"/>
    </row>
    <row r="13" spans="1:20" s="175" customFormat="1" ht="17.25" customHeight="1" x14ac:dyDescent="0.25">
      <c r="A13" s="280" t="s">
        <v>16</v>
      </c>
      <c r="B13" s="139">
        <v>15</v>
      </c>
      <c r="C13" s="138">
        <v>299</v>
      </c>
      <c r="D13" s="138">
        <v>299</v>
      </c>
      <c r="E13" s="139">
        <v>43</v>
      </c>
      <c r="F13" s="138">
        <v>9646</v>
      </c>
      <c r="G13" s="138">
        <v>9540</v>
      </c>
      <c r="H13" s="139">
        <v>58</v>
      </c>
      <c r="I13" s="147">
        <v>17961</v>
      </c>
      <c r="J13" s="152">
        <v>17385</v>
      </c>
      <c r="K13" s="139">
        <v>22</v>
      </c>
      <c r="L13" s="147">
        <v>8636</v>
      </c>
      <c r="M13" s="152">
        <v>8593</v>
      </c>
      <c r="N13" s="139">
        <v>16</v>
      </c>
      <c r="O13" s="138">
        <v>994</v>
      </c>
      <c r="P13" s="147">
        <v>592</v>
      </c>
      <c r="Q13" s="174"/>
    </row>
    <row r="14" spans="1:20" s="175" customFormat="1" ht="17.25" customHeight="1" x14ac:dyDescent="0.25">
      <c r="A14" s="280" t="s">
        <v>17</v>
      </c>
      <c r="B14" s="139">
        <v>2</v>
      </c>
      <c r="C14" s="138">
        <v>63</v>
      </c>
      <c r="D14" s="138">
        <v>63</v>
      </c>
      <c r="E14" s="139">
        <v>17</v>
      </c>
      <c r="F14" s="138">
        <v>4755</v>
      </c>
      <c r="G14" s="138">
        <v>4701</v>
      </c>
      <c r="H14" s="139">
        <v>36</v>
      </c>
      <c r="I14" s="147">
        <v>9368</v>
      </c>
      <c r="J14" s="152">
        <v>9307</v>
      </c>
      <c r="K14" s="139">
        <v>13</v>
      </c>
      <c r="L14" s="147">
        <v>4274</v>
      </c>
      <c r="M14" s="152">
        <v>4274</v>
      </c>
      <c r="N14" s="139">
        <v>10</v>
      </c>
      <c r="O14" s="138">
        <v>534</v>
      </c>
      <c r="P14" s="147">
        <v>391</v>
      </c>
      <c r="Q14" s="174"/>
    </row>
    <row r="15" spans="1:20" s="175" customFormat="1" ht="17.25" customHeight="1" x14ac:dyDescent="0.25">
      <c r="A15" s="280" t="s">
        <v>18</v>
      </c>
      <c r="B15" s="139">
        <v>13</v>
      </c>
      <c r="C15" s="138">
        <v>169</v>
      </c>
      <c r="D15" s="138">
        <v>169</v>
      </c>
      <c r="E15" s="139">
        <v>32</v>
      </c>
      <c r="F15" s="138">
        <v>6057</v>
      </c>
      <c r="G15" s="138">
        <v>5994</v>
      </c>
      <c r="H15" s="139">
        <v>45</v>
      </c>
      <c r="I15" s="147">
        <v>13008</v>
      </c>
      <c r="J15" s="152">
        <v>12981</v>
      </c>
      <c r="K15" s="139">
        <v>19</v>
      </c>
      <c r="L15" s="147">
        <v>7019</v>
      </c>
      <c r="M15" s="152">
        <v>7019</v>
      </c>
      <c r="N15" s="139">
        <v>12</v>
      </c>
      <c r="O15" s="138">
        <v>558</v>
      </c>
      <c r="P15" s="147">
        <v>329</v>
      </c>
      <c r="Q15" s="174"/>
    </row>
    <row r="16" spans="1:20" s="175" customFormat="1" ht="17.25" customHeight="1" x14ac:dyDescent="0.25">
      <c r="A16" s="280" t="s">
        <v>19</v>
      </c>
      <c r="B16" s="139">
        <v>9</v>
      </c>
      <c r="C16" s="136">
        <v>126</v>
      </c>
      <c r="D16" s="136">
        <v>126</v>
      </c>
      <c r="E16" s="139">
        <v>34</v>
      </c>
      <c r="F16" s="136">
        <v>5890</v>
      </c>
      <c r="G16" s="136">
        <v>5629</v>
      </c>
      <c r="H16" s="139">
        <v>46</v>
      </c>
      <c r="I16" s="148">
        <v>13190</v>
      </c>
      <c r="J16" s="140">
        <v>12634</v>
      </c>
      <c r="K16" s="141">
        <v>20</v>
      </c>
      <c r="L16" s="148">
        <v>6132</v>
      </c>
      <c r="M16" s="140">
        <v>6132</v>
      </c>
      <c r="N16" s="141">
        <v>13</v>
      </c>
      <c r="O16" s="136">
        <v>516</v>
      </c>
      <c r="P16" s="148">
        <v>460</v>
      </c>
      <c r="Q16" s="174"/>
    </row>
    <row r="17" spans="1:17" s="175" customFormat="1" ht="17.25" customHeight="1" x14ac:dyDescent="0.25">
      <c r="A17" s="280" t="s">
        <v>20</v>
      </c>
      <c r="B17" s="139">
        <v>10</v>
      </c>
      <c r="C17" s="136">
        <v>163</v>
      </c>
      <c r="D17" s="136">
        <v>138</v>
      </c>
      <c r="E17" s="139">
        <v>31</v>
      </c>
      <c r="F17" s="136">
        <v>5592</v>
      </c>
      <c r="G17" s="136">
        <v>5422</v>
      </c>
      <c r="H17" s="139">
        <v>39</v>
      </c>
      <c r="I17" s="148">
        <v>11794</v>
      </c>
      <c r="J17" s="140">
        <v>10721</v>
      </c>
      <c r="K17" s="141">
        <v>18</v>
      </c>
      <c r="L17" s="148">
        <v>6446</v>
      </c>
      <c r="M17" s="140">
        <v>6446</v>
      </c>
      <c r="N17" s="141">
        <v>14</v>
      </c>
      <c r="O17" s="136">
        <v>782</v>
      </c>
      <c r="P17" s="148">
        <v>587</v>
      </c>
      <c r="Q17" s="174"/>
    </row>
    <row r="18" spans="1:17" s="175" customFormat="1" ht="17.25" customHeight="1" x14ac:dyDescent="0.25">
      <c r="A18" s="280" t="s">
        <v>21</v>
      </c>
      <c r="B18" s="141">
        <v>17</v>
      </c>
      <c r="C18" s="136">
        <v>240</v>
      </c>
      <c r="D18" s="136">
        <v>240</v>
      </c>
      <c r="E18" s="141">
        <v>47</v>
      </c>
      <c r="F18" s="136">
        <v>10657</v>
      </c>
      <c r="G18" s="136">
        <v>10464</v>
      </c>
      <c r="H18" s="141">
        <v>74</v>
      </c>
      <c r="I18" s="148">
        <v>25178</v>
      </c>
      <c r="J18" s="140">
        <v>24840</v>
      </c>
      <c r="K18" s="141">
        <v>46</v>
      </c>
      <c r="L18" s="148">
        <v>16824</v>
      </c>
      <c r="M18" s="140">
        <v>16812</v>
      </c>
      <c r="N18" s="141">
        <v>24</v>
      </c>
      <c r="O18" s="136">
        <v>1307</v>
      </c>
      <c r="P18" s="148">
        <v>1125</v>
      </c>
      <c r="Q18" s="174"/>
    </row>
    <row r="19" spans="1:17" s="175" customFormat="1" ht="17.25" customHeight="1" x14ac:dyDescent="0.25">
      <c r="A19" s="280" t="s">
        <v>22</v>
      </c>
      <c r="B19" s="141">
        <v>13</v>
      </c>
      <c r="C19" s="136">
        <v>334</v>
      </c>
      <c r="D19" s="136">
        <v>334</v>
      </c>
      <c r="E19" s="141">
        <v>39</v>
      </c>
      <c r="F19" s="136">
        <v>6877</v>
      </c>
      <c r="G19" s="136">
        <v>6877</v>
      </c>
      <c r="H19" s="141">
        <v>55</v>
      </c>
      <c r="I19" s="136">
        <v>14517</v>
      </c>
      <c r="J19" s="140">
        <v>14158</v>
      </c>
      <c r="K19" s="141">
        <v>19</v>
      </c>
      <c r="L19" s="136">
        <v>8340</v>
      </c>
      <c r="M19" s="140">
        <v>8340</v>
      </c>
      <c r="N19" s="141">
        <v>19</v>
      </c>
      <c r="O19" s="136">
        <v>970</v>
      </c>
      <c r="P19" s="148">
        <v>763</v>
      </c>
      <c r="Q19" s="174"/>
    </row>
    <row r="20" spans="1:17" s="101" customFormat="1" ht="17.25" customHeight="1" x14ac:dyDescent="0.2">
      <c r="A20" s="280" t="s">
        <v>23</v>
      </c>
      <c r="B20" s="141">
        <v>9</v>
      </c>
      <c r="C20" s="136">
        <v>69</v>
      </c>
      <c r="D20" s="136">
        <v>69</v>
      </c>
      <c r="E20" s="141">
        <v>33</v>
      </c>
      <c r="F20" s="136">
        <v>5358</v>
      </c>
      <c r="G20" s="136">
        <v>5196</v>
      </c>
      <c r="H20" s="141">
        <v>50</v>
      </c>
      <c r="I20" s="136">
        <v>13600</v>
      </c>
      <c r="J20" s="140">
        <v>13277</v>
      </c>
      <c r="K20" s="141">
        <v>17</v>
      </c>
      <c r="L20" s="136">
        <v>7577</v>
      </c>
      <c r="M20" s="140">
        <v>7577</v>
      </c>
      <c r="N20" s="141">
        <v>19</v>
      </c>
      <c r="O20" s="136">
        <v>852</v>
      </c>
      <c r="P20" s="148">
        <v>653</v>
      </c>
      <c r="Q20" s="174"/>
    </row>
    <row r="21" spans="1:17" s="75" customFormat="1" ht="17.25" customHeight="1" x14ac:dyDescent="0.2">
      <c r="A21" s="280" t="s">
        <v>24</v>
      </c>
      <c r="B21" s="141">
        <v>12</v>
      </c>
      <c r="C21" s="146">
        <v>304</v>
      </c>
      <c r="D21" s="146">
        <v>304</v>
      </c>
      <c r="E21" s="141">
        <v>50</v>
      </c>
      <c r="F21" s="146">
        <v>11116</v>
      </c>
      <c r="G21" s="146">
        <v>10961</v>
      </c>
      <c r="H21" s="141">
        <v>86</v>
      </c>
      <c r="I21" s="146">
        <v>25980</v>
      </c>
      <c r="J21" s="15">
        <v>25456</v>
      </c>
      <c r="K21" s="141">
        <v>39</v>
      </c>
      <c r="L21" s="146">
        <v>14603</v>
      </c>
      <c r="M21" s="15">
        <v>14580</v>
      </c>
      <c r="N21" s="141">
        <v>29</v>
      </c>
      <c r="O21" s="146">
        <v>1781</v>
      </c>
      <c r="P21" s="57">
        <v>1165</v>
      </c>
      <c r="Q21" s="4"/>
    </row>
    <row r="22" spans="1:17" s="75" customFormat="1" ht="10.5" customHeight="1" x14ac:dyDescent="0.2">
      <c r="A22" s="280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4"/>
    </row>
    <row r="23" spans="1:17" ht="17.25" customHeight="1" x14ac:dyDescent="0.25">
      <c r="A23" s="149" t="s">
        <v>169</v>
      </c>
    </row>
    <row r="24" spans="1:17" ht="15.75" customHeight="1" x14ac:dyDescent="0.25">
      <c r="A24" s="651" t="s">
        <v>357</v>
      </c>
      <c r="B24" s="651"/>
      <c r="C24" s="651"/>
      <c r="D24" s="651"/>
      <c r="E24" s="651"/>
      <c r="F24" s="651"/>
      <c r="G24" s="651"/>
      <c r="H24" s="651"/>
      <c r="I24" s="651"/>
      <c r="J24" s="651"/>
      <c r="K24" s="651"/>
      <c r="L24" s="651"/>
      <c r="M24" s="651"/>
      <c r="N24" s="651"/>
      <c r="O24" s="651"/>
      <c r="P24" s="651"/>
    </row>
    <row r="25" spans="1:17" ht="15.75" customHeight="1" x14ac:dyDescent="0.25">
      <c r="A25" s="650" t="s">
        <v>161</v>
      </c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</row>
    <row r="26" spans="1:17" x14ac:dyDescent="0.2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7" x14ac:dyDescent="0.25">
      <c r="E27" s="60"/>
    </row>
  </sheetData>
  <mergeCells count="23">
    <mergeCell ref="G5:G6"/>
    <mergeCell ref="H5:H6"/>
    <mergeCell ref="N3:P4"/>
    <mergeCell ref="P5:P6"/>
    <mergeCell ref="N5:N6"/>
    <mergeCell ref="O5:O6"/>
    <mergeCell ref="M5:M6"/>
    <mergeCell ref="A25:P25"/>
    <mergeCell ref="I5:I6"/>
    <mergeCell ref="J5:J6"/>
    <mergeCell ref="B3:D4"/>
    <mergeCell ref="B5:B6"/>
    <mergeCell ref="C5:C6"/>
    <mergeCell ref="D5:D6"/>
    <mergeCell ref="A24:P24"/>
    <mergeCell ref="E5:E6"/>
    <mergeCell ref="F5:F6"/>
    <mergeCell ref="K3:M4"/>
    <mergeCell ref="K5:K6"/>
    <mergeCell ref="L5:L6"/>
    <mergeCell ref="A3:A6"/>
    <mergeCell ref="E3:G4"/>
    <mergeCell ref="H3:J4"/>
  </mergeCells>
  <hyperlinks>
    <hyperlink ref="R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9"/>
  <dimension ref="A1:W27"/>
  <sheetViews>
    <sheetView showGridLines="0" zoomScaleNormal="100" workbookViewId="0"/>
  </sheetViews>
  <sheetFormatPr defaultRowHeight="15" x14ac:dyDescent="0.25"/>
  <cols>
    <col min="1" max="1" width="10.5703125" customWidth="1"/>
    <col min="2" max="2" width="4.85546875" customWidth="1"/>
    <col min="3" max="3" width="5.7109375" customWidth="1"/>
    <col min="4" max="4" width="6.140625" customWidth="1"/>
    <col min="5" max="5" width="7.42578125" customWidth="1"/>
    <col min="6" max="7" width="7.85546875" style="66" customWidth="1"/>
    <col min="8" max="8" width="7.140625" style="66" customWidth="1"/>
    <col min="9" max="9" width="6.85546875" style="66" customWidth="1"/>
    <col min="10" max="10" width="7.5703125" style="66" customWidth="1"/>
    <col min="11" max="11" width="8.140625" customWidth="1"/>
    <col min="12" max="13" width="5.7109375" customWidth="1"/>
    <col min="14" max="14" width="6.42578125" customWidth="1"/>
    <col min="15" max="16" width="6.42578125" style="66" customWidth="1"/>
    <col min="17" max="18" width="6.5703125" style="66" customWidth="1"/>
    <col min="19" max="19" width="7.5703125" style="66" customWidth="1"/>
    <col min="20" max="20" width="7.5703125" customWidth="1"/>
  </cols>
  <sheetData>
    <row r="1" spans="1:23" ht="17.25" customHeight="1" x14ac:dyDescent="0.25">
      <c r="A1" s="74" t="s">
        <v>243</v>
      </c>
      <c r="B1" s="35"/>
      <c r="C1" s="35"/>
      <c r="D1" s="35"/>
      <c r="E1" s="35"/>
      <c r="F1" s="64"/>
      <c r="G1" s="64"/>
      <c r="H1" s="64"/>
      <c r="I1" s="64"/>
      <c r="J1" s="64"/>
      <c r="K1" s="35"/>
      <c r="L1" s="35"/>
      <c r="M1" s="35"/>
      <c r="N1" s="35"/>
      <c r="O1" s="64"/>
      <c r="P1" s="64"/>
      <c r="Q1" s="124"/>
      <c r="R1" s="64"/>
      <c r="S1" s="64"/>
      <c r="T1" s="35"/>
    </row>
    <row r="2" spans="1:23" ht="17.25" customHeight="1" thickBot="1" x14ac:dyDescent="0.3">
      <c r="A2" s="461" t="s">
        <v>356</v>
      </c>
      <c r="B2" s="34"/>
      <c r="C2" s="34"/>
      <c r="D2" s="34"/>
      <c r="E2" s="34"/>
      <c r="F2" s="65"/>
      <c r="G2" s="65"/>
      <c r="H2" s="65"/>
      <c r="I2" s="65"/>
      <c r="J2" s="65"/>
      <c r="K2" s="34"/>
      <c r="L2" s="34"/>
      <c r="M2" s="34"/>
      <c r="N2" s="34"/>
      <c r="O2" s="65"/>
      <c r="P2" s="65"/>
      <c r="Q2" s="65"/>
      <c r="R2" s="65"/>
      <c r="S2" s="65"/>
      <c r="T2" s="65"/>
      <c r="U2" s="65"/>
      <c r="V2" s="98" t="s">
        <v>351</v>
      </c>
      <c r="W2" s="65"/>
    </row>
    <row r="3" spans="1:23" ht="30.75" customHeight="1" x14ac:dyDescent="0.25">
      <c r="A3" s="505" t="s">
        <v>76</v>
      </c>
      <c r="B3" s="506"/>
      <c r="C3" s="520" t="s">
        <v>92</v>
      </c>
      <c r="D3" s="521"/>
      <c r="E3" s="521"/>
      <c r="F3" s="521"/>
      <c r="G3" s="521"/>
      <c r="H3" s="521"/>
      <c r="I3" s="521"/>
      <c r="J3" s="521"/>
      <c r="K3" s="521"/>
      <c r="L3" s="520" t="s">
        <v>98</v>
      </c>
      <c r="M3" s="521"/>
      <c r="N3" s="521"/>
      <c r="O3" s="521"/>
      <c r="P3" s="521"/>
      <c r="Q3" s="521"/>
      <c r="R3" s="521"/>
      <c r="S3" s="521"/>
      <c r="T3" s="521"/>
    </row>
    <row r="4" spans="1:23" ht="15" customHeight="1" x14ac:dyDescent="0.25">
      <c r="A4" s="507"/>
      <c r="B4" s="508"/>
      <c r="C4" s="522"/>
      <c r="D4" s="523"/>
      <c r="E4" s="523"/>
      <c r="F4" s="523"/>
      <c r="G4" s="523"/>
      <c r="H4" s="523"/>
      <c r="I4" s="523"/>
      <c r="J4" s="523"/>
      <c r="K4" s="523"/>
      <c r="L4" s="522"/>
      <c r="M4" s="523"/>
      <c r="N4" s="523"/>
      <c r="O4" s="523"/>
      <c r="P4" s="523"/>
      <c r="Q4" s="523"/>
      <c r="R4" s="523"/>
      <c r="S4" s="523"/>
      <c r="T4" s="523"/>
    </row>
    <row r="5" spans="1:23" ht="30" customHeight="1" x14ac:dyDescent="0.25">
      <c r="A5" s="507"/>
      <c r="B5" s="508"/>
      <c r="C5" s="524" t="s">
        <v>1</v>
      </c>
      <c r="D5" s="526" t="s">
        <v>29</v>
      </c>
      <c r="E5" s="532" t="s">
        <v>41</v>
      </c>
      <c r="F5" s="532"/>
      <c r="G5" s="532" t="s">
        <v>99</v>
      </c>
      <c r="H5" s="532"/>
      <c r="I5" s="532" t="s">
        <v>43</v>
      </c>
      <c r="J5" s="528"/>
      <c r="K5" s="528" t="s">
        <v>10</v>
      </c>
      <c r="L5" s="530" t="s">
        <v>1</v>
      </c>
      <c r="M5" s="526" t="s">
        <v>29</v>
      </c>
      <c r="N5" s="532" t="s">
        <v>41</v>
      </c>
      <c r="O5" s="532"/>
      <c r="P5" s="532" t="s">
        <v>99</v>
      </c>
      <c r="Q5" s="532"/>
      <c r="R5" s="532" t="s">
        <v>43</v>
      </c>
      <c r="S5" s="528"/>
      <c r="T5" s="528" t="s">
        <v>10</v>
      </c>
    </row>
    <row r="6" spans="1:23" ht="46.5" customHeight="1" thickBot="1" x14ac:dyDescent="0.3">
      <c r="A6" s="518"/>
      <c r="B6" s="519"/>
      <c r="C6" s="525"/>
      <c r="D6" s="527"/>
      <c r="E6" s="311" t="s">
        <v>3</v>
      </c>
      <c r="F6" s="311" t="s">
        <v>267</v>
      </c>
      <c r="G6" s="311" t="s">
        <v>3</v>
      </c>
      <c r="H6" s="311" t="s">
        <v>90</v>
      </c>
      <c r="I6" s="311" t="s">
        <v>3</v>
      </c>
      <c r="J6" s="328" t="s">
        <v>91</v>
      </c>
      <c r="K6" s="529"/>
      <c r="L6" s="531"/>
      <c r="M6" s="527"/>
      <c r="N6" s="311" t="s">
        <v>3</v>
      </c>
      <c r="O6" s="311" t="s">
        <v>267</v>
      </c>
      <c r="P6" s="311" t="s">
        <v>3</v>
      </c>
      <c r="Q6" s="311" t="s">
        <v>90</v>
      </c>
      <c r="R6" s="311" t="s">
        <v>3</v>
      </c>
      <c r="S6" s="328" t="s">
        <v>91</v>
      </c>
      <c r="T6" s="529"/>
    </row>
    <row r="7" spans="1:23" ht="17.25" customHeight="1" x14ac:dyDescent="0.25">
      <c r="A7" s="494" t="s">
        <v>7</v>
      </c>
      <c r="B7" s="495"/>
      <c r="C7" s="150">
        <v>972</v>
      </c>
      <c r="D7" s="104">
        <v>16127</v>
      </c>
      <c r="E7" s="104">
        <v>370935</v>
      </c>
      <c r="F7" s="104">
        <v>357694</v>
      </c>
      <c r="G7" s="104">
        <v>99293</v>
      </c>
      <c r="H7" s="104">
        <v>94232</v>
      </c>
      <c r="I7" s="104">
        <v>72296</v>
      </c>
      <c r="J7" s="70">
        <v>75173</v>
      </c>
      <c r="K7" s="383">
        <v>33710.6</v>
      </c>
      <c r="L7" s="58">
        <v>338</v>
      </c>
      <c r="M7" s="104">
        <v>3644</v>
      </c>
      <c r="N7" s="104">
        <v>64607</v>
      </c>
      <c r="O7" s="104">
        <v>54838</v>
      </c>
      <c r="P7" s="104">
        <v>18432</v>
      </c>
      <c r="Q7" s="104">
        <v>14873</v>
      </c>
      <c r="R7" s="104">
        <v>11526</v>
      </c>
      <c r="S7" s="70">
        <v>10281</v>
      </c>
      <c r="T7" s="383">
        <v>5359.5</v>
      </c>
      <c r="U7" s="68"/>
    </row>
    <row r="8" spans="1:23" ht="17.25" customHeight="1" x14ac:dyDescent="0.25">
      <c r="A8" s="494" t="s">
        <v>8</v>
      </c>
      <c r="B8" s="495"/>
      <c r="C8" s="150">
        <v>972</v>
      </c>
      <c r="D8" s="104">
        <v>15893</v>
      </c>
      <c r="E8" s="104">
        <v>362298</v>
      </c>
      <c r="F8" s="104">
        <v>350248</v>
      </c>
      <c r="G8" s="104">
        <v>97936</v>
      </c>
      <c r="H8" s="104">
        <v>93218</v>
      </c>
      <c r="I8" s="105">
        <v>67275</v>
      </c>
      <c r="J8" s="70">
        <v>70144</v>
      </c>
      <c r="K8" s="383">
        <v>33036.6</v>
      </c>
      <c r="L8" s="58">
        <v>332</v>
      </c>
      <c r="M8" s="104">
        <v>3653</v>
      </c>
      <c r="N8" s="104">
        <v>64809</v>
      </c>
      <c r="O8" s="104">
        <v>55383</v>
      </c>
      <c r="P8" s="104">
        <v>18141</v>
      </c>
      <c r="Q8" s="104">
        <v>14835</v>
      </c>
      <c r="R8" s="105">
        <v>11110</v>
      </c>
      <c r="S8" s="70">
        <v>9475</v>
      </c>
      <c r="T8" s="383">
        <v>5349.2999999999993</v>
      </c>
      <c r="U8" s="68"/>
    </row>
    <row r="9" spans="1:23" ht="17.25" customHeight="1" x14ac:dyDescent="0.25">
      <c r="A9" s="494" t="s">
        <v>9</v>
      </c>
      <c r="B9" s="495"/>
      <c r="C9" s="150">
        <v>973</v>
      </c>
      <c r="D9" s="105">
        <v>15648</v>
      </c>
      <c r="E9" s="105">
        <v>358169</v>
      </c>
      <c r="F9" s="105">
        <v>347136</v>
      </c>
      <c r="G9" s="105">
        <v>96823</v>
      </c>
      <c r="H9" s="105">
        <v>92269</v>
      </c>
      <c r="I9" s="105">
        <v>67115</v>
      </c>
      <c r="J9" s="67">
        <v>65288</v>
      </c>
      <c r="K9" s="383">
        <v>32630.9</v>
      </c>
      <c r="L9" s="59">
        <v>334</v>
      </c>
      <c r="M9" s="105">
        <v>3732</v>
      </c>
      <c r="N9" s="105">
        <v>66680</v>
      </c>
      <c r="O9" s="105">
        <v>56951</v>
      </c>
      <c r="P9" s="105">
        <v>18794</v>
      </c>
      <c r="Q9" s="105">
        <v>15130</v>
      </c>
      <c r="R9" s="105">
        <v>11487</v>
      </c>
      <c r="S9" s="67">
        <v>9015</v>
      </c>
      <c r="T9" s="383">
        <v>5438.7</v>
      </c>
      <c r="U9" s="68"/>
    </row>
    <row r="10" spans="1:23" ht="17.25" customHeight="1" x14ac:dyDescent="0.25">
      <c r="A10" s="494" t="s">
        <v>45</v>
      </c>
      <c r="B10" s="495"/>
      <c r="C10" s="150">
        <v>977</v>
      </c>
      <c r="D10" s="105">
        <v>15456</v>
      </c>
      <c r="E10" s="105">
        <v>353759</v>
      </c>
      <c r="F10" s="105">
        <v>344591</v>
      </c>
      <c r="G10" s="105">
        <v>95379</v>
      </c>
      <c r="H10" s="105">
        <v>92026</v>
      </c>
      <c r="I10" s="105">
        <v>66152</v>
      </c>
      <c r="J10" s="67">
        <v>65162</v>
      </c>
      <c r="K10" s="383">
        <v>32568.2</v>
      </c>
      <c r="L10" s="59">
        <v>331</v>
      </c>
      <c r="M10" s="105">
        <v>3810</v>
      </c>
      <c r="N10" s="105">
        <v>67776</v>
      </c>
      <c r="O10" s="105">
        <v>58427</v>
      </c>
      <c r="P10" s="105">
        <v>18662</v>
      </c>
      <c r="Q10" s="105">
        <v>15290</v>
      </c>
      <c r="R10" s="105">
        <v>11904</v>
      </c>
      <c r="S10" s="67">
        <v>9201</v>
      </c>
      <c r="T10" s="383">
        <v>5546.7000000000007</v>
      </c>
      <c r="U10" s="68"/>
    </row>
    <row r="11" spans="1:23" ht="17.25" customHeight="1" x14ac:dyDescent="0.25">
      <c r="A11" s="494" t="s">
        <v>69</v>
      </c>
      <c r="B11" s="495"/>
      <c r="C11" s="146">
        <v>962</v>
      </c>
      <c r="D11" s="105">
        <v>15444</v>
      </c>
      <c r="E11" s="105">
        <v>352861</v>
      </c>
      <c r="F11" s="105">
        <v>345109</v>
      </c>
      <c r="G11" s="105">
        <v>94997</v>
      </c>
      <c r="H11" s="105">
        <v>92271</v>
      </c>
      <c r="I11" s="105">
        <v>67320</v>
      </c>
      <c r="J11" s="67">
        <v>65493</v>
      </c>
      <c r="K11" s="383">
        <v>32616.400000000001</v>
      </c>
      <c r="L11" s="59">
        <v>328</v>
      </c>
      <c r="M11" s="105">
        <v>3781</v>
      </c>
      <c r="N11" s="105">
        <v>67953</v>
      </c>
      <c r="O11" s="105">
        <v>58848</v>
      </c>
      <c r="P11" s="105">
        <v>18516</v>
      </c>
      <c r="Q11" s="105">
        <v>15238</v>
      </c>
      <c r="R11" s="105">
        <v>12157</v>
      </c>
      <c r="S11" s="67">
        <v>9939</v>
      </c>
      <c r="T11" s="383">
        <v>5607</v>
      </c>
      <c r="U11" s="68"/>
    </row>
    <row r="12" spans="1:23" ht="17.25" customHeight="1" x14ac:dyDescent="0.25">
      <c r="A12" s="494" t="s">
        <v>142</v>
      </c>
      <c r="B12" s="495"/>
      <c r="C12" s="146">
        <v>959</v>
      </c>
      <c r="D12" s="105">
        <v>15471</v>
      </c>
      <c r="E12" s="105">
        <v>354338</v>
      </c>
      <c r="F12" s="105">
        <v>347625</v>
      </c>
      <c r="G12" s="105">
        <v>96720</v>
      </c>
      <c r="H12" s="105">
        <v>94021</v>
      </c>
      <c r="I12" s="105">
        <v>71251</v>
      </c>
      <c r="J12" s="67">
        <v>69655</v>
      </c>
      <c r="K12" s="383">
        <v>33454.199999999997</v>
      </c>
      <c r="L12" s="59">
        <v>325</v>
      </c>
      <c r="M12" s="105">
        <v>3832</v>
      </c>
      <c r="N12" s="105">
        <v>69500</v>
      </c>
      <c r="O12" s="105">
        <v>60463</v>
      </c>
      <c r="P12" s="105">
        <v>19463</v>
      </c>
      <c r="Q12" s="105">
        <v>16074</v>
      </c>
      <c r="R12" s="105">
        <v>13211</v>
      </c>
      <c r="S12" s="67">
        <v>10695</v>
      </c>
      <c r="T12" s="383">
        <v>5679.1</v>
      </c>
      <c r="U12" s="68"/>
    </row>
    <row r="13" spans="1:23" ht="17.25" customHeight="1" x14ac:dyDescent="0.25">
      <c r="A13" s="494" t="s">
        <v>168</v>
      </c>
      <c r="B13" s="495"/>
      <c r="C13" s="146">
        <v>954</v>
      </c>
      <c r="D13" s="105">
        <v>15684</v>
      </c>
      <c r="E13" s="105">
        <v>360759</v>
      </c>
      <c r="F13" s="105">
        <v>354391</v>
      </c>
      <c r="G13" s="105">
        <v>98037</v>
      </c>
      <c r="H13" s="105">
        <v>95619</v>
      </c>
      <c r="I13" s="105">
        <v>75689</v>
      </c>
      <c r="J13" s="67">
        <v>73904</v>
      </c>
      <c r="K13" s="383">
        <v>34326.299999999996</v>
      </c>
      <c r="L13" s="59">
        <v>326</v>
      </c>
      <c r="M13" s="105">
        <v>3885</v>
      </c>
      <c r="N13" s="105">
        <v>72147</v>
      </c>
      <c r="O13" s="105">
        <v>62911</v>
      </c>
      <c r="P13" s="105">
        <v>20256</v>
      </c>
      <c r="Q13" s="105">
        <v>16676</v>
      </c>
      <c r="R13" s="105">
        <v>14323</v>
      </c>
      <c r="S13" s="67">
        <v>11585</v>
      </c>
      <c r="T13" s="383">
        <v>5867</v>
      </c>
      <c r="U13" s="68"/>
    </row>
    <row r="14" spans="1:23" ht="17.25" customHeight="1" x14ac:dyDescent="0.25">
      <c r="A14" s="494" t="s">
        <v>188</v>
      </c>
      <c r="B14" s="495"/>
      <c r="C14" s="146">
        <v>954</v>
      </c>
      <c r="D14" s="105">
        <v>16013</v>
      </c>
      <c r="E14" s="105">
        <v>369823</v>
      </c>
      <c r="F14" s="105">
        <v>363381</v>
      </c>
      <c r="G14" s="105">
        <v>102911</v>
      </c>
      <c r="H14" s="105">
        <v>100037</v>
      </c>
      <c r="I14" s="105">
        <v>71612</v>
      </c>
      <c r="J14" s="67">
        <v>70210</v>
      </c>
      <c r="K14" s="383">
        <v>35209.1</v>
      </c>
      <c r="L14" s="59">
        <v>331</v>
      </c>
      <c r="M14" s="105">
        <v>3982</v>
      </c>
      <c r="N14" s="105">
        <v>76431</v>
      </c>
      <c r="O14" s="105">
        <v>66835</v>
      </c>
      <c r="P14" s="105">
        <v>22256</v>
      </c>
      <c r="Q14" s="105">
        <v>18364</v>
      </c>
      <c r="R14" s="105">
        <v>13880</v>
      </c>
      <c r="S14" s="67">
        <v>11519</v>
      </c>
      <c r="T14" s="383">
        <v>6096.7</v>
      </c>
      <c r="U14" s="68"/>
    </row>
    <row r="15" spans="1:23" ht="17.25" customHeight="1" x14ac:dyDescent="0.25">
      <c r="A15" s="494" t="s">
        <v>220</v>
      </c>
      <c r="B15" s="495"/>
      <c r="C15" s="146">
        <v>953</v>
      </c>
      <c r="D15" s="105">
        <v>16254</v>
      </c>
      <c r="E15" s="105">
        <v>381860</v>
      </c>
      <c r="F15" s="105">
        <v>376172</v>
      </c>
      <c r="G15" s="105">
        <v>109438</v>
      </c>
      <c r="H15" s="105">
        <v>107300</v>
      </c>
      <c r="I15" s="105">
        <v>74729</v>
      </c>
      <c r="J15" s="67">
        <v>73375</v>
      </c>
      <c r="K15" s="383">
        <v>36084.300000000003</v>
      </c>
      <c r="L15" s="59">
        <v>341</v>
      </c>
      <c r="M15" s="105">
        <v>4124</v>
      </c>
      <c r="N15" s="105">
        <v>81340</v>
      </c>
      <c r="O15" s="105">
        <v>71624</v>
      </c>
      <c r="P15" s="105">
        <v>23978</v>
      </c>
      <c r="Q15" s="105">
        <v>20146</v>
      </c>
      <c r="R15" s="110">
        <v>14555</v>
      </c>
      <c r="S15" s="67">
        <v>12222</v>
      </c>
      <c r="T15" s="383">
        <v>6404.0999999999995</v>
      </c>
      <c r="U15" s="68"/>
    </row>
    <row r="16" spans="1:23" ht="17.25" customHeight="1" x14ac:dyDescent="0.25">
      <c r="A16" s="494" t="s">
        <v>223</v>
      </c>
      <c r="B16" s="495"/>
      <c r="C16" s="146">
        <v>955</v>
      </c>
      <c r="D16" s="105">
        <v>16663</v>
      </c>
      <c r="E16" s="105">
        <v>397923</v>
      </c>
      <c r="F16" s="105">
        <v>392450</v>
      </c>
      <c r="G16" s="105">
        <v>114794</v>
      </c>
      <c r="H16" s="105">
        <v>112695</v>
      </c>
      <c r="I16" s="105">
        <v>79660</v>
      </c>
      <c r="J16" s="105">
        <v>78322</v>
      </c>
      <c r="K16" s="383">
        <v>37154.799999999996</v>
      </c>
      <c r="L16" s="59">
        <v>349</v>
      </c>
      <c r="M16" s="105">
        <v>4275</v>
      </c>
      <c r="N16" s="105">
        <v>86835</v>
      </c>
      <c r="O16" s="105">
        <v>76786</v>
      </c>
      <c r="P16" s="105">
        <v>25122</v>
      </c>
      <c r="Q16" s="105">
        <v>21247</v>
      </c>
      <c r="R16" s="110">
        <v>16131</v>
      </c>
      <c r="S16" s="67">
        <v>13474</v>
      </c>
      <c r="T16" s="383">
        <v>6808.5999999999995</v>
      </c>
      <c r="U16" s="68"/>
    </row>
    <row r="17" spans="1:22" s="66" customFormat="1" ht="17.25" customHeight="1" thickBot="1" x14ac:dyDescent="0.3">
      <c r="A17" s="496" t="s">
        <v>236</v>
      </c>
      <c r="B17" s="497"/>
      <c r="C17" s="146">
        <v>955</v>
      </c>
      <c r="D17" s="105">
        <v>17014</v>
      </c>
      <c r="E17" s="105">
        <v>411810</v>
      </c>
      <c r="F17" s="105">
        <v>406604</v>
      </c>
      <c r="G17" s="105">
        <v>115205</v>
      </c>
      <c r="H17" s="105">
        <v>113123</v>
      </c>
      <c r="I17" s="110" t="s">
        <v>39</v>
      </c>
      <c r="J17" s="330" t="s">
        <v>39</v>
      </c>
      <c r="K17" s="383">
        <v>38114.299999999996</v>
      </c>
      <c r="L17" s="59">
        <v>358</v>
      </c>
      <c r="M17" s="105">
        <v>4392</v>
      </c>
      <c r="N17" s="105">
        <v>91379</v>
      </c>
      <c r="O17" s="105">
        <v>81167</v>
      </c>
      <c r="P17" s="105">
        <v>25408</v>
      </c>
      <c r="Q17" s="105">
        <v>21429</v>
      </c>
      <c r="R17" s="110" t="s">
        <v>39</v>
      </c>
      <c r="S17" s="330" t="s">
        <v>39</v>
      </c>
      <c r="T17" s="383">
        <v>7271.2</v>
      </c>
      <c r="U17" s="68"/>
      <c r="V17" s="72"/>
    </row>
    <row r="18" spans="1:22" ht="17.25" customHeight="1" x14ac:dyDescent="0.25">
      <c r="A18" s="498" t="s">
        <v>237</v>
      </c>
      <c r="B18" s="264" t="s">
        <v>71</v>
      </c>
      <c r="C18" s="372" t="s">
        <v>221</v>
      </c>
      <c r="D18" s="258">
        <f>D17-D16</f>
        <v>351</v>
      </c>
      <c r="E18" s="258">
        <f>E17-E16</f>
        <v>13887</v>
      </c>
      <c r="F18" s="258">
        <f t="shared" ref="F18:T18" si="0">F17-F16</f>
        <v>14154</v>
      </c>
      <c r="G18" s="258">
        <f t="shared" si="0"/>
        <v>411</v>
      </c>
      <c r="H18" s="258">
        <f t="shared" si="0"/>
        <v>428</v>
      </c>
      <c r="I18" s="290" t="s">
        <v>39</v>
      </c>
      <c r="J18" s="301" t="s">
        <v>39</v>
      </c>
      <c r="K18" s="335">
        <f t="shared" si="0"/>
        <v>959.5</v>
      </c>
      <c r="L18" s="271">
        <f t="shared" si="0"/>
        <v>9</v>
      </c>
      <c r="M18" s="258">
        <f t="shared" si="0"/>
        <v>117</v>
      </c>
      <c r="N18" s="258">
        <f t="shared" si="0"/>
        <v>4544</v>
      </c>
      <c r="O18" s="258">
        <f t="shared" si="0"/>
        <v>4381</v>
      </c>
      <c r="P18" s="258">
        <f t="shared" si="0"/>
        <v>286</v>
      </c>
      <c r="Q18" s="258">
        <f t="shared" si="0"/>
        <v>182</v>
      </c>
      <c r="R18" s="290" t="s">
        <v>39</v>
      </c>
      <c r="S18" s="301" t="s">
        <v>39</v>
      </c>
      <c r="T18" s="335">
        <f t="shared" si="0"/>
        <v>462.60000000000036</v>
      </c>
      <c r="U18" s="29"/>
    </row>
    <row r="19" spans="1:22" ht="17.25" customHeight="1" x14ac:dyDescent="0.25">
      <c r="A19" s="499"/>
      <c r="B19" s="260" t="s">
        <v>72</v>
      </c>
      <c r="C19" s="373" t="s">
        <v>221</v>
      </c>
      <c r="D19" s="261">
        <f>D17/D16-1</f>
        <v>2.10646342195282E-2</v>
      </c>
      <c r="E19" s="261">
        <f>E17/E16-1</f>
        <v>3.4898711559774087E-2</v>
      </c>
      <c r="F19" s="261">
        <f t="shared" ref="F19:T19" si="1">F17/F16-1</f>
        <v>3.6065740858708173E-2</v>
      </c>
      <c r="G19" s="261">
        <f t="shared" si="1"/>
        <v>3.5803264979006322E-3</v>
      </c>
      <c r="H19" s="261">
        <f t="shared" si="1"/>
        <v>3.7978614845379788E-3</v>
      </c>
      <c r="I19" s="296" t="s">
        <v>39</v>
      </c>
      <c r="J19" s="303" t="s">
        <v>39</v>
      </c>
      <c r="K19" s="262">
        <f t="shared" si="1"/>
        <v>2.5824388773455942E-2</v>
      </c>
      <c r="L19" s="272">
        <f t="shared" si="1"/>
        <v>2.5787965616045794E-2</v>
      </c>
      <c r="M19" s="261">
        <f t="shared" si="1"/>
        <v>2.7368421052631486E-2</v>
      </c>
      <c r="N19" s="261">
        <f t="shared" si="1"/>
        <v>5.2329129959117759E-2</v>
      </c>
      <c r="O19" s="261">
        <f t="shared" si="1"/>
        <v>5.7054671424478398E-2</v>
      </c>
      <c r="P19" s="261">
        <f t="shared" si="1"/>
        <v>1.1384443913701192E-2</v>
      </c>
      <c r="Q19" s="261">
        <f t="shared" si="1"/>
        <v>8.5659151880266293E-3</v>
      </c>
      <c r="R19" s="296" t="s">
        <v>39</v>
      </c>
      <c r="S19" s="303" t="s">
        <v>39</v>
      </c>
      <c r="T19" s="262">
        <f t="shared" si="1"/>
        <v>6.7943483241782454E-2</v>
      </c>
    </row>
    <row r="20" spans="1:22" ht="17.25" customHeight="1" x14ac:dyDescent="0.25">
      <c r="A20" s="492" t="s">
        <v>241</v>
      </c>
      <c r="B20" s="267" t="s">
        <v>71</v>
      </c>
      <c r="C20" s="274">
        <f>C17-C12</f>
        <v>-4</v>
      </c>
      <c r="D20" s="265">
        <f>D17-D12</f>
        <v>1543</v>
      </c>
      <c r="E20" s="265">
        <f>E17-E12</f>
        <v>57472</v>
      </c>
      <c r="F20" s="265">
        <f t="shared" ref="F20:T20" si="2">F17-F12</f>
        <v>58979</v>
      </c>
      <c r="G20" s="265">
        <f t="shared" si="2"/>
        <v>18485</v>
      </c>
      <c r="H20" s="265">
        <f t="shared" si="2"/>
        <v>19102</v>
      </c>
      <c r="I20" s="293" t="s">
        <v>39</v>
      </c>
      <c r="J20" s="302" t="s">
        <v>39</v>
      </c>
      <c r="K20" s="336">
        <f t="shared" si="2"/>
        <v>4660.0999999999985</v>
      </c>
      <c r="L20" s="274">
        <f t="shared" si="2"/>
        <v>33</v>
      </c>
      <c r="M20" s="265">
        <f t="shared" si="2"/>
        <v>560</v>
      </c>
      <c r="N20" s="265">
        <f t="shared" si="2"/>
        <v>21879</v>
      </c>
      <c r="O20" s="265">
        <f t="shared" si="2"/>
        <v>20704</v>
      </c>
      <c r="P20" s="265">
        <f t="shared" si="2"/>
        <v>5945</v>
      </c>
      <c r="Q20" s="265">
        <f t="shared" si="2"/>
        <v>5355</v>
      </c>
      <c r="R20" s="293" t="s">
        <v>39</v>
      </c>
      <c r="S20" s="302" t="s">
        <v>39</v>
      </c>
      <c r="T20" s="336">
        <f t="shared" si="2"/>
        <v>1592.0999999999995</v>
      </c>
    </row>
    <row r="21" spans="1:22" ht="17.25" customHeight="1" x14ac:dyDescent="0.25">
      <c r="A21" s="499"/>
      <c r="B21" s="260" t="s">
        <v>72</v>
      </c>
      <c r="C21" s="272">
        <f>C17/C12-1</f>
        <v>-4.1710114702815382E-3</v>
      </c>
      <c r="D21" s="261">
        <f>D17/D12-1</f>
        <v>9.9734988042143424E-2</v>
      </c>
      <c r="E21" s="261">
        <f>E17/E12-1</f>
        <v>0.16219541793428882</v>
      </c>
      <c r="F21" s="261">
        <f t="shared" ref="F21:T21" si="3">F17/F12-1</f>
        <v>0.16966271125494425</v>
      </c>
      <c r="G21" s="261">
        <f t="shared" si="3"/>
        <v>0.1911186931348221</v>
      </c>
      <c r="H21" s="261">
        <f t="shared" si="3"/>
        <v>0.20316737750077118</v>
      </c>
      <c r="I21" s="296" t="s">
        <v>39</v>
      </c>
      <c r="J21" s="303" t="s">
        <v>39</v>
      </c>
      <c r="K21" s="262">
        <f t="shared" si="3"/>
        <v>0.13929790579359236</v>
      </c>
      <c r="L21" s="272">
        <f t="shared" si="3"/>
        <v>0.10153846153846158</v>
      </c>
      <c r="M21" s="261">
        <f t="shared" si="3"/>
        <v>0.14613778705636737</v>
      </c>
      <c r="N21" s="261">
        <f t="shared" si="3"/>
        <v>0.31480575539568356</v>
      </c>
      <c r="O21" s="261">
        <f t="shared" si="3"/>
        <v>0.34242429254254669</v>
      </c>
      <c r="P21" s="261">
        <f t="shared" si="3"/>
        <v>0.30545136926475869</v>
      </c>
      <c r="Q21" s="261">
        <f t="shared" si="3"/>
        <v>0.33314669652855544</v>
      </c>
      <c r="R21" s="296" t="s">
        <v>39</v>
      </c>
      <c r="S21" s="303" t="s">
        <v>39</v>
      </c>
      <c r="T21" s="262">
        <f t="shared" si="3"/>
        <v>0.28034371643394196</v>
      </c>
    </row>
    <row r="22" spans="1:22" ht="17.25" customHeight="1" x14ac:dyDescent="0.25">
      <c r="A22" s="492" t="s">
        <v>240</v>
      </c>
      <c r="B22" s="267" t="s">
        <v>71</v>
      </c>
      <c r="C22" s="274">
        <f>C17-C7</f>
        <v>-17</v>
      </c>
      <c r="D22" s="265">
        <f>D17-D7</f>
        <v>887</v>
      </c>
      <c r="E22" s="265">
        <f>E17-E7</f>
        <v>40875</v>
      </c>
      <c r="F22" s="265">
        <f t="shared" ref="F22:T22" si="4">F17-F7</f>
        <v>48910</v>
      </c>
      <c r="G22" s="265">
        <f t="shared" si="4"/>
        <v>15912</v>
      </c>
      <c r="H22" s="265">
        <f t="shared" si="4"/>
        <v>18891</v>
      </c>
      <c r="I22" s="293" t="s">
        <v>39</v>
      </c>
      <c r="J22" s="302" t="s">
        <v>39</v>
      </c>
      <c r="K22" s="336">
        <f t="shared" si="4"/>
        <v>4403.6999999999971</v>
      </c>
      <c r="L22" s="274">
        <f t="shared" si="4"/>
        <v>20</v>
      </c>
      <c r="M22" s="265">
        <f t="shared" si="4"/>
        <v>748</v>
      </c>
      <c r="N22" s="265">
        <f t="shared" si="4"/>
        <v>26772</v>
      </c>
      <c r="O22" s="265">
        <f t="shared" si="4"/>
        <v>26329</v>
      </c>
      <c r="P22" s="265">
        <f t="shared" si="4"/>
        <v>6976</v>
      </c>
      <c r="Q22" s="265">
        <f t="shared" si="4"/>
        <v>6556</v>
      </c>
      <c r="R22" s="293" t="s">
        <v>39</v>
      </c>
      <c r="S22" s="302" t="s">
        <v>39</v>
      </c>
      <c r="T22" s="336">
        <f t="shared" si="4"/>
        <v>1911.6999999999998</v>
      </c>
    </row>
    <row r="23" spans="1:22" ht="17.25" customHeight="1" x14ac:dyDescent="0.25">
      <c r="A23" s="493"/>
      <c r="B23" s="275" t="s">
        <v>72</v>
      </c>
      <c r="C23" s="263">
        <f>C17/C7-1</f>
        <v>-1.7489711934156382E-2</v>
      </c>
      <c r="D23" s="269">
        <f>D17/D7-1</f>
        <v>5.5000930117194757E-2</v>
      </c>
      <c r="E23" s="269">
        <f>E17/E7-1</f>
        <v>0.11019450847183476</v>
      </c>
      <c r="F23" s="269">
        <f t="shared" ref="F23:T23" si="5">F17/F7-1</f>
        <v>0.13673698748091945</v>
      </c>
      <c r="G23" s="269">
        <f t="shared" si="5"/>
        <v>0.16025298862961135</v>
      </c>
      <c r="H23" s="269">
        <f t="shared" si="5"/>
        <v>0.20047329994057228</v>
      </c>
      <c r="I23" s="341" t="s">
        <v>39</v>
      </c>
      <c r="J23" s="342" t="s">
        <v>39</v>
      </c>
      <c r="K23" s="270">
        <f t="shared" si="5"/>
        <v>0.13063250134972382</v>
      </c>
      <c r="L23" s="263">
        <f t="shared" si="5"/>
        <v>5.9171597633136175E-2</v>
      </c>
      <c r="M23" s="269">
        <f t="shared" si="5"/>
        <v>0.20526893523600442</v>
      </c>
      <c r="N23" s="269">
        <f t="shared" si="5"/>
        <v>0.41438234247063011</v>
      </c>
      <c r="O23" s="269">
        <f t="shared" si="5"/>
        <v>0.48012327218352246</v>
      </c>
      <c r="P23" s="269">
        <f t="shared" si="5"/>
        <v>0.37847222222222232</v>
      </c>
      <c r="Q23" s="269">
        <f t="shared" si="5"/>
        <v>0.44079876285887187</v>
      </c>
      <c r="R23" s="341" t="s">
        <v>39</v>
      </c>
      <c r="S23" s="342" t="s">
        <v>39</v>
      </c>
      <c r="T23" s="270">
        <f t="shared" si="5"/>
        <v>0.35669372142923783</v>
      </c>
    </row>
    <row r="24" spans="1:22" s="202" customFormat="1" ht="15" customHeight="1" x14ac:dyDescent="0.25">
      <c r="A24" s="257"/>
      <c r="B24" s="120"/>
      <c r="C24" s="118"/>
      <c r="D24" s="118"/>
      <c r="E24" s="118"/>
      <c r="F24" s="118"/>
      <c r="G24" s="118"/>
      <c r="H24" s="118"/>
      <c r="I24" s="119"/>
      <c r="J24" s="119"/>
      <c r="K24" s="118"/>
      <c r="L24" s="118"/>
      <c r="M24" s="118"/>
      <c r="N24" s="118"/>
      <c r="O24" s="118"/>
      <c r="P24" s="118"/>
      <c r="Q24" s="118"/>
      <c r="R24" s="119"/>
      <c r="S24" s="119"/>
      <c r="T24" s="118"/>
    </row>
    <row r="25" spans="1:22" ht="15" customHeight="1" x14ac:dyDescent="0.25">
      <c r="A25" s="189" t="s">
        <v>216</v>
      </c>
    </row>
    <row r="26" spans="1:22" ht="15" customHeight="1" x14ac:dyDescent="0.25">
      <c r="A26" s="166" t="s">
        <v>161</v>
      </c>
      <c r="E26" s="29"/>
      <c r="F26" s="29"/>
      <c r="N26" s="135"/>
    </row>
    <row r="27" spans="1:22" x14ac:dyDescent="0.25">
      <c r="C27" s="60"/>
      <c r="D27" s="60"/>
      <c r="E27" s="163"/>
      <c r="F27" s="153"/>
      <c r="G27" s="153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</sheetData>
  <mergeCells count="29">
    <mergeCell ref="L3:T4"/>
    <mergeCell ref="C5:C6"/>
    <mergeCell ref="D5:D6"/>
    <mergeCell ref="K5:K6"/>
    <mergeCell ref="L5:L6"/>
    <mergeCell ref="E5:F5"/>
    <mergeCell ref="G5:H5"/>
    <mergeCell ref="T5:T6"/>
    <mergeCell ref="N5:O5"/>
    <mergeCell ref="I5:J5"/>
    <mergeCell ref="R5:S5"/>
    <mergeCell ref="P5:Q5"/>
    <mergeCell ref="M5:M6"/>
    <mergeCell ref="A12:B12"/>
    <mergeCell ref="A13:B13"/>
    <mergeCell ref="A14:B14"/>
    <mergeCell ref="A3:B6"/>
    <mergeCell ref="C3:K4"/>
    <mergeCell ref="A7:B7"/>
    <mergeCell ref="A8:B8"/>
    <mergeCell ref="A9:B9"/>
    <mergeCell ref="A10:B10"/>
    <mergeCell ref="A11:B11"/>
    <mergeCell ref="A22:A23"/>
    <mergeCell ref="A17:B17"/>
    <mergeCell ref="A15:B15"/>
    <mergeCell ref="A16:B16"/>
    <mergeCell ref="A18:A19"/>
    <mergeCell ref="A20:A21"/>
  </mergeCells>
  <hyperlinks>
    <hyperlink ref="V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  <colBreaks count="1" manualBreakCount="1">
    <brk id="20" max="1048575" man="1"/>
  </colBreaks>
  <ignoredErrors>
    <ignoredError sqref="C23:H23 D18:H18 K18:Q18 D19:H19 K19:Q19 C20:H20 K20:Q20 C21:H21 K21:Q21 C22:H22 K22:Q22 K23:Q23 T18 T19 T20 T21 T22 T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Q26"/>
  <sheetViews>
    <sheetView showGridLines="0" zoomScaleNormal="100" workbookViewId="0"/>
  </sheetViews>
  <sheetFormatPr defaultRowHeight="15" x14ac:dyDescent="0.25"/>
  <cols>
    <col min="1" max="1" width="19.140625" customWidth="1"/>
    <col min="2" max="6" width="9.28515625" customWidth="1"/>
    <col min="7" max="7" width="9.28515625" style="202" customWidth="1"/>
    <col min="8" max="14" width="9.28515625" customWidth="1"/>
  </cols>
  <sheetData>
    <row r="1" spans="1:17" s="20" customFormat="1" ht="17.25" customHeight="1" x14ac:dyDescent="0.2">
      <c r="A1" s="74" t="s">
        <v>268</v>
      </c>
      <c r="B1" s="18"/>
      <c r="C1" s="18"/>
      <c r="D1" s="18"/>
      <c r="E1" s="18"/>
      <c r="F1" s="18"/>
      <c r="G1" s="33"/>
      <c r="H1" s="91"/>
      <c r="I1" s="18"/>
      <c r="J1" s="18"/>
      <c r="K1" s="18"/>
      <c r="L1" s="18"/>
      <c r="M1" s="124"/>
      <c r="N1" s="18"/>
    </row>
    <row r="2" spans="1:17" s="1" customFormat="1" ht="17.25" customHeight="1" thickBot="1" x14ac:dyDescent="0.3">
      <c r="A2" s="461" t="s">
        <v>356</v>
      </c>
      <c r="G2" s="65"/>
      <c r="L2" s="65"/>
      <c r="M2" s="65"/>
      <c r="N2" s="65"/>
      <c r="O2" s="65"/>
      <c r="P2" s="98" t="s">
        <v>351</v>
      </c>
      <c r="Q2" s="65"/>
    </row>
    <row r="3" spans="1:17" ht="24.75" customHeight="1" x14ac:dyDescent="0.25">
      <c r="A3" s="535" t="s">
        <v>70</v>
      </c>
      <c r="B3" s="488" t="s">
        <v>73</v>
      </c>
      <c r="C3" s="482"/>
      <c r="D3" s="488" t="s">
        <v>74</v>
      </c>
      <c r="E3" s="482"/>
      <c r="F3" s="511" t="s">
        <v>82</v>
      </c>
      <c r="G3" s="481"/>
      <c r="H3" s="512"/>
      <c r="I3" s="511" t="s">
        <v>88</v>
      </c>
      <c r="J3" s="512"/>
      <c r="K3" s="488" t="s">
        <v>235</v>
      </c>
      <c r="L3" s="482"/>
      <c r="M3" s="511" t="s">
        <v>75</v>
      </c>
      <c r="N3" s="513"/>
    </row>
    <row r="4" spans="1:17" ht="12.75" customHeight="1" x14ac:dyDescent="0.25">
      <c r="A4" s="536"/>
      <c r="B4" s="486" t="s">
        <v>3</v>
      </c>
      <c r="C4" s="483" t="s">
        <v>93</v>
      </c>
      <c r="D4" s="486" t="s">
        <v>3</v>
      </c>
      <c r="E4" s="483" t="s">
        <v>93</v>
      </c>
      <c r="F4" s="486" t="s">
        <v>3</v>
      </c>
      <c r="G4" s="533" t="s">
        <v>4</v>
      </c>
      <c r="H4" s="534"/>
      <c r="I4" s="486" t="s">
        <v>3</v>
      </c>
      <c r="J4" s="500" t="s">
        <v>60</v>
      </c>
      <c r="K4" s="486" t="s">
        <v>3</v>
      </c>
      <c r="L4" s="500" t="s">
        <v>61</v>
      </c>
      <c r="M4" s="486" t="s">
        <v>3</v>
      </c>
      <c r="N4" s="489" t="s">
        <v>189</v>
      </c>
    </row>
    <row r="5" spans="1:17" ht="12.75" customHeight="1" x14ac:dyDescent="0.25">
      <c r="A5" s="536"/>
      <c r="B5" s="486"/>
      <c r="C5" s="484"/>
      <c r="D5" s="486"/>
      <c r="E5" s="484"/>
      <c r="F5" s="486"/>
      <c r="G5" s="538" t="s">
        <v>233</v>
      </c>
      <c r="H5" s="500" t="s">
        <v>234</v>
      </c>
      <c r="I5" s="486"/>
      <c r="J5" s="501"/>
      <c r="K5" s="486"/>
      <c r="L5" s="501"/>
      <c r="M5" s="486"/>
      <c r="N5" s="503"/>
    </row>
    <row r="6" spans="1:17" ht="21.75" customHeight="1" thickBot="1" x14ac:dyDescent="0.3">
      <c r="A6" s="537"/>
      <c r="B6" s="487"/>
      <c r="C6" s="485"/>
      <c r="D6" s="487"/>
      <c r="E6" s="485"/>
      <c r="F6" s="487"/>
      <c r="G6" s="539"/>
      <c r="H6" s="502"/>
      <c r="I6" s="487"/>
      <c r="J6" s="502"/>
      <c r="K6" s="487"/>
      <c r="L6" s="502"/>
      <c r="M6" s="487"/>
      <c r="N6" s="504"/>
    </row>
    <row r="7" spans="1:17" s="9" customFormat="1" ht="17.25" customHeight="1" x14ac:dyDescent="0.25">
      <c r="A7" s="277" t="s">
        <v>350</v>
      </c>
      <c r="B7" s="211">
        <v>1313</v>
      </c>
      <c r="C7" s="254">
        <v>1301</v>
      </c>
      <c r="D7" s="211">
        <v>21406</v>
      </c>
      <c r="E7" s="254">
        <v>20545</v>
      </c>
      <c r="F7" s="211">
        <v>503189</v>
      </c>
      <c r="G7" s="219">
        <v>41456</v>
      </c>
      <c r="H7" s="214">
        <v>487771</v>
      </c>
      <c r="I7" s="211">
        <v>140613</v>
      </c>
      <c r="J7" s="218">
        <v>134552</v>
      </c>
      <c r="K7" s="211">
        <v>95791</v>
      </c>
      <c r="L7" s="218">
        <v>91796</v>
      </c>
      <c r="M7" s="384">
        <v>45385.5</v>
      </c>
      <c r="N7" s="385">
        <v>4001.3</v>
      </c>
    </row>
    <row r="8" spans="1:17" s="9" customFormat="1" ht="17.25" customHeight="1" x14ac:dyDescent="0.25">
      <c r="A8" s="278" t="s">
        <v>11</v>
      </c>
      <c r="B8" s="59">
        <v>201</v>
      </c>
      <c r="C8" s="105">
        <v>198</v>
      </c>
      <c r="D8" s="59">
        <v>3285</v>
      </c>
      <c r="E8" s="105">
        <v>3052</v>
      </c>
      <c r="F8" s="59">
        <v>80073</v>
      </c>
      <c r="G8" s="57">
        <v>8748</v>
      </c>
      <c r="H8" s="67">
        <v>75501</v>
      </c>
      <c r="I8" s="59">
        <v>21443</v>
      </c>
      <c r="J8" s="69">
        <v>19655</v>
      </c>
      <c r="K8" s="59">
        <v>14616</v>
      </c>
      <c r="L8" s="69">
        <v>13518</v>
      </c>
      <c r="M8" s="386">
        <v>6877.1</v>
      </c>
      <c r="N8" s="378">
        <v>737.8</v>
      </c>
      <c r="P8" s="195"/>
    </row>
    <row r="9" spans="1:17" s="137" customFormat="1" ht="17.25" customHeight="1" x14ac:dyDescent="0.25">
      <c r="A9" s="278" t="s">
        <v>12</v>
      </c>
      <c r="B9" s="59">
        <v>147</v>
      </c>
      <c r="C9" s="105">
        <v>145</v>
      </c>
      <c r="D9" s="59">
        <v>2175</v>
      </c>
      <c r="E9" s="105">
        <v>2086</v>
      </c>
      <c r="F9" s="59">
        <v>51203</v>
      </c>
      <c r="G9" s="57">
        <v>4198</v>
      </c>
      <c r="H9" s="67">
        <v>49371</v>
      </c>
      <c r="I9" s="59">
        <v>14778</v>
      </c>
      <c r="J9" s="69">
        <v>14054</v>
      </c>
      <c r="K9" s="59">
        <v>9001</v>
      </c>
      <c r="L9" s="69">
        <v>8413</v>
      </c>
      <c r="M9" s="386">
        <v>4383</v>
      </c>
      <c r="N9" s="378">
        <v>315.7</v>
      </c>
      <c r="P9" s="195"/>
    </row>
    <row r="10" spans="1:17" s="137" customFormat="1" ht="17.25" customHeight="1" x14ac:dyDescent="0.25">
      <c r="A10" s="278" t="s">
        <v>13</v>
      </c>
      <c r="B10" s="59">
        <v>89</v>
      </c>
      <c r="C10" s="105">
        <v>89</v>
      </c>
      <c r="D10" s="59">
        <v>1346</v>
      </c>
      <c r="E10" s="105">
        <v>1309</v>
      </c>
      <c r="F10" s="59">
        <v>31744</v>
      </c>
      <c r="G10" s="57">
        <v>2611</v>
      </c>
      <c r="H10" s="67">
        <v>31196</v>
      </c>
      <c r="I10" s="59">
        <v>8889</v>
      </c>
      <c r="J10" s="69">
        <v>8625</v>
      </c>
      <c r="K10" s="59">
        <v>6172</v>
      </c>
      <c r="L10" s="69">
        <v>6015</v>
      </c>
      <c r="M10" s="386">
        <v>2960.4</v>
      </c>
      <c r="N10" s="378">
        <v>197.6</v>
      </c>
      <c r="P10" s="195"/>
    </row>
    <row r="11" spans="1:17" s="137" customFormat="1" ht="17.25" customHeight="1" x14ac:dyDescent="0.25">
      <c r="A11" s="278" t="s">
        <v>14</v>
      </c>
      <c r="B11" s="59">
        <v>56</v>
      </c>
      <c r="C11" s="105">
        <v>55</v>
      </c>
      <c r="D11" s="59">
        <v>1146</v>
      </c>
      <c r="E11" s="105">
        <v>1091</v>
      </c>
      <c r="F11" s="59">
        <v>27850</v>
      </c>
      <c r="G11" s="57">
        <v>2328</v>
      </c>
      <c r="H11" s="67">
        <v>26894</v>
      </c>
      <c r="I11" s="59">
        <v>8141</v>
      </c>
      <c r="J11" s="69">
        <v>7707</v>
      </c>
      <c r="K11" s="59">
        <v>5183</v>
      </c>
      <c r="L11" s="69">
        <v>4898</v>
      </c>
      <c r="M11" s="386">
        <v>2384.4</v>
      </c>
      <c r="N11" s="378">
        <v>166.5</v>
      </c>
      <c r="P11" s="195"/>
    </row>
    <row r="12" spans="1:17" s="137" customFormat="1" ht="17.25" customHeight="1" x14ac:dyDescent="0.25">
      <c r="A12" s="278" t="s">
        <v>15</v>
      </c>
      <c r="B12" s="59">
        <v>31</v>
      </c>
      <c r="C12" s="105">
        <v>31</v>
      </c>
      <c r="D12" s="59">
        <v>500</v>
      </c>
      <c r="E12" s="105">
        <v>482</v>
      </c>
      <c r="F12" s="59">
        <v>11863</v>
      </c>
      <c r="G12" s="57">
        <v>1202</v>
      </c>
      <c r="H12" s="67">
        <v>11686</v>
      </c>
      <c r="I12" s="59">
        <v>3275</v>
      </c>
      <c r="J12" s="69">
        <v>3223</v>
      </c>
      <c r="K12" s="59">
        <v>1969</v>
      </c>
      <c r="L12" s="69">
        <v>1933</v>
      </c>
      <c r="M12" s="386">
        <v>1007.6</v>
      </c>
      <c r="N12" s="378">
        <v>84.2</v>
      </c>
      <c r="P12" s="195"/>
    </row>
    <row r="13" spans="1:17" s="137" customFormat="1" ht="17.25" customHeight="1" x14ac:dyDescent="0.25">
      <c r="A13" s="278" t="s">
        <v>16</v>
      </c>
      <c r="B13" s="59">
        <v>95</v>
      </c>
      <c r="C13" s="105">
        <v>94</v>
      </c>
      <c r="D13" s="59">
        <v>1726</v>
      </c>
      <c r="E13" s="105">
        <v>1658</v>
      </c>
      <c r="F13" s="59">
        <v>37536</v>
      </c>
      <c r="G13" s="57">
        <v>2378</v>
      </c>
      <c r="H13" s="67">
        <v>36409</v>
      </c>
      <c r="I13" s="59">
        <v>10792</v>
      </c>
      <c r="J13" s="69">
        <v>10393</v>
      </c>
      <c r="K13" s="59">
        <v>6737</v>
      </c>
      <c r="L13" s="69">
        <v>6493</v>
      </c>
      <c r="M13" s="386">
        <v>3388.1</v>
      </c>
      <c r="N13" s="378">
        <v>239.1</v>
      </c>
      <c r="P13" s="195"/>
    </row>
    <row r="14" spans="1:17" s="137" customFormat="1" ht="17.25" customHeight="1" x14ac:dyDescent="0.25">
      <c r="A14" s="278" t="s">
        <v>17</v>
      </c>
      <c r="B14" s="59">
        <v>48</v>
      </c>
      <c r="C14" s="105">
        <v>48</v>
      </c>
      <c r="D14" s="59">
        <v>766</v>
      </c>
      <c r="E14" s="105">
        <v>751</v>
      </c>
      <c r="F14" s="59">
        <v>18994</v>
      </c>
      <c r="G14" s="57">
        <v>1309</v>
      </c>
      <c r="H14" s="67">
        <v>18736</v>
      </c>
      <c r="I14" s="59">
        <v>5499</v>
      </c>
      <c r="J14" s="69">
        <v>5394</v>
      </c>
      <c r="K14" s="59">
        <v>3591</v>
      </c>
      <c r="L14" s="69">
        <v>3537</v>
      </c>
      <c r="M14" s="386">
        <v>1714</v>
      </c>
      <c r="N14" s="378">
        <v>96.9</v>
      </c>
      <c r="P14" s="195"/>
    </row>
    <row r="15" spans="1:17" s="137" customFormat="1" ht="17.25" customHeight="1" x14ac:dyDescent="0.25">
      <c r="A15" s="278" t="s">
        <v>18</v>
      </c>
      <c r="B15" s="59">
        <v>75</v>
      </c>
      <c r="C15" s="105">
        <v>75</v>
      </c>
      <c r="D15" s="59">
        <v>1178</v>
      </c>
      <c r="E15" s="105">
        <v>1159</v>
      </c>
      <c r="F15" s="59">
        <v>26811</v>
      </c>
      <c r="G15" s="57">
        <v>1990</v>
      </c>
      <c r="H15" s="67">
        <v>26492</v>
      </c>
      <c r="I15" s="59">
        <v>7326</v>
      </c>
      <c r="J15" s="69">
        <v>7224</v>
      </c>
      <c r="K15" s="59">
        <v>5086</v>
      </c>
      <c r="L15" s="69">
        <v>4997</v>
      </c>
      <c r="M15" s="386">
        <v>2558</v>
      </c>
      <c r="N15" s="378">
        <v>152.30000000000001</v>
      </c>
      <c r="P15" s="195"/>
    </row>
    <row r="16" spans="1:17" s="137" customFormat="1" ht="17.25" customHeight="1" x14ac:dyDescent="0.25">
      <c r="A16" s="278" t="s">
        <v>19</v>
      </c>
      <c r="B16" s="59">
        <v>75</v>
      </c>
      <c r="C16" s="105">
        <v>74</v>
      </c>
      <c r="D16" s="59">
        <v>1117</v>
      </c>
      <c r="E16" s="105">
        <v>1071</v>
      </c>
      <c r="F16" s="59">
        <v>25854</v>
      </c>
      <c r="G16" s="57">
        <v>1840</v>
      </c>
      <c r="H16" s="67">
        <v>24981</v>
      </c>
      <c r="I16" s="59">
        <v>7029</v>
      </c>
      <c r="J16" s="69">
        <v>6717</v>
      </c>
      <c r="K16" s="59">
        <v>4823</v>
      </c>
      <c r="L16" s="69">
        <v>4679</v>
      </c>
      <c r="M16" s="386">
        <v>2411.8000000000002</v>
      </c>
      <c r="N16" s="378">
        <v>135.69999999999999</v>
      </c>
      <c r="P16" s="195"/>
    </row>
    <row r="17" spans="1:16" s="137" customFormat="1" ht="17.25" customHeight="1" x14ac:dyDescent="0.25">
      <c r="A17" s="278" t="s">
        <v>20</v>
      </c>
      <c r="B17" s="59">
        <v>65</v>
      </c>
      <c r="C17" s="105">
        <v>64</v>
      </c>
      <c r="D17" s="59">
        <v>1078</v>
      </c>
      <c r="E17" s="105">
        <v>1014</v>
      </c>
      <c r="F17" s="59">
        <v>24777</v>
      </c>
      <c r="G17" s="57">
        <v>1866</v>
      </c>
      <c r="H17" s="67">
        <v>23314</v>
      </c>
      <c r="I17" s="59">
        <v>6932</v>
      </c>
      <c r="J17" s="69">
        <v>6360</v>
      </c>
      <c r="K17" s="59">
        <v>5262</v>
      </c>
      <c r="L17" s="69">
        <v>4709</v>
      </c>
      <c r="M17" s="386">
        <v>2326.9</v>
      </c>
      <c r="N17" s="378">
        <v>221.1</v>
      </c>
      <c r="P17" s="195"/>
    </row>
    <row r="18" spans="1:16" s="137" customFormat="1" ht="17.25" customHeight="1" x14ac:dyDescent="0.25">
      <c r="A18" s="278" t="s">
        <v>21</v>
      </c>
      <c r="B18" s="59">
        <v>129</v>
      </c>
      <c r="C18" s="105">
        <v>128</v>
      </c>
      <c r="D18" s="59">
        <v>2251</v>
      </c>
      <c r="E18" s="105">
        <v>2203</v>
      </c>
      <c r="F18" s="59">
        <v>54206</v>
      </c>
      <c r="G18" s="57">
        <v>4707</v>
      </c>
      <c r="H18" s="67">
        <v>53481</v>
      </c>
      <c r="I18" s="59">
        <v>15357</v>
      </c>
      <c r="J18" s="69">
        <v>15041</v>
      </c>
      <c r="K18" s="59">
        <v>10854</v>
      </c>
      <c r="L18" s="69">
        <v>10700</v>
      </c>
      <c r="M18" s="386">
        <v>4980.8</v>
      </c>
      <c r="N18" s="378">
        <v>561.5</v>
      </c>
      <c r="P18" s="195"/>
    </row>
    <row r="19" spans="1:16" s="137" customFormat="1" ht="17.25" customHeight="1" x14ac:dyDescent="0.25">
      <c r="A19" s="278" t="s">
        <v>22</v>
      </c>
      <c r="B19" s="59">
        <v>92</v>
      </c>
      <c r="C19" s="105">
        <v>92</v>
      </c>
      <c r="D19" s="59">
        <v>1377</v>
      </c>
      <c r="E19" s="105">
        <v>1344</v>
      </c>
      <c r="F19" s="59">
        <v>31038</v>
      </c>
      <c r="G19" s="57">
        <v>2698</v>
      </c>
      <c r="H19" s="67">
        <v>30472</v>
      </c>
      <c r="I19" s="59">
        <v>8736</v>
      </c>
      <c r="J19" s="69">
        <v>8521</v>
      </c>
      <c r="K19" s="59">
        <v>6174</v>
      </c>
      <c r="L19" s="69">
        <v>6077</v>
      </c>
      <c r="M19" s="386">
        <v>2989.7</v>
      </c>
      <c r="N19" s="378">
        <v>236.8</v>
      </c>
      <c r="P19" s="195"/>
    </row>
    <row r="20" spans="1:16" s="137" customFormat="1" ht="17.25" customHeight="1" x14ac:dyDescent="0.25">
      <c r="A20" s="278" t="s">
        <v>23</v>
      </c>
      <c r="B20" s="59">
        <v>73</v>
      </c>
      <c r="C20" s="105">
        <v>71</v>
      </c>
      <c r="D20" s="59">
        <v>1164</v>
      </c>
      <c r="E20" s="105">
        <v>1120</v>
      </c>
      <c r="F20" s="59">
        <v>27456</v>
      </c>
      <c r="G20" s="57">
        <v>1653</v>
      </c>
      <c r="H20" s="67">
        <v>26772</v>
      </c>
      <c r="I20" s="59">
        <v>7521</v>
      </c>
      <c r="J20" s="69">
        <v>7256</v>
      </c>
      <c r="K20" s="59">
        <v>5970</v>
      </c>
      <c r="L20" s="69">
        <v>5718</v>
      </c>
      <c r="M20" s="386">
        <v>2558.4</v>
      </c>
      <c r="N20" s="378">
        <v>294.3</v>
      </c>
      <c r="P20" s="195"/>
    </row>
    <row r="21" spans="1:16" s="9" customFormat="1" ht="17.25" customHeight="1" x14ac:dyDescent="0.25">
      <c r="A21" s="278" t="s">
        <v>24</v>
      </c>
      <c r="B21" s="59">
        <v>137</v>
      </c>
      <c r="C21" s="105">
        <v>137</v>
      </c>
      <c r="D21" s="59">
        <v>2297</v>
      </c>
      <c r="E21" s="105">
        <v>2205</v>
      </c>
      <c r="F21" s="59">
        <v>53784</v>
      </c>
      <c r="G21" s="57">
        <v>3928</v>
      </c>
      <c r="H21" s="67">
        <v>52466</v>
      </c>
      <c r="I21" s="59">
        <v>14895</v>
      </c>
      <c r="J21" s="69">
        <v>14382</v>
      </c>
      <c r="K21" s="59">
        <v>10353</v>
      </c>
      <c r="L21" s="69">
        <v>10109</v>
      </c>
      <c r="M21" s="386">
        <v>4845.3</v>
      </c>
      <c r="N21" s="378">
        <v>561.79999999999995</v>
      </c>
      <c r="P21" s="195"/>
    </row>
    <row r="22" spans="1:16" s="9" customFormat="1" ht="17.25" customHeight="1" x14ac:dyDescent="0.25">
      <c r="A22" s="280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468"/>
      <c r="N22" s="468"/>
      <c r="P22" s="195"/>
    </row>
    <row r="23" spans="1:16" s="5" customFormat="1" ht="17.25" customHeight="1" x14ac:dyDescent="0.2">
      <c r="A23" s="189" t="s">
        <v>216</v>
      </c>
      <c r="B23" s="51"/>
      <c r="C23" s="51"/>
      <c r="D23" s="51"/>
      <c r="E23" s="51"/>
      <c r="F23" s="51"/>
      <c r="G23" s="75"/>
      <c r="H23" s="51"/>
      <c r="I23" s="51"/>
      <c r="J23" s="51"/>
      <c r="K23" s="51"/>
      <c r="L23" s="51"/>
      <c r="M23" s="51"/>
      <c r="N23" s="51"/>
    </row>
    <row r="24" spans="1:16" s="10" customFormat="1" ht="17.25" customHeight="1" x14ac:dyDescent="0.25">
      <c r="A24" s="167" t="s">
        <v>190</v>
      </c>
      <c r="B24" s="55"/>
      <c r="C24" s="55"/>
      <c r="D24" s="55"/>
      <c r="E24" s="55"/>
      <c r="F24" s="55"/>
      <c r="G24" s="202"/>
      <c r="H24" s="55"/>
      <c r="I24" s="55"/>
      <c r="J24" s="55"/>
      <c r="K24" s="55"/>
      <c r="L24" s="55"/>
      <c r="M24" s="55"/>
      <c r="N24" s="55"/>
    </row>
    <row r="25" spans="1:16" ht="17.25" customHeight="1" x14ac:dyDescent="0.25">
      <c r="A25" s="27" t="s">
        <v>161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6" x14ac:dyDescent="0.2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21">
    <mergeCell ref="H5:H6"/>
    <mergeCell ref="G4:H4"/>
    <mergeCell ref="M3:N3"/>
    <mergeCell ref="F4:F6"/>
    <mergeCell ref="A3:A6"/>
    <mergeCell ref="K4:K6"/>
    <mergeCell ref="F3:H3"/>
    <mergeCell ref="I3:J3"/>
    <mergeCell ref="K3:L3"/>
    <mergeCell ref="B3:C3"/>
    <mergeCell ref="B4:B6"/>
    <mergeCell ref="C4:C6"/>
    <mergeCell ref="D3:E3"/>
    <mergeCell ref="D4:D6"/>
    <mergeCell ref="E4:E6"/>
    <mergeCell ref="G5:G6"/>
    <mergeCell ref="I4:I6"/>
    <mergeCell ref="J4:J6"/>
    <mergeCell ref="L4:L6"/>
    <mergeCell ref="M4:M6"/>
    <mergeCell ref="N4:N6"/>
  </mergeCells>
  <hyperlinks>
    <hyperlink ref="P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workbookViewId="0"/>
  </sheetViews>
  <sheetFormatPr defaultRowHeight="15" x14ac:dyDescent="0.25"/>
  <cols>
    <col min="1" max="1" width="17.85546875" customWidth="1"/>
    <col min="2" max="10" width="7.28515625" customWidth="1"/>
    <col min="11" max="19" width="7.28515625" style="154" customWidth="1"/>
  </cols>
  <sheetData>
    <row r="1" spans="1:22" x14ac:dyDescent="0.25">
      <c r="A1" s="188" t="s">
        <v>257</v>
      </c>
    </row>
    <row r="2" spans="1:22" ht="15.75" thickBot="1" x14ac:dyDescent="0.3">
      <c r="A2" s="461" t="s">
        <v>356</v>
      </c>
      <c r="Q2" s="65"/>
      <c r="R2" s="65"/>
      <c r="S2" s="65"/>
      <c r="T2" s="65"/>
      <c r="U2" s="98" t="s">
        <v>351</v>
      </c>
      <c r="V2" s="65"/>
    </row>
    <row r="3" spans="1:22" ht="21" customHeight="1" x14ac:dyDescent="0.25">
      <c r="A3" s="544"/>
      <c r="B3" s="543" t="s">
        <v>27</v>
      </c>
      <c r="C3" s="541"/>
      <c r="D3" s="546"/>
      <c r="E3" s="547" t="s">
        <v>26</v>
      </c>
      <c r="F3" s="547"/>
      <c r="G3" s="547"/>
      <c r="H3" s="548" t="s">
        <v>25</v>
      </c>
      <c r="I3" s="549"/>
      <c r="J3" s="550"/>
      <c r="K3" s="551" t="s">
        <v>229</v>
      </c>
      <c r="L3" s="552"/>
      <c r="M3" s="553"/>
      <c r="N3" s="540" t="s">
        <v>28</v>
      </c>
      <c r="O3" s="541"/>
      <c r="P3" s="542"/>
      <c r="Q3" s="543" t="s">
        <v>213</v>
      </c>
      <c r="R3" s="541"/>
      <c r="S3" s="542"/>
    </row>
    <row r="4" spans="1:22" ht="15.75" customHeight="1" thickBot="1" x14ac:dyDescent="0.3">
      <c r="A4" s="545" t="s">
        <v>214</v>
      </c>
      <c r="B4" s="387" t="s">
        <v>1</v>
      </c>
      <c r="C4" s="388" t="s">
        <v>2</v>
      </c>
      <c r="D4" s="389" t="s">
        <v>41</v>
      </c>
      <c r="E4" s="390" t="s">
        <v>1</v>
      </c>
      <c r="F4" s="391" t="s">
        <v>2</v>
      </c>
      <c r="G4" s="390" t="s">
        <v>41</v>
      </c>
      <c r="H4" s="387" t="s">
        <v>1</v>
      </c>
      <c r="I4" s="388" t="s">
        <v>2</v>
      </c>
      <c r="J4" s="389" t="s">
        <v>41</v>
      </c>
      <c r="K4" s="392" t="s">
        <v>1</v>
      </c>
      <c r="L4" s="393" t="s">
        <v>2</v>
      </c>
      <c r="M4" s="394" t="s">
        <v>41</v>
      </c>
      <c r="N4" s="388" t="s">
        <v>1</v>
      </c>
      <c r="O4" s="393" t="s">
        <v>2</v>
      </c>
      <c r="P4" s="388" t="s">
        <v>41</v>
      </c>
      <c r="Q4" s="387" t="s">
        <v>1</v>
      </c>
      <c r="R4" s="388" t="s">
        <v>2</v>
      </c>
      <c r="S4" s="395" t="s">
        <v>41</v>
      </c>
    </row>
    <row r="5" spans="1:22" ht="17.100000000000001" customHeight="1" x14ac:dyDescent="0.25">
      <c r="A5" s="277" t="s">
        <v>350</v>
      </c>
      <c r="B5" s="396">
        <v>889</v>
      </c>
      <c r="C5" s="225">
        <v>16499</v>
      </c>
      <c r="D5" s="220">
        <v>403757</v>
      </c>
      <c r="E5" s="235">
        <v>32</v>
      </c>
      <c r="F5" s="224">
        <v>220</v>
      </c>
      <c r="G5" s="227">
        <v>4759</v>
      </c>
      <c r="H5" s="233">
        <v>29</v>
      </c>
      <c r="I5" s="224">
        <v>205</v>
      </c>
      <c r="J5" s="222">
        <v>1152</v>
      </c>
      <c r="K5" s="235">
        <v>5</v>
      </c>
      <c r="L5" s="231">
        <v>90</v>
      </c>
      <c r="M5" s="232">
        <v>2142</v>
      </c>
      <c r="N5" s="235">
        <v>46</v>
      </c>
      <c r="O5" s="231">
        <v>473</v>
      </c>
      <c r="P5" s="232">
        <v>11680</v>
      </c>
      <c r="Q5" s="396">
        <v>312</v>
      </c>
      <c r="R5" s="225">
        <v>3919</v>
      </c>
      <c r="S5" s="397">
        <v>79699</v>
      </c>
    </row>
    <row r="6" spans="1:22" ht="17.100000000000001" customHeight="1" x14ac:dyDescent="0.25">
      <c r="A6" s="278" t="s">
        <v>11</v>
      </c>
      <c r="B6" s="398">
        <v>105</v>
      </c>
      <c r="C6" s="226">
        <v>2024</v>
      </c>
      <c r="D6" s="221">
        <v>53146</v>
      </c>
      <c r="E6" s="236">
        <v>1</v>
      </c>
      <c r="F6" s="399">
        <v>10</v>
      </c>
      <c r="G6" s="228">
        <v>278</v>
      </c>
      <c r="H6" s="398">
        <v>4</v>
      </c>
      <c r="I6" s="399">
        <v>37</v>
      </c>
      <c r="J6" s="400">
        <v>193</v>
      </c>
      <c r="K6" s="236">
        <v>2</v>
      </c>
      <c r="L6" s="401">
        <v>49</v>
      </c>
      <c r="M6" s="230">
        <v>1051</v>
      </c>
      <c r="N6" s="236">
        <v>10</v>
      </c>
      <c r="O6" s="401">
        <v>87</v>
      </c>
      <c r="P6" s="230">
        <v>2253</v>
      </c>
      <c r="Q6" s="398">
        <v>79</v>
      </c>
      <c r="R6" s="226">
        <v>1078</v>
      </c>
      <c r="S6" s="402">
        <v>23152</v>
      </c>
    </row>
    <row r="7" spans="1:22" ht="17.100000000000001" customHeight="1" x14ac:dyDescent="0.25">
      <c r="A7" s="278" t="s">
        <v>12</v>
      </c>
      <c r="B7" s="398">
        <v>110</v>
      </c>
      <c r="C7" s="226">
        <v>1744</v>
      </c>
      <c r="D7" s="221">
        <v>43150</v>
      </c>
      <c r="E7" s="236">
        <v>5</v>
      </c>
      <c r="F7" s="399">
        <v>29</v>
      </c>
      <c r="G7" s="228">
        <v>676</v>
      </c>
      <c r="H7" s="398">
        <v>1</v>
      </c>
      <c r="I7" s="399">
        <v>11</v>
      </c>
      <c r="J7" s="400">
        <v>40</v>
      </c>
      <c r="K7" s="234" t="s">
        <v>221</v>
      </c>
      <c r="L7" s="403" t="s">
        <v>221</v>
      </c>
      <c r="M7" s="223" t="s">
        <v>221</v>
      </c>
      <c r="N7" s="236">
        <v>3</v>
      </c>
      <c r="O7" s="401">
        <v>13</v>
      </c>
      <c r="P7" s="230">
        <v>278</v>
      </c>
      <c r="Q7" s="398">
        <v>28</v>
      </c>
      <c r="R7" s="226">
        <v>378</v>
      </c>
      <c r="S7" s="402">
        <v>7059</v>
      </c>
    </row>
    <row r="8" spans="1:22" ht="17.100000000000001" customHeight="1" x14ac:dyDescent="0.25">
      <c r="A8" s="278" t="s">
        <v>13</v>
      </c>
      <c r="B8" s="398">
        <v>70</v>
      </c>
      <c r="C8" s="226">
        <v>1179</v>
      </c>
      <c r="D8" s="221">
        <v>28176</v>
      </c>
      <c r="E8" s="236">
        <v>2</v>
      </c>
      <c r="F8" s="399">
        <v>20</v>
      </c>
      <c r="G8" s="228">
        <v>434</v>
      </c>
      <c r="H8" s="398">
        <v>2</v>
      </c>
      <c r="I8" s="399">
        <v>5</v>
      </c>
      <c r="J8" s="400">
        <v>36</v>
      </c>
      <c r="K8" s="234" t="s">
        <v>221</v>
      </c>
      <c r="L8" s="403" t="s">
        <v>221</v>
      </c>
      <c r="M8" s="223" t="s">
        <v>221</v>
      </c>
      <c r="N8" s="236">
        <v>2</v>
      </c>
      <c r="O8" s="401">
        <v>33</v>
      </c>
      <c r="P8" s="230">
        <v>748</v>
      </c>
      <c r="Q8" s="398">
        <v>13</v>
      </c>
      <c r="R8" s="226">
        <v>109</v>
      </c>
      <c r="S8" s="402">
        <v>2350</v>
      </c>
    </row>
    <row r="9" spans="1:22" ht="17.100000000000001" customHeight="1" x14ac:dyDescent="0.25">
      <c r="A9" s="278" t="s">
        <v>14</v>
      </c>
      <c r="B9" s="398">
        <v>42</v>
      </c>
      <c r="C9" s="226">
        <v>986</v>
      </c>
      <c r="D9" s="221">
        <v>24491</v>
      </c>
      <c r="E9" s="237" t="s">
        <v>221</v>
      </c>
      <c r="F9" s="403" t="s">
        <v>221</v>
      </c>
      <c r="G9" s="229" t="s">
        <v>221</v>
      </c>
      <c r="H9" s="398">
        <v>2</v>
      </c>
      <c r="I9" s="404">
        <v>9</v>
      </c>
      <c r="J9" s="400">
        <v>59</v>
      </c>
      <c r="K9" s="234" t="s">
        <v>221</v>
      </c>
      <c r="L9" s="405" t="s">
        <v>221</v>
      </c>
      <c r="M9" s="223" t="s">
        <v>221</v>
      </c>
      <c r="N9" s="236">
        <v>3</v>
      </c>
      <c r="O9" s="404">
        <v>29</v>
      </c>
      <c r="P9" s="230">
        <v>761</v>
      </c>
      <c r="Q9" s="398">
        <v>9</v>
      </c>
      <c r="R9" s="226">
        <v>122</v>
      </c>
      <c r="S9" s="402">
        <v>2539</v>
      </c>
    </row>
    <row r="10" spans="1:22" ht="17.100000000000001" customHeight="1" x14ac:dyDescent="0.25">
      <c r="A10" s="278" t="s">
        <v>15</v>
      </c>
      <c r="B10" s="398">
        <v>21</v>
      </c>
      <c r="C10" s="226">
        <v>415</v>
      </c>
      <c r="D10" s="221">
        <v>10545</v>
      </c>
      <c r="E10" s="236">
        <v>2</v>
      </c>
      <c r="F10" s="399">
        <v>5</v>
      </c>
      <c r="G10" s="228">
        <v>91</v>
      </c>
      <c r="H10" s="234" t="s">
        <v>221</v>
      </c>
      <c r="I10" s="403" t="s">
        <v>221</v>
      </c>
      <c r="J10" s="223" t="s">
        <v>221</v>
      </c>
      <c r="K10" s="234" t="s">
        <v>221</v>
      </c>
      <c r="L10" s="403" t="s">
        <v>221</v>
      </c>
      <c r="M10" s="223" t="s">
        <v>221</v>
      </c>
      <c r="N10" s="403" t="s">
        <v>221</v>
      </c>
      <c r="O10" s="403" t="s">
        <v>221</v>
      </c>
      <c r="P10" s="223" t="s">
        <v>221</v>
      </c>
      <c r="Q10" s="398">
        <v>8</v>
      </c>
      <c r="R10" s="226">
        <v>80</v>
      </c>
      <c r="S10" s="402">
        <v>1227</v>
      </c>
    </row>
    <row r="11" spans="1:22" ht="17.100000000000001" customHeight="1" x14ac:dyDescent="0.25">
      <c r="A11" s="278" t="s">
        <v>16</v>
      </c>
      <c r="B11" s="398">
        <v>58</v>
      </c>
      <c r="C11" s="226">
        <v>1325</v>
      </c>
      <c r="D11" s="221">
        <v>30389</v>
      </c>
      <c r="E11" s="236">
        <v>5</v>
      </c>
      <c r="F11" s="399">
        <v>34</v>
      </c>
      <c r="G11" s="228">
        <v>669</v>
      </c>
      <c r="H11" s="398">
        <v>4</v>
      </c>
      <c r="I11" s="399">
        <v>28</v>
      </c>
      <c r="J11" s="399">
        <v>110</v>
      </c>
      <c r="K11" s="234" t="s">
        <v>221</v>
      </c>
      <c r="L11" s="403" t="s">
        <v>221</v>
      </c>
      <c r="M11" s="223" t="s">
        <v>221</v>
      </c>
      <c r="N11" s="236">
        <v>2</v>
      </c>
      <c r="O11" s="401">
        <v>22</v>
      </c>
      <c r="P11" s="230">
        <v>585</v>
      </c>
      <c r="Q11" s="398">
        <v>26</v>
      </c>
      <c r="R11" s="226">
        <v>317</v>
      </c>
      <c r="S11" s="402">
        <v>5783</v>
      </c>
    </row>
    <row r="12" spans="1:22" ht="17.100000000000001" customHeight="1" x14ac:dyDescent="0.25">
      <c r="A12" s="278" t="s">
        <v>17</v>
      </c>
      <c r="B12" s="398">
        <v>36</v>
      </c>
      <c r="C12" s="226">
        <v>661</v>
      </c>
      <c r="D12" s="221">
        <v>16461</v>
      </c>
      <c r="E12" s="236">
        <v>2</v>
      </c>
      <c r="F12" s="399">
        <v>6</v>
      </c>
      <c r="G12" s="228">
        <v>137</v>
      </c>
      <c r="H12" s="234" t="s">
        <v>221</v>
      </c>
      <c r="I12" s="403" t="s">
        <v>221</v>
      </c>
      <c r="J12" s="223" t="s">
        <v>221</v>
      </c>
      <c r="K12" s="234" t="s">
        <v>221</v>
      </c>
      <c r="L12" s="403" t="s">
        <v>221</v>
      </c>
      <c r="M12" s="223" t="s">
        <v>221</v>
      </c>
      <c r="N12" s="236">
        <v>1</v>
      </c>
      <c r="O12" s="401">
        <v>10</v>
      </c>
      <c r="P12" s="230">
        <v>252</v>
      </c>
      <c r="Q12" s="398">
        <v>9</v>
      </c>
      <c r="R12" s="226">
        <v>89</v>
      </c>
      <c r="S12" s="402">
        <v>2144</v>
      </c>
    </row>
    <row r="13" spans="1:22" ht="17.100000000000001" customHeight="1" x14ac:dyDescent="0.25">
      <c r="A13" s="278" t="s">
        <v>18</v>
      </c>
      <c r="B13" s="398">
        <v>54</v>
      </c>
      <c r="C13" s="226">
        <v>961</v>
      </c>
      <c r="D13" s="221">
        <v>22201</v>
      </c>
      <c r="E13" s="236">
        <v>1</v>
      </c>
      <c r="F13" s="404">
        <v>12</v>
      </c>
      <c r="G13" s="229">
        <v>242</v>
      </c>
      <c r="H13" s="398">
        <v>2</v>
      </c>
      <c r="I13" s="399">
        <v>17</v>
      </c>
      <c r="J13" s="400">
        <v>110</v>
      </c>
      <c r="K13" s="234" t="s">
        <v>221</v>
      </c>
      <c r="L13" s="403" t="s">
        <v>221</v>
      </c>
      <c r="M13" s="223" t="s">
        <v>221</v>
      </c>
      <c r="N13" s="236">
        <v>4</v>
      </c>
      <c r="O13" s="401">
        <v>40</v>
      </c>
      <c r="P13" s="230">
        <v>980</v>
      </c>
      <c r="Q13" s="398">
        <v>14</v>
      </c>
      <c r="R13" s="226">
        <v>148</v>
      </c>
      <c r="S13" s="402">
        <v>3278</v>
      </c>
    </row>
    <row r="14" spans="1:22" ht="17.100000000000001" customHeight="1" x14ac:dyDescent="0.25">
      <c r="A14" s="278" t="s">
        <v>19</v>
      </c>
      <c r="B14" s="398">
        <v>60</v>
      </c>
      <c r="C14" s="226">
        <v>927</v>
      </c>
      <c r="D14" s="221">
        <v>21671</v>
      </c>
      <c r="E14" s="234" t="s">
        <v>221</v>
      </c>
      <c r="F14" s="406" t="s">
        <v>221</v>
      </c>
      <c r="G14" s="238" t="s">
        <v>221</v>
      </c>
      <c r="H14" s="234" t="s">
        <v>221</v>
      </c>
      <c r="I14" s="405" t="s">
        <v>221</v>
      </c>
      <c r="J14" s="223" t="s">
        <v>221</v>
      </c>
      <c r="K14" s="236">
        <v>1</v>
      </c>
      <c r="L14" s="401">
        <v>23</v>
      </c>
      <c r="M14" s="221">
        <v>578</v>
      </c>
      <c r="N14" s="236">
        <v>1</v>
      </c>
      <c r="O14" s="401">
        <v>12</v>
      </c>
      <c r="P14" s="230">
        <v>215</v>
      </c>
      <c r="Q14" s="398">
        <v>13</v>
      </c>
      <c r="R14" s="226">
        <v>155</v>
      </c>
      <c r="S14" s="402">
        <v>3390</v>
      </c>
    </row>
    <row r="15" spans="1:22" ht="17.100000000000001" customHeight="1" x14ac:dyDescent="0.25">
      <c r="A15" s="278" t="s">
        <v>20</v>
      </c>
      <c r="B15" s="398">
        <v>40</v>
      </c>
      <c r="C15" s="226">
        <v>823</v>
      </c>
      <c r="D15" s="221">
        <v>19337</v>
      </c>
      <c r="E15" s="236">
        <v>4</v>
      </c>
      <c r="F15" s="399">
        <v>19</v>
      </c>
      <c r="G15" s="228">
        <v>358</v>
      </c>
      <c r="H15" s="398">
        <v>4</v>
      </c>
      <c r="I15" s="401">
        <v>17</v>
      </c>
      <c r="J15" s="221">
        <v>126</v>
      </c>
      <c r="K15" s="234" t="s">
        <v>221</v>
      </c>
      <c r="L15" s="403" t="s">
        <v>221</v>
      </c>
      <c r="M15" s="223" t="s">
        <v>221</v>
      </c>
      <c r="N15" s="236">
        <v>4</v>
      </c>
      <c r="O15" s="401">
        <v>42</v>
      </c>
      <c r="P15" s="230">
        <v>1155</v>
      </c>
      <c r="Q15" s="398">
        <v>13</v>
      </c>
      <c r="R15" s="226">
        <v>177</v>
      </c>
      <c r="S15" s="402">
        <v>3801</v>
      </c>
    </row>
    <row r="16" spans="1:22" ht="17.100000000000001" customHeight="1" x14ac:dyDescent="0.25">
      <c r="A16" s="278" t="s">
        <v>21</v>
      </c>
      <c r="B16" s="398">
        <v>86</v>
      </c>
      <c r="C16" s="226">
        <v>1747</v>
      </c>
      <c r="D16" s="221">
        <v>43790</v>
      </c>
      <c r="E16" s="236">
        <v>4</v>
      </c>
      <c r="F16" s="401">
        <v>39</v>
      </c>
      <c r="G16" s="230">
        <v>804</v>
      </c>
      <c r="H16" s="398">
        <v>4</v>
      </c>
      <c r="I16" s="401">
        <v>39</v>
      </c>
      <c r="J16" s="221">
        <v>238</v>
      </c>
      <c r="K16" s="234" t="s">
        <v>221</v>
      </c>
      <c r="L16" s="403" t="s">
        <v>221</v>
      </c>
      <c r="M16" s="223" t="s">
        <v>221</v>
      </c>
      <c r="N16" s="236">
        <v>5</v>
      </c>
      <c r="O16" s="401">
        <v>71</v>
      </c>
      <c r="P16" s="230">
        <v>1975</v>
      </c>
      <c r="Q16" s="398">
        <v>30</v>
      </c>
      <c r="R16" s="226">
        <v>355</v>
      </c>
      <c r="S16" s="402">
        <v>7399</v>
      </c>
    </row>
    <row r="17" spans="1:19" ht="17.100000000000001" customHeight="1" x14ac:dyDescent="0.25">
      <c r="A17" s="278" t="s">
        <v>22</v>
      </c>
      <c r="B17" s="398">
        <v>67</v>
      </c>
      <c r="C17" s="226">
        <v>1142</v>
      </c>
      <c r="D17" s="221">
        <v>26614</v>
      </c>
      <c r="E17" s="236">
        <v>3</v>
      </c>
      <c r="F17" s="401">
        <v>26</v>
      </c>
      <c r="G17" s="230">
        <v>651</v>
      </c>
      <c r="H17" s="398">
        <v>3</v>
      </c>
      <c r="I17" s="401">
        <v>10</v>
      </c>
      <c r="J17" s="221">
        <v>67</v>
      </c>
      <c r="K17" s="234" t="s">
        <v>221</v>
      </c>
      <c r="L17" s="403" t="s">
        <v>221</v>
      </c>
      <c r="M17" s="223" t="s">
        <v>221</v>
      </c>
      <c r="N17" s="236">
        <v>2</v>
      </c>
      <c r="O17" s="401">
        <v>20</v>
      </c>
      <c r="P17" s="230">
        <v>516</v>
      </c>
      <c r="Q17" s="398">
        <v>17</v>
      </c>
      <c r="R17" s="226">
        <v>179</v>
      </c>
      <c r="S17" s="402">
        <v>3190</v>
      </c>
    </row>
    <row r="18" spans="1:19" ht="17.100000000000001" customHeight="1" x14ac:dyDescent="0.25">
      <c r="A18" s="278" t="s">
        <v>23</v>
      </c>
      <c r="B18" s="398">
        <v>51</v>
      </c>
      <c r="C18" s="226">
        <v>908</v>
      </c>
      <c r="D18" s="221">
        <v>22323</v>
      </c>
      <c r="E18" s="236">
        <v>1</v>
      </c>
      <c r="F18" s="401">
        <v>7</v>
      </c>
      <c r="G18" s="230">
        <v>120</v>
      </c>
      <c r="H18" s="398">
        <v>2</v>
      </c>
      <c r="I18" s="401">
        <v>30</v>
      </c>
      <c r="J18" s="221">
        <v>160</v>
      </c>
      <c r="K18" s="236">
        <v>1</v>
      </c>
      <c r="L18" s="401">
        <v>16</v>
      </c>
      <c r="M18" s="230">
        <v>456</v>
      </c>
      <c r="N18" s="236">
        <v>4</v>
      </c>
      <c r="O18" s="401">
        <v>39</v>
      </c>
      <c r="P18" s="230">
        <v>1127</v>
      </c>
      <c r="Q18" s="398">
        <v>14</v>
      </c>
      <c r="R18" s="226">
        <v>164</v>
      </c>
      <c r="S18" s="402">
        <v>3270</v>
      </c>
    </row>
    <row r="19" spans="1:19" ht="17.100000000000001" customHeight="1" x14ac:dyDescent="0.25">
      <c r="A19" s="278" t="s">
        <v>24</v>
      </c>
      <c r="B19" s="398">
        <v>89</v>
      </c>
      <c r="C19" s="226">
        <v>1657</v>
      </c>
      <c r="D19" s="221">
        <v>41463</v>
      </c>
      <c r="E19" s="236">
        <v>2</v>
      </c>
      <c r="F19" s="401">
        <v>13</v>
      </c>
      <c r="G19" s="230">
        <v>299</v>
      </c>
      <c r="H19" s="398">
        <v>1</v>
      </c>
      <c r="I19" s="401">
        <v>2</v>
      </c>
      <c r="J19" s="221">
        <v>13</v>
      </c>
      <c r="K19" s="236">
        <v>1</v>
      </c>
      <c r="L19" s="401">
        <v>2</v>
      </c>
      <c r="M19" s="230">
        <v>57</v>
      </c>
      <c r="N19" s="236">
        <v>5</v>
      </c>
      <c r="O19" s="401">
        <v>55</v>
      </c>
      <c r="P19" s="230">
        <v>835</v>
      </c>
      <c r="Q19" s="398">
        <v>39</v>
      </c>
      <c r="R19" s="226">
        <v>568</v>
      </c>
      <c r="S19" s="402">
        <v>11117</v>
      </c>
    </row>
    <row r="20" spans="1:19" s="202" customFormat="1" ht="15" customHeight="1" x14ac:dyDescent="0.25">
      <c r="A20" s="280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</row>
    <row r="21" spans="1:19" ht="15" customHeight="1" x14ac:dyDescent="0.25">
      <c r="A21" s="167" t="s">
        <v>215</v>
      </c>
    </row>
    <row r="22" spans="1:19" x14ac:dyDescent="0.25">
      <c r="L22" s="21"/>
      <c r="M22" s="21"/>
    </row>
  </sheetData>
  <mergeCells count="7">
    <mergeCell ref="N3:P3"/>
    <mergeCell ref="Q3:S3"/>
    <mergeCell ref="A3:A4"/>
    <mergeCell ref="B3:D3"/>
    <mergeCell ref="E3:G3"/>
    <mergeCell ref="H3:J3"/>
    <mergeCell ref="K3:M3"/>
  </mergeCells>
  <hyperlinks>
    <hyperlink ref="U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5"/>
  <dimension ref="A1:X26"/>
  <sheetViews>
    <sheetView showGridLines="0" zoomScaleNormal="100" workbookViewId="0"/>
  </sheetViews>
  <sheetFormatPr defaultColWidth="9.140625" defaultRowHeight="15" x14ac:dyDescent="0.25"/>
  <cols>
    <col min="1" max="1" width="18" style="66" customWidth="1"/>
    <col min="2" max="12" width="6.7109375" style="66" customWidth="1"/>
    <col min="13" max="18" width="6.42578125" style="66" customWidth="1"/>
    <col min="19" max="16384" width="9.140625" style="66"/>
  </cols>
  <sheetData>
    <row r="1" spans="1:24" s="20" customFormat="1" ht="17.25" customHeight="1" x14ac:dyDescent="0.2">
      <c r="A1" s="45" t="s">
        <v>244</v>
      </c>
      <c r="B1" s="48"/>
      <c r="C1" s="48"/>
      <c r="D1" s="48"/>
      <c r="E1" s="23"/>
      <c r="F1" s="23"/>
      <c r="G1" s="23"/>
      <c r="H1" s="23"/>
      <c r="I1" s="23"/>
      <c r="L1" s="124"/>
    </row>
    <row r="2" spans="1:24" ht="17.2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4" ht="25.5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237</v>
      </c>
      <c r="N3" s="555"/>
      <c r="O3" s="556" t="s">
        <v>238</v>
      </c>
      <c r="P3" s="557"/>
      <c r="Q3" s="558" t="s">
        <v>239</v>
      </c>
      <c r="R3" s="555"/>
    </row>
    <row r="4" spans="1:24" ht="17.25" customHeight="1" thickBot="1" x14ac:dyDescent="0.3">
      <c r="A4" s="560"/>
      <c r="B4" s="281" t="s">
        <v>7</v>
      </c>
      <c r="C4" s="281" t="s">
        <v>8</v>
      </c>
      <c r="D4" s="281" t="s">
        <v>9</v>
      </c>
      <c r="E4" s="281" t="s">
        <v>45</v>
      </c>
      <c r="F4" s="281" t="s">
        <v>69</v>
      </c>
      <c r="G4" s="282" t="s">
        <v>142</v>
      </c>
      <c r="H4" s="282" t="s">
        <v>168</v>
      </c>
      <c r="I4" s="282" t="s">
        <v>188</v>
      </c>
      <c r="J4" s="282" t="s">
        <v>220</v>
      </c>
      <c r="K4" s="282" t="s">
        <v>223</v>
      </c>
      <c r="L4" s="323" t="s">
        <v>236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  <c r="T4"/>
      <c r="U4"/>
      <c r="V4"/>
    </row>
    <row r="5" spans="1:24" ht="17.25" customHeight="1" x14ac:dyDescent="0.25">
      <c r="A5" s="277" t="s">
        <v>350</v>
      </c>
      <c r="B5" s="113">
        <v>19771</v>
      </c>
      <c r="C5" s="113">
        <v>19546</v>
      </c>
      <c r="D5" s="113">
        <v>19380</v>
      </c>
      <c r="E5" s="113">
        <v>19266</v>
      </c>
      <c r="F5" s="113">
        <v>19225</v>
      </c>
      <c r="G5" s="113">
        <v>19303</v>
      </c>
      <c r="H5" s="113">
        <v>19569</v>
      </c>
      <c r="I5" s="113">
        <v>19995</v>
      </c>
      <c r="J5" s="113">
        <v>20378</v>
      </c>
      <c r="K5" s="113">
        <v>20938</v>
      </c>
      <c r="L5" s="99">
        <v>21406</v>
      </c>
      <c r="M5" s="306">
        <f>L5-K5</f>
        <v>468</v>
      </c>
      <c r="N5" s="326">
        <f>L5/K5-1</f>
        <v>2.2351705033909708E-2</v>
      </c>
      <c r="O5" s="287">
        <f>L5-G5</f>
        <v>2103</v>
      </c>
      <c r="P5" s="407">
        <f>L5/G5-1</f>
        <v>0.10894679583484423</v>
      </c>
      <c r="Q5" s="286">
        <f>L5-B5</f>
        <v>1635</v>
      </c>
      <c r="R5" s="326">
        <f>L5/B5-1</f>
        <v>8.2696879267614154E-2</v>
      </c>
      <c r="S5"/>
      <c r="T5"/>
      <c r="U5"/>
      <c r="V5"/>
      <c r="W5"/>
      <c r="X5"/>
    </row>
    <row r="6" spans="1:24" ht="17.25" customHeight="1" x14ac:dyDescent="0.25">
      <c r="A6" s="278" t="s">
        <v>11</v>
      </c>
      <c r="B6" s="108">
        <v>2802</v>
      </c>
      <c r="C6" s="108">
        <v>2821</v>
      </c>
      <c r="D6" s="108">
        <v>2876</v>
      </c>
      <c r="E6" s="108">
        <v>2902</v>
      </c>
      <c r="F6" s="108">
        <v>2961</v>
      </c>
      <c r="G6" s="108">
        <v>2997</v>
      </c>
      <c r="H6" s="108">
        <v>3022</v>
      </c>
      <c r="I6" s="108">
        <v>3082</v>
      </c>
      <c r="J6" s="108">
        <v>3129</v>
      </c>
      <c r="K6" s="108">
        <v>3204</v>
      </c>
      <c r="L6" s="100">
        <v>3285</v>
      </c>
      <c r="M6" s="307">
        <f t="shared" ref="M6:M19" si="0">L6-K6</f>
        <v>81</v>
      </c>
      <c r="N6" s="324">
        <f t="shared" ref="N6:N19" si="1">L6/K6-1</f>
        <v>2.528089887640439E-2</v>
      </c>
      <c r="O6" s="288">
        <f t="shared" ref="O6:O19" si="2">L6-G6</f>
        <v>288</v>
      </c>
      <c r="P6" s="131">
        <f t="shared" ref="P6:P19" si="3">L6/G6-1</f>
        <v>9.6096096096096151E-2</v>
      </c>
      <c r="Q6" s="132">
        <f t="shared" ref="Q6:Q19" si="4">L6-B6</f>
        <v>483</v>
      </c>
      <c r="R6" s="324">
        <f t="shared" ref="R6:R19" si="5">L6/B6-1</f>
        <v>0.1723768736616702</v>
      </c>
      <c r="S6"/>
      <c r="T6"/>
      <c r="U6"/>
      <c r="V6"/>
      <c r="W6"/>
      <c r="X6"/>
    </row>
    <row r="7" spans="1:24" ht="17.25" customHeight="1" x14ac:dyDescent="0.25">
      <c r="A7" s="278" t="s">
        <v>12</v>
      </c>
      <c r="B7" s="108">
        <v>1987</v>
      </c>
      <c r="C7" s="108">
        <v>1940</v>
      </c>
      <c r="D7" s="108">
        <v>1914</v>
      </c>
      <c r="E7" s="108">
        <v>1879</v>
      </c>
      <c r="F7" s="108">
        <v>1871</v>
      </c>
      <c r="G7" s="108">
        <v>1868</v>
      </c>
      <c r="H7" s="108">
        <v>1894</v>
      </c>
      <c r="I7" s="108">
        <v>1969</v>
      </c>
      <c r="J7" s="108">
        <v>2015</v>
      </c>
      <c r="K7" s="108">
        <v>2096</v>
      </c>
      <c r="L7" s="100">
        <v>2175</v>
      </c>
      <c r="M7" s="307">
        <f t="shared" si="0"/>
        <v>79</v>
      </c>
      <c r="N7" s="324">
        <f t="shared" si="1"/>
        <v>3.7690839694656475E-2</v>
      </c>
      <c r="O7" s="288">
        <f t="shared" si="2"/>
        <v>307</v>
      </c>
      <c r="P7" s="131">
        <f t="shared" si="3"/>
        <v>0.16434689507494649</v>
      </c>
      <c r="Q7" s="132">
        <f t="shared" si="4"/>
        <v>188</v>
      </c>
      <c r="R7" s="324">
        <f t="shared" si="5"/>
        <v>9.4614997483643659E-2</v>
      </c>
      <c r="S7"/>
      <c r="T7"/>
      <c r="U7"/>
      <c r="V7"/>
      <c r="W7"/>
      <c r="X7"/>
    </row>
    <row r="8" spans="1:24" ht="17.25" customHeight="1" x14ac:dyDescent="0.25">
      <c r="A8" s="278" t="s">
        <v>13</v>
      </c>
      <c r="B8" s="108">
        <v>1274</v>
      </c>
      <c r="C8" s="108">
        <v>1239</v>
      </c>
      <c r="D8" s="108">
        <v>1224</v>
      </c>
      <c r="E8" s="108">
        <v>1200</v>
      </c>
      <c r="F8" s="108">
        <v>1197</v>
      </c>
      <c r="G8" s="108">
        <v>1208</v>
      </c>
      <c r="H8" s="108">
        <v>1220</v>
      </c>
      <c r="I8" s="108">
        <v>1251</v>
      </c>
      <c r="J8" s="108">
        <v>1273</v>
      </c>
      <c r="K8" s="108">
        <v>1314</v>
      </c>
      <c r="L8" s="100">
        <v>1346</v>
      </c>
      <c r="M8" s="307">
        <f t="shared" si="0"/>
        <v>32</v>
      </c>
      <c r="N8" s="324">
        <f t="shared" si="1"/>
        <v>2.4353120243531201E-2</v>
      </c>
      <c r="O8" s="288">
        <f t="shared" si="2"/>
        <v>138</v>
      </c>
      <c r="P8" s="131">
        <f t="shared" si="3"/>
        <v>0.11423841059602657</v>
      </c>
      <c r="Q8" s="132">
        <f t="shared" si="4"/>
        <v>72</v>
      </c>
      <c r="R8" s="324">
        <f t="shared" si="5"/>
        <v>5.6514913657770727E-2</v>
      </c>
      <c r="S8"/>
      <c r="T8"/>
      <c r="U8"/>
      <c r="V8"/>
      <c r="W8"/>
      <c r="X8"/>
    </row>
    <row r="9" spans="1:24" ht="17.25" customHeight="1" x14ac:dyDescent="0.25">
      <c r="A9" s="278" t="s">
        <v>14</v>
      </c>
      <c r="B9" s="108">
        <v>976</v>
      </c>
      <c r="C9" s="108">
        <v>981</v>
      </c>
      <c r="D9" s="108">
        <v>960</v>
      </c>
      <c r="E9" s="108">
        <v>967</v>
      </c>
      <c r="F9" s="108">
        <v>963</v>
      </c>
      <c r="G9" s="108">
        <v>977</v>
      </c>
      <c r="H9" s="108">
        <v>998</v>
      </c>
      <c r="I9" s="108">
        <v>1025</v>
      </c>
      <c r="J9" s="108">
        <v>1063</v>
      </c>
      <c r="K9" s="108">
        <v>1107</v>
      </c>
      <c r="L9" s="100">
        <v>1146</v>
      </c>
      <c r="M9" s="307">
        <f t="shared" si="0"/>
        <v>39</v>
      </c>
      <c r="N9" s="324">
        <f t="shared" si="1"/>
        <v>3.5230352303523116E-2</v>
      </c>
      <c r="O9" s="288">
        <f t="shared" si="2"/>
        <v>169</v>
      </c>
      <c r="P9" s="131">
        <f t="shared" si="3"/>
        <v>0.17297850562947792</v>
      </c>
      <c r="Q9" s="132">
        <f t="shared" si="4"/>
        <v>170</v>
      </c>
      <c r="R9" s="324">
        <f t="shared" si="5"/>
        <v>0.17418032786885251</v>
      </c>
      <c r="S9"/>
      <c r="T9"/>
      <c r="U9"/>
      <c r="V9"/>
      <c r="W9"/>
      <c r="X9"/>
    </row>
    <row r="10" spans="1:24" ht="17.25" customHeight="1" x14ac:dyDescent="0.25">
      <c r="A10" s="278" t="s">
        <v>15</v>
      </c>
      <c r="B10" s="108">
        <v>536</v>
      </c>
      <c r="C10" s="108">
        <v>521</v>
      </c>
      <c r="D10" s="108">
        <v>528</v>
      </c>
      <c r="E10" s="108">
        <v>527</v>
      </c>
      <c r="F10" s="108">
        <v>516</v>
      </c>
      <c r="G10" s="108">
        <v>495</v>
      </c>
      <c r="H10" s="108">
        <v>482</v>
      </c>
      <c r="I10" s="108">
        <v>484</v>
      </c>
      <c r="J10" s="108">
        <v>489</v>
      </c>
      <c r="K10" s="108">
        <v>499</v>
      </c>
      <c r="L10" s="100">
        <v>500</v>
      </c>
      <c r="M10" s="307">
        <f t="shared" si="0"/>
        <v>1</v>
      </c>
      <c r="N10" s="324">
        <f t="shared" si="1"/>
        <v>2.0040080160319551E-3</v>
      </c>
      <c r="O10" s="288">
        <f t="shared" si="2"/>
        <v>5</v>
      </c>
      <c r="P10" s="131">
        <f t="shared" si="3"/>
        <v>1.0101010101010166E-2</v>
      </c>
      <c r="Q10" s="132">
        <f t="shared" si="4"/>
        <v>-36</v>
      </c>
      <c r="R10" s="324">
        <f t="shared" si="5"/>
        <v>-6.7164179104477584E-2</v>
      </c>
      <c r="S10"/>
      <c r="T10"/>
      <c r="U10"/>
      <c r="V10"/>
      <c r="W10"/>
      <c r="X10"/>
    </row>
    <row r="11" spans="1:24" ht="17.25" customHeight="1" x14ac:dyDescent="0.25">
      <c r="A11" s="278" t="s">
        <v>16</v>
      </c>
      <c r="B11" s="108">
        <v>1665</v>
      </c>
      <c r="C11" s="108">
        <v>1674</v>
      </c>
      <c r="D11" s="108">
        <v>1608</v>
      </c>
      <c r="E11" s="108">
        <v>1584</v>
      </c>
      <c r="F11" s="108">
        <v>1546</v>
      </c>
      <c r="G11" s="108">
        <v>1536</v>
      </c>
      <c r="H11" s="108">
        <v>1578</v>
      </c>
      <c r="I11" s="108">
        <v>1621</v>
      </c>
      <c r="J11" s="108">
        <v>1667</v>
      </c>
      <c r="K11" s="108">
        <v>1700</v>
      </c>
      <c r="L11" s="100">
        <v>1726</v>
      </c>
      <c r="M11" s="307">
        <f t="shared" si="0"/>
        <v>26</v>
      </c>
      <c r="N11" s="324">
        <f t="shared" si="1"/>
        <v>1.5294117647058902E-2</v>
      </c>
      <c r="O11" s="288">
        <f t="shared" si="2"/>
        <v>190</v>
      </c>
      <c r="P11" s="131">
        <f t="shared" si="3"/>
        <v>0.12369791666666674</v>
      </c>
      <c r="Q11" s="132">
        <f t="shared" si="4"/>
        <v>61</v>
      </c>
      <c r="R11" s="324">
        <f t="shared" si="5"/>
        <v>3.6636636636636633E-2</v>
      </c>
      <c r="S11"/>
      <c r="T11"/>
      <c r="U11"/>
      <c r="V11"/>
      <c r="W11"/>
      <c r="X11"/>
    </row>
    <row r="12" spans="1:24" ht="17.25" customHeight="1" x14ac:dyDescent="0.25">
      <c r="A12" s="278" t="s">
        <v>17</v>
      </c>
      <c r="B12" s="108">
        <v>704</v>
      </c>
      <c r="C12" s="108">
        <v>683</v>
      </c>
      <c r="D12" s="108">
        <v>679</v>
      </c>
      <c r="E12" s="108">
        <v>677</v>
      </c>
      <c r="F12" s="108">
        <v>676</v>
      </c>
      <c r="G12" s="108">
        <v>678</v>
      </c>
      <c r="H12" s="108">
        <v>693</v>
      </c>
      <c r="I12" s="108">
        <v>711</v>
      </c>
      <c r="J12" s="108">
        <v>724</v>
      </c>
      <c r="K12" s="108">
        <v>746</v>
      </c>
      <c r="L12" s="100">
        <v>766</v>
      </c>
      <c r="M12" s="307">
        <f t="shared" si="0"/>
        <v>20</v>
      </c>
      <c r="N12" s="324">
        <f t="shared" si="1"/>
        <v>2.6809651474530849E-2</v>
      </c>
      <c r="O12" s="288">
        <f t="shared" si="2"/>
        <v>88</v>
      </c>
      <c r="P12" s="131">
        <f t="shared" si="3"/>
        <v>0.12979351032448383</v>
      </c>
      <c r="Q12" s="132">
        <f t="shared" si="4"/>
        <v>62</v>
      </c>
      <c r="R12" s="324">
        <f t="shared" si="5"/>
        <v>8.8068181818181879E-2</v>
      </c>
      <c r="S12"/>
      <c r="T12"/>
      <c r="U12"/>
      <c r="V12"/>
      <c r="W12"/>
      <c r="X12"/>
    </row>
    <row r="13" spans="1:24" ht="17.25" customHeight="1" x14ac:dyDescent="0.25">
      <c r="A13" s="278" t="s">
        <v>18</v>
      </c>
      <c r="B13" s="108">
        <v>1113</v>
      </c>
      <c r="C13" s="108">
        <v>1094</v>
      </c>
      <c r="D13" s="108">
        <v>1090</v>
      </c>
      <c r="E13" s="108">
        <v>1082</v>
      </c>
      <c r="F13" s="108">
        <v>1060</v>
      </c>
      <c r="G13" s="108">
        <v>1051</v>
      </c>
      <c r="H13" s="108">
        <v>1082</v>
      </c>
      <c r="I13" s="108">
        <v>1106</v>
      </c>
      <c r="J13" s="108">
        <v>1114</v>
      </c>
      <c r="K13" s="108">
        <v>1154</v>
      </c>
      <c r="L13" s="100">
        <v>1178</v>
      </c>
      <c r="M13" s="307">
        <f t="shared" si="0"/>
        <v>24</v>
      </c>
      <c r="N13" s="324">
        <f t="shared" si="1"/>
        <v>2.0797227036395194E-2</v>
      </c>
      <c r="O13" s="288">
        <f t="shared" si="2"/>
        <v>127</v>
      </c>
      <c r="P13" s="131">
        <f t="shared" si="3"/>
        <v>0.1208372978116079</v>
      </c>
      <c r="Q13" s="132">
        <f t="shared" si="4"/>
        <v>65</v>
      </c>
      <c r="R13" s="324">
        <f t="shared" si="5"/>
        <v>5.8400718778077287E-2</v>
      </c>
      <c r="S13"/>
      <c r="T13"/>
      <c r="U13"/>
      <c r="V13"/>
      <c r="W13"/>
      <c r="X13"/>
    </row>
    <row r="14" spans="1:24" ht="17.25" customHeight="1" x14ac:dyDescent="0.25">
      <c r="A14" s="278" t="s">
        <v>19</v>
      </c>
      <c r="B14" s="108">
        <v>976</v>
      </c>
      <c r="C14" s="108">
        <v>981</v>
      </c>
      <c r="D14" s="108">
        <v>995</v>
      </c>
      <c r="E14" s="108">
        <v>994</v>
      </c>
      <c r="F14" s="108">
        <v>1014</v>
      </c>
      <c r="G14" s="108">
        <v>1030</v>
      </c>
      <c r="H14" s="108">
        <v>1033</v>
      </c>
      <c r="I14" s="108">
        <v>1060</v>
      </c>
      <c r="J14" s="108">
        <v>1080</v>
      </c>
      <c r="K14" s="108">
        <v>1102</v>
      </c>
      <c r="L14" s="100">
        <v>1117</v>
      </c>
      <c r="M14" s="307">
        <f t="shared" si="0"/>
        <v>15</v>
      </c>
      <c r="N14" s="324">
        <f t="shared" si="1"/>
        <v>1.3611615245008979E-2</v>
      </c>
      <c r="O14" s="288">
        <f t="shared" si="2"/>
        <v>87</v>
      </c>
      <c r="P14" s="131">
        <f t="shared" si="3"/>
        <v>8.4466019417475779E-2</v>
      </c>
      <c r="Q14" s="132">
        <f t="shared" si="4"/>
        <v>141</v>
      </c>
      <c r="R14" s="324">
        <f t="shared" si="5"/>
        <v>0.14446721311475419</v>
      </c>
      <c r="S14"/>
      <c r="T14"/>
      <c r="U14"/>
      <c r="V14"/>
      <c r="W14"/>
      <c r="X14"/>
    </row>
    <row r="15" spans="1:24" ht="17.25" customHeight="1" x14ac:dyDescent="0.25">
      <c r="A15" s="278" t="s">
        <v>20</v>
      </c>
      <c r="B15" s="108">
        <v>999</v>
      </c>
      <c r="C15" s="108">
        <v>997</v>
      </c>
      <c r="D15" s="108">
        <v>972</v>
      </c>
      <c r="E15" s="108">
        <v>945</v>
      </c>
      <c r="F15" s="108">
        <v>943</v>
      </c>
      <c r="G15" s="108">
        <v>948</v>
      </c>
      <c r="H15" s="108">
        <v>968</v>
      </c>
      <c r="I15" s="108">
        <v>978</v>
      </c>
      <c r="J15" s="108">
        <v>1007</v>
      </c>
      <c r="K15" s="108">
        <v>1047</v>
      </c>
      <c r="L15" s="100">
        <v>1078</v>
      </c>
      <c r="M15" s="307">
        <f t="shared" si="0"/>
        <v>31</v>
      </c>
      <c r="N15" s="324">
        <f t="shared" si="1"/>
        <v>2.9608404966571245E-2</v>
      </c>
      <c r="O15" s="288">
        <f t="shared" si="2"/>
        <v>130</v>
      </c>
      <c r="P15" s="131">
        <f t="shared" si="3"/>
        <v>0.1371308016877637</v>
      </c>
      <c r="Q15" s="132">
        <f t="shared" si="4"/>
        <v>79</v>
      </c>
      <c r="R15" s="324">
        <f t="shared" si="5"/>
        <v>7.9079079079079184E-2</v>
      </c>
      <c r="S15"/>
      <c r="T15"/>
      <c r="U15"/>
      <c r="V15"/>
      <c r="W15"/>
      <c r="X15"/>
    </row>
    <row r="16" spans="1:24" ht="17.25" customHeight="1" x14ac:dyDescent="0.25">
      <c r="A16" s="278" t="s">
        <v>21</v>
      </c>
      <c r="B16" s="108">
        <v>2139</v>
      </c>
      <c r="C16" s="108">
        <v>2111</v>
      </c>
      <c r="D16" s="108">
        <v>2074</v>
      </c>
      <c r="E16" s="108">
        <v>2069</v>
      </c>
      <c r="F16" s="108">
        <v>2044</v>
      </c>
      <c r="G16" s="108">
        <v>2049</v>
      </c>
      <c r="H16" s="108">
        <v>2077</v>
      </c>
      <c r="I16" s="108">
        <v>2105</v>
      </c>
      <c r="J16" s="108">
        <v>2142</v>
      </c>
      <c r="K16" s="108">
        <v>2197</v>
      </c>
      <c r="L16" s="100">
        <v>2251</v>
      </c>
      <c r="M16" s="307">
        <f t="shared" si="0"/>
        <v>54</v>
      </c>
      <c r="N16" s="324">
        <f t="shared" si="1"/>
        <v>2.4578971324533461E-2</v>
      </c>
      <c r="O16" s="288">
        <f t="shared" si="2"/>
        <v>202</v>
      </c>
      <c r="P16" s="131">
        <f t="shared" si="3"/>
        <v>9.8584675451439674E-2</v>
      </c>
      <c r="Q16" s="132">
        <f t="shared" si="4"/>
        <v>112</v>
      </c>
      <c r="R16" s="324">
        <f t="shared" si="5"/>
        <v>5.2360916316035455E-2</v>
      </c>
      <c r="S16"/>
      <c r="T16"/>
      <c r="U16"/>
      <c r="V16"/>
      <c r="W16"/>
      <c r="X16"/>
    </row>
    <row r="17" spans="1:24" ht="17.25" customHeight="1" x14ac:dyDescent="0.25">
      <c r="A17" s="278" t="s">
        <v>22</v>
      </c>
      <c r="B17" s="108">
        <v>1254</v>
      </c>
      <c r="C17" s="108">
        <v>1256</v>
      </c>
      <c r="D17" s="108">
        <v>1262</v>
      </c>
      <c r="E17" s="108">
        <v>1265</v>
      </c>
      <c r="F17" s="108">
        <v>1275</v>
      </c>
      <c r="G17" s="108">
        <v>1263</v>
      </c>
      <c r="H17" s="108">
        <v>1281</v>
      </c>
      <c r="I17" s="108">
        <v>1303</v>
      </c>
      <c r="J17" s="108">
        <v>1323</v>
      </c>
      <c r="K17" s="108">
        <v>1353</v>
      </c>
      <c r="L17" s="100">
        <v>1377</v>
      </c>
      <c r="M17" s="307">
        <f t="shared" si="0"/>
        <v>24</v>
      </c>
      <c r="N17" s="324">
        <f t="shared" si="1"/>
        <v>1.7738359201773912E-2</v>
      </c>
      <c r="O17" s="288">
        <f t="shared" si="2"/>
        <v>114</v>
      </c>
      <c r="P17" s="131">
        <f t="shared" si="3"/>
        <v>9.026128266033262E-2</v>
      </c>
      <c r="Q17" s="132">
        <f t="shared" si="4"/>
        <v>123</v>
      </c>
      <c r="R17" s="324">
        <f t="shared" si="5"/>
        <v>9.8086124401913777E-2</v>
      </c>
      <c r="S17"/>
      <c r="T17"/>
      <c r="U17"/>
      <c r="V17"/>
      <c r="W17"/>
      <c r="X17"/>
    </row>
    <row r="18" spans="1:24" ht="17.25" customHeight="1" x14ac:dyDescent="0.25">
      <c r="A18" s="278" t="s">
        <v>23</v>
      </c>
      <c r="B18" s="108">
        <v>1067</v>
      </c>
      <c r="C18" s="108">
        <v>1053</v>
      </c>
      <c r="D18" s="108">
        <v>1065</v>
      </c>
      <c r="E18" s="108">
        <v>1064</v>
      </c>
      <c r="F18" s="108">
        <v>1074</v>
      </c>
      <c r="G18" s="108">
        <v>1096</v>
      </c>
      <c r="H18" s="108">
        <v>1105</v>
      </c>
      <c r="I18" s="108">
        <v>1121</v>
      </c>
      <c r="J18" s="108">
        <v>1133</v>
      </c>
      <c r="K18" s="108">
        <v>1153</v>
      </c>
      <c r="L18" s="100">
        <v>1164</v>
      </c>
      <c r="M18" s="307">
        <f t="shared" si="0"/>
        <v>11</v>
      </c>
      <c r="N18" s="324">
        <f t="shared" si="1"/>
        <v>9.5403295750216E-3</v>
      </c>
      <c r="O18" s="288">
        <f t="shared" si="2"/>
        <v>68</v>
      </c>
      <c r="P18" s="131">
        <f t="shared" si="3"/>
        <v>6.2043795620438047E-2</v>
      </c>
      <c r="Q18" s="132">
        <f t="shared" si="4"/>
        <v>97</v>
      </c>
      <c r="R18" s="324">
        <f t="shared" si="5"/>
        <v>9.0909090909090828E-2</v>
      </c>
      <c r="S18"/>
      <c r="T18"/>
      <c r="U18"/>
      <c r="V18"/>
      <c r="W18"/>
      <c r="X18"/>
    </row>
    <row r="19" spans="1:24" ht="17.25" customHeight="1" x14ac:dyDescent="0.25">
      <c r="A19" s="278" t="s">
        <v>24</v>
      </c>
      <c r="B19" s="108">
        <v>2279</v>
      </c>
      <c r="C19" s="108">
        <v>2195</v>
      </c>
      <c r="D19" s="108">
        <v>2133</v>
      </c>
      <c r="E19" s="108">
        <v>2111</v>
      </c>
      <c r="F19" s="108">
        <v>2085</v>
      </c>
      <c r="G19" s="108">
        <v>2107</v>
      </c>
      <c r="H19" s="108">
        <v>2136</v>
      </c>
      <c r="I19" s="108">
        <v>2179</v>
      </c>
      <c r="J19" s="108">
        <v>2219</v>
      </c>
      <c r="K19" s="108">
        <v>2266</v>
      </c>
      <c r="L19" s="100">
        <v>2297</v>
      </c>
      <c r="M19" s="307">
        <f t="shared" si="0"/>
        <v>31</v>
      </c>
      <c r="N19" s="324">
        <f t="shared" si="1"/>
        <v>1.3680494263018428E-2</v>
      </c>
      <c r="O19" s="288">
        <f t="shared" si="2"/>
        <v>190</v>
      </c>
      <c r="P19" s="131">
        <f t="shared" si="3"/>
        <v>9.0175605125771163E-2</v>
      </c>
      <c r="Q19" s="132">
        <f t="shared" si="4"/>
        <v>18</v>
      </c>
      <c r="R19" s="324">
        <f t="shared" si="5"/>
        <v>7.8982009653356666E-3</v>
      </c>
      <c r="S19"/>
      <c r="T19"/>
      <c r="U19"/>
      <c r="V19"/>
      <c r="W19"/>
      <c r="X19"/>
    </row>
    <row r="20" spans="1:24" s="202" customFormat="1" ht="17.25" customHeight="1" x14ac:dyDescent="0.25">
      <c r="A20" s="280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460"/>
      <c r="N20" s="284"/>
      <c r="O20" s="460"/>
      <c r="P20" s="284"/>
      <c r="Q20" s="460"/>
      <c r="R20" s="284"/>
    </row>
    <row r="21" spans="1:24" s="10" customFormat="1" ht="17.25" customHeight="1" x14ac:dyDescent="0.25">
      <c r="A21" s="27" t="s">
        <v>161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24" x14ac:dyDescent="0.25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/>
      <c r="N22"/>
      <c r="O22"/>
      <c r="P22"/>
      <c r="Q22"/>
      <c r="R22"/>
    </row>
    <row r="23" spans="1:24" x14ac:dyDescent="0.25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/>
      <c r="N23"/>
      <c r="O23"/>
      <c r="P23"/>
      <c r="Q23"/>
      <c r="R23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4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4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</sheetData>
  <mergeCells count="5">
    <mergeCell ref="M3:N3"/>
    <mergeCell ref="O3:P3"/>
    <mergeCell ref="Q3:R3"/>
    <mergeCell ref="A3:A4"/>
    <mergeCell ref="B3:L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6"/>
  <dimension ref="A1:X25"/>
  <sheetViews>
    <sheetView showGridLines="0" zoomScaleNormal="100" workbookViewId="0"/>
  </sheetViews>
  <sheetFormatPr defaultColWidth="9.140625" defaultRowHeight="15" x14ac:dyDescent="0.25"/>
  <cols>
    <col min="1" max="1" width="18" style="66" customWidth="1"/>
    <col min="2" max="12" width="6.7109375" style="66" customWidth="1"/>
    <col min="13" max="13" width="6.42578125" style="66" customWidth="1"/>
    <col min="14" max="14" width="6" style="66" customWidth="1"/>
    <col min="15" max="15" width="6.42578125" style="66" customWidth="1"/>
    <col min="16" max="16" width="6" style="66" customWidth="1"/>
    <col min="17" max="17" width="7.7109375" style="66" customWidth="1"/>
    <col min="18" max="18" width="6.140625" style="66" customWidth="1"/>
    <col min="19" max="16384" width="9.140625" style="66"/>
  </cols>
  <sheetData>
    <row r="1" spans="1:24" s="20" customFormat="1" ht="17.25" customHeight="1" x14ac:dyDescent="0.2">
      <c r="A1" s="45" t="s">
        <v>245</v>
      </c>
      <c r="B1" s="48"/>
      <c r="C1" s="48"/>
      <c r="D1" s="48"/>
      <c r="E1" s="23"/>
      <c r="F1" s="23"/>
      <c r="G1" s="23"/>
      <c r="H1" s="23"/>
      <c r="I1" s="23"/>
      <c r="L1" s="124"/>
    </row>
    <row r="2" spans="1:24" ht="17.2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4" ht="24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237</v>
      </c>
      <c r="N3" s="555"/>
      <c r="O3" s="556" t="s">
        <v>238</v>
      </c>
      <c r="P3" s="557"/>
      <c r="Q3" s="558" t="s">
        <v>239</v>
      </c>
      <c r="R3" s="555"/>
    </row>
    <row r="4" spans="1:24" ht="17.25" customHeight="1" thickBot="1" x14ac:dyDescent="0.3">
      <c r="A4" s="560"/>
      <c r="B4" s="281" t="s">
        <v>7</v>
      </c>
      <c r="C4" s="281" t="s">
        <v>8</v>
      </c>
      <c r="D4" s="281" t="s">
        <v>9</v>
      </c>
      <c r="E4" s="281" t="s">
        <v>45</v>
      </c>
      <c r="F4" s="281" t="s">
        <v>69</v>
      </c>
      <c r="G4" s="282" t="s">
        <v>142</v>
      </c>
      <c r="H4" s="282" t="s">
        <v>168</v>
      </c>
      <c r="I4" s="282" t="s">
        <v>188</v>
      </c>
      <c r="J4" s="282" t="s">
        <v>220</v>
      </c>
      <c r="K4" s="282" t="s">
        <v>223</v>
      </c>
      <c r="L4" s="323" t="s">
        <v>236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  <c r="T4"/>
      <c r="U4"/>
    </row>
    <row r="5" spans="1:24" ht="17.25" customHeight="1" x14ac:dyDescent="0.25">
      <c r="A5" s="277" t="s">
        <v>350</v>
      </c>
      <c r="B5" s="113">
        <v>435542</v>
      </c>
      <c r="C5" s="113">
        <v>427107</v>
      </c>
      <c r="D5" s="113">
        <v>424849</v>
      </c>
      <c r="E5" s="113">
        <v>421535</v>
      </c>
      <c r="F5" s="113">
        <v>420814</v>
      </c>
      <c r="G5" s="113">
        <v>423838</v>
      </c>
      <c r="H5" s="113">
        <v>432906</v>
      </c>
      <c r="I5" s="113">
        <v>446254</v>
      </c>
      <c r="J5" s="113">
        <v>463200</v>
      </c>
      <c r="K5" s="113">
        <v>484758</v>
      </c>
      <c r="L5" s="99">
        <v>503189</v>
      </c>
      <c r="M5" s="306">
        <f>L5-K5</f>
        <v>18431</v>
      </c>
      <c r="N5" s="326">
        <f>L5/K5-1</f>
        <v>3.8021033175316354E-2</v>
      </c>
      <c r="O5" s="287">
        <f>L5-G5</f>
        <v>79351</v>
      </c>
      <c r="P5" s="407">
        <f>L5/G5-1</f>
        <v>0.18722011712022035</v>
      </c>
      <c r="Q5" s="286">
        <f>L5-B5</f>
        <v>67647</v>
      </c>
      <c r="R5" s="326">
        <f>L5/B5-1</f>
        <v>0.15531682363583754</v>
      </c>
      <c r="S5" s="157"/>
      <c r="T5"/>
      <c r="U5"/>
      <c r="V5" s="92"/>
      <c r="W5" s="157"/>
      <c r="X5" s="92"/>
    </row>
    <row r="6" spans="1:24" ht="17.25" customHeight="1" x14ac:dyDescent="0.25">
      <c r="A6" s="278" t="s">
        <v>11</v>
      </c>
      <c r="B6" s="108">
        <v>61189</v>
      </c>
      <c r="C6" s="108">
        <v>61598</v>
      </c>
      <c r="D6" s="108">
        <v>63262</v>
      </c>
      <c r="E6" s="108">
        <v>64060</v>
      </c>
      <c r="F6" s="108">
        <v>65022</v>
      </c>
      <c r="G6" s="108">
        <v>66762</v>
      </c>
      <c r="H6" s="108">
        <v>68651</v>
      </c>
      <c r="I6" s="108">
        <v>71376</v>
      </c>
      <c r="J6" s="108">
        <v>73984</v>
      </c>
      <c r="K6" s="108">
        <v>76845</v>
      </c>
      <c r="L6" s="100">
        <v>80073</v>
      </c>
      <c r="M6" s="307">
        <f t="shared" ref="M6:M19" si="0">L6-K6</f>
        <v>3228</v>
      </c>
      <c r="N6" s="324">
        <f t="shared" ref="N6:N19" si="1">L6/K6-1</f>
        <v>4.2006636736287239E-2</v>
      </c>
      <c r="O6" s="288">
        <f t="shared" ref="O6:O19" si="2">L6-G6</f>
        <v>13311</v>
      </c>
      <c r="P6" s="131">
        <f t="shared" ref="P6:P19" si="3">L6/G6-1</f>
        <v>0.19937988676193052</v>
      </c>
      <c r="Q6" s="132">
        <f t="shared" ref="Q6:Q19" si="4">L6-B6</f>
        <v>18884</v>
      </c>
      <c r="R6" s="324">
        <f t="shared" ref="R6:R19" si="5">L6/B6-1</f>
        <v>0.30861756198009438</v>
      </c>
      <c r="S6" s="157"/>
      <c r="T6"/>
      <c r="U6"/>
      <c r="V6" s="92"/>
      <c r="W6" s="157"/>
      <c r="X6" s="92"/>
    </row>
    <row r="7" spans="1:24" ht="17.25" customHeight="1" x14ac:dyDescent="0.25">
      <c r="A7" s="278" t="s">
        <v>12</v>
      </c>
      <c r="B7" s="108">
        <v>41138</v>
      </c>
      <c r="C7" s="108">
        <v>40067</v>
      </c>
      <c r="D7" s="108">
        <v>39885</v>
      </c>
      <c r="E7" s="108">
        <v>39468</v>
      </c>
      <c r="F7" s="108">
        <v>39506</v>
      </c>
      <c r="G7" s="108">
        <v>39706</v>
      </c>
      <c r="H7" s="108">
        <v>40588</v>
      </c>
      <c r="I7" s="108">
        <v>42592</v>
      </c>
      <c r="J7" s="108">
        <v>45157</v>
      </c>
      <c r="K7" s="108">
        <v>48501</v>
      </c>
      <c r="L7" s="100">
        <v>51203</v>
      </c>
      <c r="M7" s="307">
        <f t="shared" si="0"/>
        <v>2702</v>
      </c>
      <c r="N7" s="324">
        <f t="shared" si="1"/>
        <v>5.57101915424425E-2</v>
      </c>
      <c r="O7" s="288">
        <f t="shared" si="2"/>
        <v>11497</v>
      </c>
      <c r="P7" s="131">
        <f t="shared" si="3"/>
        <v>0.28955321613861895</v>
      </c>
      <c r="Q7" s="132">
        <f t="shared" si="4"/>
        <v>10065</v>
      </c>
      <c r="R7" s="324">
        <f t="shared" si="5"/>
        <v>0.24466430064660405</v>
      </c>
      <c r="S7" s="157"/>
      <c r="T7"/>
      <c r="U7"/>
      <c r="V7" s="92"/>
      <c r="W7" s="157"/>
      <c r="X7" s="92"/>
    </row>
    <row r="8" spans="1:24" ht="17.25" customHeight="1" x14ac:dyDescent="0.25">
      <c r="A8" s="278" t="s">
        <v>13</v>
      </c>
      <c r="B8" s="108">
        <v>28134</v>
      </c>
      <c r="C8" s="108">
        <v>27586</v>
      </c>
      <c r="D8" s="108">
        <v>27076</v>
      </c>
      <c r="E8" s="108">
        <v>26583</v>
      </c>
      <c r="F8" s="108">
        <v>26633</v>
      </c>
      <c r="G8" s="108">
        <v>26940</v>
      </c>
      <c r="H8" s="108">
        <v>27250</v>
      </c>
      <c r="I8" s="108">
        <v>28319</v>
      </c>
      <c r="J8" s="108">
        <v>29356</v>
      </c>
      <c r="K8" s="108">
        <v>30440</v>
      </c>
      <c r="L8" s="100">
        <v>31744</v>
      </c>
      <c r="M8" s="307">
        <f t="shared" si="0"/>
        <v>1304</v>
      </c>
      <c r="N8" s="324">
        <f t="shared" si="1"/>
        <v>4.2838370565045913E-2</v>
      </c>
      <c r="O8" s="288">
        <f t="shared" si="2"/>
        <v>4804</v>
      </c>
      <c r="P8" s="131">
        <f t="shared" si="3"/>
        <v>0.17832219747587241</v>
      </c>
      <c r="Q8" s="132">
        <f t="shared" si="4"/>
        <v>3610</v>
      </c>
      <c r="R8" s="324">
        <f t="shared" si="5"/>
        <v>0.12831449491718216</v>
      </c>
      <c r="S8" s="157"/>
      <c r="T8"/>
      <c r="U8"/>
      <c r="V8" s="92"/>
      <c r="W8" s="157"/>
      <c r="X8" s="92"/>
    </row>
    <row r="9" spans="1:24" ht="17.25" customHeight="1" x14ac:dyDescent="0.25">
      <c r="A9" s="278" t="s">
        <v>14</v>
      </c>
      <c r="B9" s="108">
        <v>22088</v>
      </c>
      <c r="C9" s="108">
        <v>21749</v>
      </c>
      <c r="D9" s="108">
        <v>21930</v>
      </c>
      <c r="E9" s="108">
        <v>22059</v>
      </c>
      <c r="F9" s="108">
        <v>21990</v>
      </c>
      <c r="G9" s="108">
        <v>22303</v>
      </c>
      <c r="H9" s="108">
        <v>22849</v>
      </c>
      <c r="I9" s="108">
        <v>23783</v>
      </c>
      <c r="J9" s="108">
        <v>24965</v>
      </c>
      <c r="K9" s="108">
        <v>26500</v>
      </c>
      <c r="L9" s="100">
        <v>27850</v>
      </c>
      <c r="M9" s="307">
        <f t="shared" si="0"/>
        <v>1350</v>
      </c>
      <c r="N9" s="324">
        <f t="shared" si="1"/>
        <v>5.0943396226415194E-2</v>
      </c>
      <c r="O9" s="288">
        <f t="shared" si="2"/>
        <v>5547</v>
      </c>
      <c r="P9" s="131">
        <f t="shared" si="3"/>
        <v>0.24871093574855396</v>
      </c>
      <c r="Q9" s="132">
        <f t="shared" si="4"/>
        <v>5762</v>
      </c>
      <c r="R9" s="324">
        <f t="shared" si="5"/>
        <v>0.26086562839550886</v>
      </c>
      <c r="S9" s="157"/>
      <c r="T9"/>
      <c r="U9"/>
      <c r="V9" s="92"/>
      <c r="W9" s="157"/>
      <c r="X9" s="92"/>
    </row>
    <row r="10" spans="1:24" ht="17.25" customHeight="1" x14ac:dyDescent="0.25">
      <c r="A10" s="278" t="s">
        <v>15</v>
      </c>
      <c r="B10" s="108">
        <v>11270</v>
      </c>
      <c r="C10" s="108">
        <v>10989</v>
      </c>
      <c r="D10" s="108">
        <v>10994</v>
      </c>
      <c r="E10" s="108">
        <v>10743</v>
      </c>
      <c r="F10" s="108">
        <v>10541</v>
      </c>
      <c r="G10" s="108">
        <v>10492</v>
      </c>
      <c r="H10" s="108">
        <v>10512</v>
      </c>
      <c r="I10" s="108">
        <v>10682</v>
      </c>
      <c r="J10" s="108">
        <v>10987</v>
      </c>
      <c r="K10" s="108">
        <v>11471</v>
      </c>
      <c r="L10" s="100">
        <v>11863</v>
      </c>
      <c r="M10" s="307">
        <f t="shared" si="0"/>
        <v>392</v>
      </c>
      <c r="N10" s="324">
        <f t="shared" si="1"/>
        <v>3.4173132246534843E-2</v>
      </c>
      <c r="O10" s="288">
        <f t="shared" si="2"/>
        <v>1371</v>
      </c>
      <c r="P10" s="131">
        <f t="shared" si="3"/>
        <v>0.13067098741898597</v>
      </c>
      <c r="Q10" s="132">
        <f t="shared" si="4"/>
        <v>593</v>
      </c>
      <c r="R10" s="324">
        <f t="shared" si="5"/>
        <v>5.2617568766637035E-2</v>
      </c>
      <c r="S10" s="157"/>
      <c r="T10"/>
      <c r="U10"/>
      <c r="V10" s="92"/>
      <c r="W10" s="157"/>
      <c r="X10" s="92"/>
    </row>
    <row r="11" spans="1:24" ht="17.25" customHeight="1" x14ac:dyDescent="0.25">
      <c r="A11" s="278" t="s">
        <v>16</v>
      </c>
      <c r="B11" s="108">
        <v>34447</v>
      </c>
      <c r="C11" s="108">
        <v>33474</v>
      </c>
      <c r="D11" s="108">
        <v>32991</v>
      </c>
      <c r="E11" s="108">
        <v>32388</v>
      </c>
      <c r="F11" s="108">
        <v>32151</v>
      </c>
      <c r="G11" s="108">
        <v>32121</v>
      </c>
      <c r="H11" s="108">
        <v>32905</v>
      </c>
      <c r="I11" s="108">
        <v>33730</v>
      </c>
      <c r="J11" s="108">
        <v>34888</v>
      </c>
      <c r="K11" s="108">
        <v>36361</v>
      </c>
      <c r="L11" s="100">
        <v>37536</v>
      </c>
      <c r="M11" s="307">
        <f t="shared" si="0"/>
        <v>1175</v>
      </c>
      <c r="N11" s="324">
        <f t="shared" si="1"/>
        <v>3.2314842826104861E-2</v>
      </c>
      <c r="O11" s="288">
        <f t="shared" si="2"/>
        <v>5415</v>
      </c>
      <c r="P11" s="131">
        <f t="shared" si="3"/>
        <v>0.16858130195199394</v>
      </c>
      <c r="Q11" s="132">
        <f t="shared" si="4"/>
        <v>3089</v>
      </c>
      <c r="R11" s="324">
        <f t="shared" si="5"/>
        <v>8.9673991929630992E-2</v>
      </c>
      <c r="S11" s="157"/>
      <c r="T11"/>
      <c r="U11"/>
      <c r="V11" s="92"/>
      <c r="W11" s="157"/>
      <c r="X11" s="92"/>
    </row>
    <row r="12" spans="1:24" ht="17.25" customHeight="1" x14ac:dyDescent="0.25">
      <c r="A12" s="278" t="s">
        <v>17</v>
      </c>
      <c r="B12" s="108">
        <v>16334</v>
      </c>
      <c r="C12" s="108">
        <v>15916</v>
      </c>
      <c r="D12" s="108">
        <v>15699</v>
      </c>
      <c r="E12" s="108">
        <v>15462</v>
      </c>
      <c r="F12" s="108">
        <v>15583</v>
      </c>
      <c r="G12" s="108">
        <v>15758</v>
      </c>
      <c r="H12" s="108">
        <v>16274</v>
      </c>
      <c r="I12" s="108">
        <v>16581</v>
      </c>
      <c r="J12" s="108">
        <v>17328</v>
      </c>
      <c r="K12" s="108">
        <v>18242</v>
      </c>
      <c r="L12" s="100">
        <v>18994</v>
      </c>
      <c r="M12" s="307">
        <f t="shared" si="0"/>
        <v>752</v>
      </c>
      <c r="N12" s="324">
        <f t="shared" si="1"/>
        <v>4.1223550049336755E-2</v>
      </c>
      <c r="O12" s="288">
        <f t="shared" si="2"/>
        <v>3236</v>
      </c>
      <c r="P12" s="131">
        <f t="shared" si="3"/>
        <v>0.20535600964589418</v>
      </c>
      <c r="Q12" s="132">
        <f t="shared" si="4"/>
        <v>2660</v>
      </c>
      <c r="R12" s="324">
        <f t="shared" si="5"/>
        <v>0.1628504958981265</v>
      </c>
      <c r="S12" s="157"/>
      <c r="T12"/>
      <c r="U12"/>
      <c r="V12" s="92"/>
      <c r="W12" s="157"/>
      <c r="X12" s="92"/>
    </row>
    <row r="13" spans="1:24" ht="17.25" customHeight="1" x14ac:dyDescent="0.25">
      <c r="A13" s="278" t="s">
        <v>18</v>
      </c>
      <c r="B13" s="108">
        <v>24615</v>
      </c>
      <c r="C13" s="108">
        <v>23881</v>
      </c>
      <c r="D13" s="108">
        <v>23652</v>
      </c>
      <c r="E13" s="108">
        <v>23184</v>
      </c>
      <c r="F13" s="108">
        <v>22522</v>
      </c>
      <c r="G13" s="108">
        <v>22455</v>
      </c>
      <c r="H13" s="108">
        <v>22956</v>
      </c>
      <c r="I13" s="108">
        <v>23655</v>
      </c>
      <c r="J13" s="108">
        <v>24609</v>
      </c>
      <c r="K13" s="108">
        <v>25868</v>
      </c>
      <c r="L13" s="100">
        <v>26811</v>
      </c>
      <c r="M13" s="307">
        <f t="shared" si="0"/>
        <v>943</v>
      </c>
      <c r="N13" s="324">
        <f t="shared" si="1"/>
        <v>3.645430647904746E-2</v>
      </c>
      <c r="O13" s="288">
        <f t="shared" si="2"/>
        <v>4356</v>
      </c>
      <c r="P13" s="131">
        <f t="shared" si="3"/>
        <v>0.19398797595190387</v>
      </c>
      <c r="Q13" s="132">
        <f t="shared" si="4"/>
        <v>2196</v>
      </c>
      <c r="R13" s="324">
        <f t="shared" si="5"/>
        <v>8.9213893967093227E-2</v>
      </c>
      <c r="S13" s="157"/>
      <c r="T13"/>
      <c r="U13"/>
      <c r="V13" s="92"/>
      <c r="W13" s="157"/>
      <c r="X13" s="92"/>
    </row>
    <row r="14" spans="1:24" ht="17.25" customHeight="1" x14ac:dyDescent="0.25">
      <c r="A14" s="278" t="s">
        <v>19</v>
      </c>
      <c r="B14" s="108">
        <v>21739</v>
      </c>
      <c r="C14" s="108">
        <v>21720</v>
      </c>
      <c r="D14" s="108">
        <v>21829</v>
      </c>
      <c r="E14" s="108">
        <v>21796</v>
      </c>
      <c r="F14" s="108">
        <v>21870</v>
      </c>
      <c r="G14" s="108">
        <v>22042</v>
      </c>
      <c r="H14" s="108">
        <v>22533</v>
      </c>
      <c r="I14" s="108">
        <v>23147</v>
      </c>
      <c r="J14" s="108">
        <v>24057</v>
      </c>
      <c r="K14" s="108">
        <v>25097</v>
      </c>
      <c r="L14" s="100">
        <v>25854</v>
      </c>
      <c r="M14" s="307">
        <f t="shared" si="0"/>
        <v>757</v>
      </c>
      <c r="N14" s="324">
        <f t="shared" si="1"/>
        <v>3.0162967685380737E-2</v>
      </c>
      <c r="O14" s="288">
        <f t="shared" si="2"/>
        <v>3812</v>
      </c>
      <c r="P14" s="131">
        <f t="shared" si="3"/>
        <v>0.17294256419562659</v>
      </c>
      <c r="Q14" s="132">
        <f t="shared" si="4"/>
        <v>4115</v>
      </c>
      <c r="R14" s="324">
        <f t="shared" si="5"/>
        <v>0.18929113574681455</v>
      </c>
      <c r="S14" s="157"/>
      <c r="T14"/>
      <c r="U14"/>
      <c r="V14" s="92"/>
      <c r="W14" s="157"/>
      <c r="X14" s="92"/>
    </row>
    <row r="15" spans="1:24" ht="17.25" customHeight="1" x14ac:dyDescent="0.25">
      <c r="A15" s="278" t="s">
        <v>20</v>
      </c>
      <c r="B15" s="108">
        <v>22360</v>
      </c>
      <c r="C15" s="108">
        <v>21976</v>
      </c>
      <c r="D15" s="108">
        <v>21545</v>
      </c>
      <c r="E15" s="108">
        <v>21274</v>
      </c>
      <c r="F15" s="108">
        <v>21331</v>
      </c>
      <c r="G15" s="108">
        <v>21407</v>
      </c>
      <c r="H15" s="108">
        <v>21944</v>
      </c>
      <c r="I15" s="108">
        <v>22243</v>
      </c>
      <c r="J15" s="108">
        <v>22978</v>
      </c>
      <c r="K15" s="108">
        <v>24000</v>
      </c>
      <c r="L15" s="100">
        <v>24777</v>
      </c>
      <c r="M15" s="307">
        <f t="shared" si="0"/>
        <v>777</v>
      </c>
      <c r="N15" s="324">
        <f t="shared" si="1"/>
        <v>3.2375000000000043E-2</v>
      </c>
      <c r="O15" s="288">
        <f t="shared" si="2"/>
        <v>3370</v>
      </c>
      <c r="P15" s="131">
        <f t="shared" si="3"/>
        <v>0.1574251413089176</v>
      </c>
      <c r="Q15" s="132">
        <f t="shared" si="4"/>
        <v>2417</v>
      </c>
      <c r="R15" s="324">
        <f t="shared" si="5"/>
        <v>0.1080948121645795</v>
      </c>
      <c r="S15" s="157"/>
      <c r="T15"/>
      <c r="U15"/>
      <c r="V15" s="92"/>
      <c r="W15" s="157"/>
      <c r="X15" s="92"/>
    </row>
    <row r="16" spans="1:24" ht="17.25" customHeight="1" x14ac:dyDescent="0.25">
      <c r="A16" s="278" t="s">
        <v>21</v>
      </c>
      <c r="B16" s="108">
        <v>47791</v>
      </c>
      <c r="C16" s="108">
        <v>46695</v>
      </c>
      <c r="D16" s="108">
        <v>46184</v>
      </c>
      <c r="E16" s="108">
        <v>45920</v>
      </c>
      <c r="F16" s="108">
        <v>45611</v>
      </c>
      <c r="G16" s="108">
        <v>45755</v>
      </c>
      <c r="H16" s="108">
        <v>46762</v>
      </c>
      <c r="I16" s="108">
        <v>47978</v>
      </c>
      <c r="J16" s="108">
        <v>49863</v>
      </c>
      <c r="K16" s="108">
        <v>52046</v>
      </c>
      <c r="L16" s="100">
        <v>54206</v>
      </c>
      <c r="M16" s="307">
        <f t="shared" si="0"/>
        <v>2160</v>
      </c>
      <c r="N16" s="324">
        <f t="shared" si="1"/>
        <v>4.1501748453291354E-2</v>
      </c>
      <c r="O16" s="288">
        <f t="shared" si="2"/>
        <v>8451</v>
      </c>
      <c r="P16" s="131">
        <f t="shared" si="3"/>
        <v>0.18470112556004814</v>
      </c>
      <c r="Q16" s="132">
        <f t="shared" si="4"/>
        <v>6415</v>
      </c>
      <c r="R16" s="324">
        <f t="shared" si="5"/>
        <v>0.13423029440689671</v>
      </c>
      <c r="S16" s="157"/>
      <c r="T16"/>
      <c r="U16"/>
      <c r="V16" s="92"/>
      <c r="W16" s="157"/>
      <c r="X16" s="92"/>
    </row>
    <row r="17" spans="1:24" ht="17.25" customHeight="1" x14ac:dyDescent="0.25">
      <c r="A17" s="278" t="s">
        <v>22</v>
      </c>
      <c r="B17" s="108">
        <v>28183</v>
      </c>
      <c r="C17" s="108">
        <v>27437</v>
      </c>
      <c r="D17" s="108">
        <v>27158</v>
      </c>
      <c r="E17" s="108">
        <v>26880</v>
      </c>
      <c r="F17" s="108">
        <v>26754</v>
      </c>
      <c r="G17" s="108">
        <v>26742</v>
      </c>
      <c r="H17" s="108">
        <v>27266</v>
      </c>
      <c r="I17" s="108">
        <v>27965</v>
      </c>
      <c r="J17" s="108">
        <v>28853</v>
      </c>
      <c r="K17" s="108">
        <v>30154</v>
      </c>
      <c r="L17" s="100">
        <v>31038</v>
      </c>
      <c r="M17" s="307">
        <f t="shared" si="0"/>
        <v>884</v>
      </c>
      <c r="N17" s="324">
        <f t="shared" si="1"/>
        <v>2.9316176958280815E-2</v>
      </c>
      <c r="O17" s="288">
        <f t="shared" si="2"/>
        <v>4296</v>
      </c>
      <c r="P17" s="131">
        <f t="shared" si="3"/>
        <v>0.1606461745568768</v>
      </c>
      <c r="Q17" s="132">
        <f t="shared" si="4"/>
        <v>2855</v>
      </c>
      <c r="R17" s="324">
        <f t="shared" si="5"/>
        <v>0.10130220345598406</v>
      </c>
      <c r="S17" s="157"/>
      <c r="T17"/>
      <c r="U17"/>
      <c r="V17" s="92"/>
      <c r="W17" s="157"/>
      <c r="X17" s="92"/>
    </row>
    <row r="18" spans="1:24" ht="17.25" customHeight="1" x14ac:dyDescent="0.25">
      <c r="A18" s="278" t="s">
        <v>23</v>
      </c>
      <c r="B18" s="108">
        <v>24389</v>
      </c>
      <c r="C18" s="108">
        <v>24151</v>
      </c>
      <c r="D18" s="108">
        <v>24117</v>
      </c>
      <c r="E18" s="108">
        <v>24056</v>
      </c>
      <c r="F18" s="108">
        <v>24142</v>
      </c>
      <c r="G18" s="108">
        <v>24169</v>
      </c>
      <c r="H18" s="108">
        <v>24579</v>
      </c>
      <c r="I18" s="108">
        <v>25182</v>
      </c>
      <c r="J18" s="108">
        <v>25826</v>
      </c>
      <c r="K18" s="108">
        <v>26880</v>
      </c>
      <c r="L18" s="100">
        <v>27456</v>
      </c>
      <c r="M18" s="307">
        <f t="shared" si="0"/>
        <v>576</v>
      </c>
      <c r="N18" s="324">
        <f t="shared" si="1"/>
        <v>2.1428571428571352E-2</v>
      </c>
      <c r="O18" s="288">
        <f t="shared" si="2"/>
        <v>3287</v>
      </c>
      <c r="P18" s="131">
        <f t="shared" si="3"/>
        <v>0.13600066200504779</v>
      </c>
      <c r="Q18" s="132">
        <f t="shared" si="4"/>
        <v>3067</v>
      </c>
      <c r="R18" s="324">
        <f t="shared" si="5"/>
        <v>0.12575341342408453</v>
      </c>
      <c r="S18" s="157"/>
      <c r="T18"/>
      <c r="U18"/>
      <c r="V18" s="92"/>
      <c r="W18" s="157"/>
      <c r="X18" s="92"/>
    </row>
    <row r="19" spans="1:24" ht="17.25" customHeight="1" x14ac:dyDescent="0.25">
      <c r="A19" s="278" t="s">
        <v>24</v>
      </c>
      <c r="B19" s="108">
        <v>51865</v>
      </c>
      <c r="C19" s="108">
        <v>49868</v>
      </c>
      <c r="D19" s="108">
        <v>48527</v>
      </c>
      <c r="E19" s="108">
        <v>47662</v>
      </c>
      <c r="F19" s="108">
        <v>47158</v>
      </c>
      <c r="G19" s="108">
        <v>47186</v>
      </c>
      <c r="H19" s="108">
        <v>47837</v>
      </c>
      <c r="I19" s="108">
        <v>49021</v>
      </c>
      <c r="J19" s="108">
        <v>50349</v>
      </c>
      <c r="K19" s="108">
        <v>52353</v>
      </c>
      <c r="L19" s="100">
        <v>53784</v>
      </c>
      <c r="M19" s="307">
        <f t="shared" si="0"/>
        <v>1431</v>
      </c>
      <c r="N19" s="324">
        <f t="shared" si="1"/>
        <v>2.7333677153171809E-2</v>
      </c>
      <c r="O19" s="288">
        <f t="shared" si="2"/>
        <v>6598</v>
      </c>
      <c r="P19" s="131">
        <f t="shared" si="3"/>
        <v>0.13982961047768416</v>
      </c>
      <c r="Q19" s="132">
        <f t="shared" si="4"/>
        <v>1919</v>
      </c>
      <c r="R19" s="324">
        <f t="shared" si="5"/>
        <v>3.6999903595873906E-2</v>
      </c>
      <c r="S19" s="157"/>
      <c r="T19"/>
      <c r="U19"/>
      <c r="V19" s="92"/>
      <c r="W19" s="157"/>
      <c r="X19" s="92"/>
    </row>
    <row r="20" spans="1:24" s="202" customFormat="1" ht="15" customHeight="1" x14ac:dyDescent="0.25">
      <c r="A20" s="280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460"/>
      <c r="N20" s="284"/>
      <c r="O20" s="460"/>
      <c r="P20" s="284"/>
      <c r="Q20" s="460"/>
      <c r="R20" s="284"/>
      <c r="S20" s="157"/>
      <c r="V20" s="92"/>
      <c r="W20" s="157"/>
      <c r="X20" s="92"/>
    </row>
    <row r="21" spans="1:24" s="10" customFormat="1" ht="15" customHeight="1" x14ac:dyDescent="0.25">
      <c r="A21" s="27" t="s">
        <v>161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24" ht="15" customHeight="1" x14ac:dyDescent="0.25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/>
      <c r="N22"/>
      <c r="O22"/>
      <c r="P22"/>
      <c r="Q22"/>
      <c r="R22"/>
    </row>
    <row r="23" spans="1:24" x14ac:dyDescent="0.25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/>
      <c r="N23"/>
      <c r="O23"/>
      <c r="P23"/>
      <c r="Q23"/>
      <c r="R23"/>
    </row>
    <row r="24" spans="1:24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4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/>
  <dimension ref="A1:X23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18" style="66" customWidth="1"/>
    <col min="2" max="12" width="6.7109375" style="66" customWidth="1"/>
    <col min="13" max="13" width="6.42578125" style="66" customWidth="1"/>
    <col min="14" max="14" width="6" style="66" customWidth="1"/>
    <col min="15" max="15" width="6.42578125" style="66" customWidth="1"/>
    <col min="16" max="16" width="6" style="66" customWidth="1"/>
    <col min="17" max="17" width="7.7109375" style="66" customWidth="1"/>
    <col min="18" max="18" width="6.140625" style="66" customWidth="1"/>
    <col min="19" max="16384" width="9.140625" style="66"/>
  </cols>
  <sheetData>
    <row r="1" spans="1:24" s="20" customFormat="1" ht="17.25" customHeight="1" x14ac:dyDescent="0.2">
      <c r="A1" s="564" t="s">
        <v>246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124"/>
    </row>
    <row r="2" spans="1:24" ht="17.25" customHeight="1" thickBot="1" x14ac:dyDescent="0.3">
      <c r="A2" s="461" t="s">
        <v>356</v>
      </c>
      <c r="B2" s="65"/>
      <c r="C2" s="65"/>
      <c r="P2" s="65"/>
      <c r="Q2" s="65"/>
      <c r="R2" s="65"/>
      <c r="S2" s="65"/>
      <c r="T2" s="98" t="s">
        <v>351</v>
      </c>
      <c r="U2" s="65"/>
    </row>
    <row r="3" spans="1:24" ht="24" customHeight="1" x14ac:dyDescent="0.25">
      <c r="A3" s="559" t="s">
        <v>70</v>
      </c>
      <c r="B3" s="561" t="s">
        <v>77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  <c r="M3" s="554" t="s">
        <v>237</v>
      </c>
      <c r="N3" s="555"/>
      <c r="O3" s="556" t="s">
        <v>238</v>
      </c>
      <c r="P3" s="557"/>
      <c r="Q3" s="558" t="s">
        <v>239</v>
      </c>
      <c r="R3" s="555"/>
    </row>
    <row r="4" spans="1:24" ht="17.25" customHeight="1" thickBot="1" x14ac:dyDescent="0.3">
      <c r="A4" s="560"/>
      <c r="B4" s="281" t="s">
        <v>7</v>
      </c>
      <c r="C4" s="281" t="s">
        <v>8</v>
      </c>
      <c r="D4" s="281" t="s">
        <v>9</v>
      </c>
      <c r="E4" s="281" t="s">
        <v>45</v>
      </c>
      <c r="F4" s="281" t="s">
        <v>69</v>
      </c>
      <c r="G4" s="282" t="s">
        <v>142</v>
      </c>
      <c r="H4" s="282" t="s">
        <v>168</v>
      </c>
      <c r="I4" s="282" t="s">
        <v>188</v>
      </c>
      <c r="J4" s="282" t="s">
        <v>220</v>
      </c>
      <c r="K4" s="282" t="s">
        <v>223</v>
      </c>
      <c r="L4" s="323" t="s">
        <v>236</v>
      </c>
      <c r="M4" s="305" t="s">
        <v>71</v>
      </c>
      <c r="N4" s="283" t="s">
        <v>72</v>
      </c>
      <c r="O4" s="285" t="s">
        <v>71</v>
      </c>
      <c r="P4" s="283" t="s">
        <v>72</v>
      </c>
      <c r="Q4" s="285" t="s">
        <v>71</v>
      </c>
      <c r="R4" s="325" t="s">
        <v>72</v>
      </c>
      <c r="S4"/>
      <c r="T4"/>
      <c r="U4"/>
      <c r="V4"/>
      <c r="W4"/>
      <c r="X4"/>
    </row>
    <row r="5" spans="1:24" ht="17.25" customHeight="1" x14ac:dyDescent="0.25">
      <c r="A5" s="277" t="s">
        <v>350</v>
      </c>
      <c r="B5" s="113">
        <v>117725</v>
      </c>
      <c r="C5" s="113">
        <v>116077</v>
      </c>
      <c r="D5" s="113">
        <v>115617</v>
      </c>
      <c r="E5" s="113">
        <v>114041</v>
      </c>
      <c r="F5" s="113">
        <v>113513</v>
      </c>
      <c r="G5" s="113">
        <v>116183</v>
      </c>
      <c r="H5" s="113">
        <v>118293</v>
      </c>
      <c r="I5" s="113">
        <v>125167</v>
      </c>
      <c r="J5" s="113">
        <v>133416</v>
      </c>
      <c r="K5" s="113">
        <v>139916</v>
      </c>
      <c r="L5" s="99">
        <v>140613</v>
      </c>
      <c r="M5" s="306">
        <f>L5-K5</f>
        <v>697</v>
      </c>
      <c r="N5" s="326">
        <f>L5/K5-1</f>
        <v>4.9815603647902496E-3</v>
      </c>
      <c r="O5" s="287">
        <f>L5-G5</f>
        <v>24430</v>
      </c>
      <c r="P5" s="407">
        <f>L5/G5-1</f>
        <v>0.21027172650043457</v>
      </c>
      <c r="Q5" s="286">
        <f>L5-B5</f>
        <v>22888</v>
      </c>
      <c r="R5" s="326">
        <f>L5/B5-1</f>
        <v>0.19441919728180079</v>
      </c>
      <c r="S5"/>
      <c r="T5"/>
      <c r="U5"/>
      <c r="V5"/>
      <c r="W5"/>
      <c r="X5"/>
    </row>
    <row r="6" spans="1:24" ht="17.25" customHeight="1" x14ac:dyDescent="0.25">
      <c r="A6" s="278" t="s">
        <v>11</v>
      </c>
      <c r="B6" s="108">
        <v>15919</v>
      </c>
      <c r="C6" s="108">
        <v>16508</v>
      </c>
      <c r="D6" s="108">
        <v>17030</v>
      </c>
      <c r="E6" s="108">
        <v>17006</v>
      </c>
      <c r="F6" s="108">
        <v>16928</v>
      </c>
      <c r="G6" s="108">
        <v>17983</v>
      </c>
      <c r="H6" s="108">
        <v>18304</v>
      </c>
      <c r="I6" s="108">
        <v>19036</v>
      </c>
      <c r="J6" s="108">
        <v>20009</v>
      </c>
      <c r="K6" s="108">
        <v>20934</v>
      </c>
      <c r="L6" s="100">
        <v>21443</v>
      </c>
      <c r="M6" s="307">
        <f t="shared" ref="M6:M19" si="0">L6-K6</f>
        <v>509</v>
      </c>
      <c r="N6" s="324">
        <f t="shared" ref="N6:N19" si="1">L6/K6-1</f>
        <v>2.4314512276679023E-2</v>
      </c>
      <c r="O6" s="288">
        <f t="shared" ref="O6:O19" si="2">L6-G6</f>
        <v>3460</v>
      </c>
      <c r="P6" s="131">
        <f t="shared" ref="P6:P19" si="3">L6/G6-1</f>
        <v>0.19240393705165992</v>
      </c>
      <c r="Q6" s="132">
        <f t="shared" ref="Q6:Q19" si="4">L6-B6</f>
        <v>5524</v>
      </c>
      <c r="R6" s="324">
        <f t="shared" ref="R6:R19" si="5">L6/B6-1</f>
        <v>0.34700672152773415</v>
      </c>
      <c r="S6"/>
      <c r="T6"/>
      <c r="U6"/>
      <c r="V6"/>
      <c r="W6"/>
      <c r="X6"/>
    </row>
    <row r="7" spans="1:24" ht="17.25" customHeight="1" x14ac:dyDescent="0.25">
      <c r="A7" s="278" t="s">
        <v>12</v>
      </c>
      <c r="B7" s="108">
        <v>11680</v>
      </c>
      <c r="C7" s="108">
        <v>10887</v>
      </c>
      <c r="D7" s="108">
        <v>10939</v>
      </c>
      <c r="E7" s="108">
        <v>10986</v>
      </c>
      <c r="F7" s="108">
        <v>10960</v>
      </c>
      <c r="G7" s="108">
        <v>10950</v>
      </c>
      <c r="H7" s="108">
        <v>11357</v>
      </c>
      <c r="I7" s="108">
        <v>12710</v>
      </c>
      <c r="J7" s="108">
        <v>13702</v>
      </c>
      <c r="K7" s="108">
        <v>14700</v>
      </c>
      <c r="L7" s="100">
        <v>14778</v>
      </c>
      <c r="M7" s="307">
        <f t="shared" si="0"/>
        <v>78</v>
      </c>
      <c r="N7" s="324">
        <f t="shared" si="1"/>
        <v>5.3061224489796555E-3</v>
      </c>
      <c r="O7" s="288">
        <f t="shared" si="2"/>
        <v>3828</v>
      </c>
      <c r="P7" s="131">
        <f t="shared" si="3"/>
        <v>0.3495890410958904</v>
      </c>
      <c r="Q7" s="132">
        <f t="shared" si="4"/>
        <v>3098</v>
      </c>
      <c r="R7" s="324">
        <f t="shared" si="5"/>
        <v>0.26523972602739732</v>
      </c>
      <c r="S7"/>
      <c r="T7"/>
      <c r="U7"/>
      <c r="V7"/>
      <c r="W7"/>
      <c r="X7"/>
    </row>
    <row r="8" spans="1:24" ht="17.25" customHeight="1" x14ac:dyDescent="0.25">
      <c r="A8" s="278" t="s">
        <v>13</v>
      </c>
      <c r="B8" s="108">
        <v>7534</v>
      </c>
      <c r="C8" s="108">
        <v>7357</v>
      </c>
      <c r="D8" s="108">
        <v>7205</v>
      </c>
      <c r="E8" s="108">
        <v>7060</v>
      </c>
      <c r="F8" s="108">
        <v>7173</v>
      </c>
      <c r="G8" s="108">
        <v>7341</v>
      </c>
      <c r="H8" s="108">
        <v>7344</v>
      </c>
      <c r="I8" s="108">
        <v>8103</v>
      </c>
      <c r="J8" s="108">
        <v>8536</v>
      </c>
      <c r="K8" s="108">
        <v>8878</v>
      </c>
      <c r="L8" s="100">
        <v>8889</v>
      </c>
      <c r="M8" s="307">
        <f t="shared" si="0"/>
        <v>11</v>
      </c>
      <c r="N8" s="324">
        <f t="shared" si="1"/>
        <v>1.239017796801134E-3</v>
      </c>
      <c r="O8" s="288">
        <f t="shared" si="2"/>
        <v>1548</v>
      </c>
      <c r="P8" s="131">
        <f t="shared" si="3"/>
        <v>0.21087045361667345</v>
      </c>
      <c r="Q8" s="132">
        <f t="shared" si="4"/>
        <v>1355</v>
      </c>
      <c r="R8" s="324">
        <f t="shared" si="5"/>
        <v>0.17985134058932828</v>
      </c>
      <c r="S8"/>
      <c r="T8"/>
      <c r="U8"/>
      <c r="V8"/>
      <c r="W8"/>
      <c r="X8"/>
    </row>
    <row r="9" spans="1:24" ht="17.25" customHeight="1" x14ac:dyDescent="0.25">
      <c r="A9" s="278" t="s">
        <v>14</v>
      </c>
      <c r="B9" s="108">
        <v>6167</v>
      </c>
      <c r="C9" s="108">
        <v>5896</v>
      </c>
      <c r="D9" s="108">
        <v>6159</v>
      </c>
      <c r="E9" s="108">
        <v>6008</v>
      </c>
      <c r="F9" s="108">
        <v>5987</v>
      </c>
      <c r="G9" s="108">
        <v>6186</v>
      </c>
      <c r="H9" s="108">
        <v>6356</v>
      </c>
      <c r="I9" s="108">
        <v>6882</v>
      </c>
      <c r="J9" s="108">
        <v>7408</v>
      </c>
      <c r="K9" s="108">
        <v>7847</v>
      </c>
      <c r="L9" s="100">
        <v>8141</v>
      </c>
      <c r="M9" s="307">
        <f t="shared" si="0"/>
        <v>294</v>
      </c>
      <c r="N9" s="324">
        <f t="shared" si="1"/>
        <v>3.746654772524538E-2</v>
      </c>
      <c r="O9" s="288">
        <f t="shared" si="2"/>
        <v>1955</v>
      </c>
      <c r="P9" s="131">
        <f t="shared" si="3"/>
        <v>0.31603621079857747</v>
      </c>
      <c r="Q9" s="132">
        <f t="shared" si="4"/>
        <v>1974</v>
      </c>
      <c r="R9" s="324">
        <f t="shared" si="5"/>
        <v>0.3200908059023837</v>
      </c>
      <c r="S9"/>
      <c r="T9"/>
      <c r="U9"/>
      <c r="V9"/>
      <c r="W9"/>
      <c r="X9"/>
    </row>
    <row r="10" spans="1:24" ht="17.25" customHeight="1" x14ac:dyDescent="0.25">
      <c r="A10" s="278" t="s">
        <v>15</v>
      </c>
      <c r="B10" s="108">
        <v>2992</v>
      </c>
      <c r="C10" s="108">
        <v>2972</v>
      </c>
      <c r="D10" s="108">
        <v>3055</v>
      </c>
      <c r="E10" s="108">
        <v>2922</v>
      </c>
      <c r="F10" s="108">
        <v>2683</v>
      </c>
      <c r="G10" s="108">
        <v>2892</v>
      </c>
      <c r="H10" s="108">
        <v>2715</v>
      </c>
      <c r="I10" s="108">
        <v>2919</v>
      </c>
      <c r="J10" s="108">
        <v>3192</v>
      </c>
      <c r="K10" s="108">
        <v>3312</v>
      </c>
      <c r="L10" s="100">
        <v>3275</v>
      </c>
      <c r="M10" s="307">
        <f t="shared" si="0"/>
        <v>-37</v>
      </c>
      <c r="N10" s="324">
        <f t="shared" si="1"/>
        <v>-1.1171497584541057E-2</v>
      </c>
      <c r="O10" s="288">
        <f t="shared" si="2"/>
        <v>383</v>
      </c>
      <c r="P10" s="131">
        <f t="shared" si="3"/>
        <v>0.13243430152143842</v>
      </c>
      <c r="Q10" s="132">
        <f t="shared" si="4"/>
        <v>283</v>
      </c>
      <c r="R10" s="324">
        <f t="shared" si="5"/>
        <v>9.4585561497326109E-2</v>
      </c>
      <c r="S10"/>
      <c r="T10"/>
      <c r="U10"/>
      <c r="V10"/>
      <c r="W10"/>
      <c r="X10"/>
    </row>
    <row r="11" spans="1:24" ht="17.25" customHeight="1" x14ac:dyDescent="0.25">
      <c r="A11" s="278" t="s">
        <v>16</v>
      </c>
      <c r="B11" s="108">
        <v>9612</v>
      </c>
      <c r="C11" s="108">
        <v>9530</v>
      </c>
      <c r="D11" s="108">
        <v>9518</v>
      </c>
      <c r="E11" s="108">
        <v>9174</v>
      </c>
      <c r="F11" s="108">
        <v>9090</v>
      </c>
      <c r="G11" s="108">
        <v>9329</v>
      </c>
      <c r="H11" s="108">
        <v>9438</v>
      </c>
      <c r="I11" s="108">
        <v>9775</v>
      </c>
      <c r="J11" s="108">
        <v>10521</v>
      </c>
      <c r="K11" s="108">
        <v>11029</v>
      </c>
      <c r="L11" s="100">
        <v>10792</v>
      </c>
      <c r="M11" s="307">
        <f t="shared" si="0"/>
        <v>-237</v>
      </c>
      <c r="N11" s="324">
        <f t="shared" si="1"/>
        <v>-2.1488802248617267E-2</v>
      </c>
      <c r="O11" s="288">
        <f t="shared" si="2"/>
        <v>1463</v>
      </c>
      <c r="P11" s="131">
        <f t="shared" si="3"/>
        <v>0.1568228105906313</v>
      </c>
      <c r="Q11" s="132">
        <f t="shared" si="4"/>
        <v>1180</v>
      </c>
      <c r="R11" s="324">
        <f t="shared" si="5"/>
        <v>0.1227632126508531</v>
      </c>
      <c r="S11"/>
      <c r="T11"/>
      <c r="U11"/>
      <c r="V11"/>
      <c r="W11"/>
      <c r="X11"/>
    </row>
    <row r="12" spans="1:24" ht="17.25" customHeight="1" x14ac:dyDescent="0.25">
      <c r="A12" s="278" t="s">
        <v>17</v>
      </c>
      <c r="B12" s="108">
        <v>4397</v>
      </c>
      <c r="C12" s="108">
        <v>4369</v>
      </c>
      <c r="D12" s="108">
        <v>4347</v>
      </c>
      <c r="E12" s="108">
        <v>4281</v>
      </c>
      <c r="F12" s="108">
        <v>4485</v>
      </c>
      <c r="G12" s="108">
        <v>4472</v>
      </c>
      <c r="H12" s="108">
        <v>4663</v>
      </c>
      <c r="I12" s="108">
        <v>4642</v>
      </c>
      <c r="J12" s="108">
        <v>5278</v>
      </c>
      <c r="K12" s="108">
        <v>5439</v>
      </c>
      <c r="L12" s="100">
        <v>5499</v>
      </c>
      <c r="M12" s="307">
        <f t="shared" si="0"/>
        <v>60</v>
      </c>
      <c r="N12" s="324">
        <f t="shared" si="1"/>
        <v>1.1031439602868121E-2</v>
      </c>
      <c r="O12" s="288">
        <f t="shared" si="2"/>
        <v>1027</v>
      </c>
      <c r="P12" s="131">
        <f t="shared" si="3"/>
        <v>0.22965116279069764</v>
      </c>
      <c r="Q12" s="132">
        <f t="shared" si="4"/>
        <v>1102</v>
      </c>
      <c r="R12" s="324">
        <f t="shared" si="5"/>
        <v>0.2506254264271095</v>
      </c>
      <c r="S12"/>
      <c r="T12"/>
      <c r="U12"/>
      <c r="V12"/>
      <c r="W12"/>
      <c r="X12"/>
    </row>
    <row r="13" spans="1:24" ht="17.25" customHeight="1" x14ac:dyDescent="0.25">
      <c r="A13" s="278" t="s">
        <v>18</v>
      </c>
      <c r="B13" s="108">
        <v>6634</v>
      </c>
      <c r="C13" s="108">
        <v>6316</v>
      </c>
      <c r="D13" s="108">
        <v>6276</v>
      </c>
      <c r="E13" s="108">
        <v>5974</v>
      </c>
      <c r="F13" s="108">
        <v>5726</v>
      </c>
      <c r="G13" s="108">
        <v>6046</v>
      </c>
      <c r="H13" s="108">
        <v>6170</v>
      </c>
      <c r="I13" s="108">
        <v>6476</v>
      </c>
      <c r="J13" s="108">
        <v>6893</v>
      </c>
      <c r="K13" s="108">
        <v>7463</v>
      </c>
      <c r="L13" s="100">
        <v>7326</v>
      </c>
      <c r="M13" s="307">
        <f t="shared" si="0"/>
        <v>-137</v>
      </c>
      <c r="N13" s="324">
        <f t="shared" si="1"/>
        <v>-1.8357228996382147E-2</v>
      </c>
      <c r="O13" s="288">
        <f t="shared" si="2"/>
        <v>1280</v>
      </c>
      <c r="P13" s="131">
        <f t="shared" si="3"/>
        <v>0.21171022163413822</v>
      </c>
      <c r="Q13" s="132">
        <f t="shared" si="4"/>
        <v>692</v>
      </c>
      <c r="R13" s="324">
        <f t="shared" si="5"/>
        <v>0.10431112451009938</v>
      </c>
      <c r="S13"/>
      <c r="T13"/>
      <c r="U13"/>
      <c r="V13"/>
      <c r="W13"/>
      <c r="X13"/>
    </row>
    <row r="14" spans="1:24" ht="17.25" customHeight="1" x14ac:dyDescent="0.25">
      <c r="A14" s="278" t="s">
        <v>19</v>
      </c>
      <c r="B14" s="108">
        <v>5838</v>
      </c>
      <c r="C14" s="108">
        <v>5961</v>
      </c>
      <c r="D14" s="108">
        <v>5848</v>
      </c>
      <c r="E14" s="108">
        <v>5882</v>
      </c>
      <c r="F14" s="108">
        <v>5813</v>
      </c>
      <c r="G14" s="108">
        <v>6073</v>
      </c>
      <c r="H14" s="108">
        <v>6081</v>
      </c>
      <c r="I14" s="108">
        <v>6423</v>
      </c>
      <c r="J14" s="108">
        <v>6948</v>
      </c>
      <c r="K14" s="108">
        <v>7179</v>
      </c>
      <c r="L14" s="100">
        <v>7029</v>
      </c>
      <c r="M14" s="307">
        <f t="shared" si="0"/>
        <v>-150</v>
      </c>
      <c r="N14" s="324">
        <f t="shared" si="1"/>
        <v>-2.0894274968658588E-2</v>
      </c>
      <c r="O14" s="288">
        <f t="shared" si="2"/>
        <v>956</v>
      </c>
      <c r="P14" s="131">
        <f t="shared" si="3"/>
        <v>0.15741808002634605</v>
      </c>
      <c r="Q14" s="132">
        <f t="shared" si="4"/>
        <v>1191</v>
      </c>
      <c r="R14" s="324">
        <f t="shared" si="5"/>
        <v>0.20400822199383351</v>
      </c>
      <c r="S14"/>
      <c r="T14"/>
      <c r="U14"/>
      <c r="V14"/>
      <c r="W14"/>
      <c r="X14"/>
    </row>
    <row r="15" spans="1:24" ht="17.25" customHeight="1" x14ac:dyDescent="0.25">
      <c r="A15" s="278" t="s">
        <v>20</v>
      </c>
      <c r="B15" s="108">
        <v>6030</v>
      </c>
      <c r="C15" s="108">
        <v>5759</v>
      </c>
      <c r="D15" s="108">
        <v>5730</v>
      </c>
      <c r="E15" s="108">
        <v>5628</v>
      </c>
      <c r="F15" s="108">
        <v>5753</v>
      </c>
      <c r="G15" s="108">
        <v>5762</v>
      </c>
      <c r="H15" s="108">
        <v>6032</v>
      </c>
      <c r="I15" s="108">
        <v>6097</v>
      </c>
      <c r="J15" s="108">
        <v>6642</v>
      </c>
      <c r="K15" s="108">
        <v>6990</v>
      </c>
      <c r="L15" s="100">
        <v>6932</v>
      </c>
      <c r="M15" s="307">
        <f t="shared" si="0"/>
        <v>-58</v>
      </c>
      <c r="N15" s="324">
        <f t="shared" si="1"/>
        <v>-8.2975679542203196E-3</v>
      </c>
      <c r="O15" s="288">
        <f t="shared" si="2"/>
        <v>1170</v>
      </c>
      <c r="P15" s="131">
        <f t="shared" si="3"/>
        <v>0.20305449496702543</v>
      </c>
      <c r="Q15" s="132">
        <f t="shared" si="4"/>
        <v>902</v>
      </c>
      <c r="R15" s="324">
        <f t="shared" si="5"/>
        <v>0.14958540630182426</v>
      </c>
      <c r="S15"/>
      <c r="T15"/>
      <c r="U15"/>
      <c r="V15"/>
      <c r="W15"/>
      <c r="X15"/>
    </row>
    <row r="16" spans="1:24" ht="17.25" customHeight="1" x14ac:dyDescent="0.25">
      <c r="A16" s="278" t="s">
        <v>21</v>
      </c>
      <c r="B16" s="108">
        <v>12931</v>
      </c>
      <c r="C16" s="108">
        <v>12813</v>
      </c>
      <c r="D16" s="108">
        <v>12472</v>
      </c>
      <c r="E16" s="108">
        <v>12437</v>
      </c>
      <c r="F16" s="108">
        <v>12464</v>
      </c>
      <c r="G16" s="108">
        <v>12587</v>
      </c>
      <c r="H16" s="108">
        <v>12691</v>
      </c>
      <c r="I16" s="108">
        <v>13490</v>
      </c>
      <c r="J16" s="108">
        <v>14419</v>
      </c>
      <c r="K16" s="108">
        <v>14919</v>
      </c>
      <c r="L16" s="100">
        <v>15357</v>
      </c>
      <c r="M16" s="307">
        <f t="shared" si="0"/>
        <v>438</v>
      </c>
      <c r="N16" s="324">
        <f t="shared" si="1"/>
        <v>2.9358536094912457E-2</v>
      </c>
      <c r="O16" s="288">
        <f t="shared" si="2"/>
        <v>2770</v>
      </c>
      <c r="P16" s="131">
        <f t="shared" si="3"/>
        <v>0.22006832446174629</v>
      </c>
      <c r="Q16" s="132">
        <f t="shared" si="4"/>
        <v>2426</v>
      </c>
      <c r="R16" s="324">
        <f t="shared" si="5"/>
        <v>0.18761116696311197</v>
      </c>
      <c r="S16"/>
      <c r="T16"/>
      <c r="U16"/>
      <c r="V16"/>
      <c r="W16"/>
      <c r="X16"/>
    </row>
    <row r="17" spans="1:24" ht="17.25" customHeight="1" x14ac:dyDescent="0.25">
      <c r="A17" s="278" t="s">
        <v>22</v>
      </c>
      <c r="B17" s="108">
        <v>7442</v>
      </c>
      <c r="C17" s="108">
        <v>7297</v>
      </c>
      <c r="D17" s="108">
        <v>7320</v>
      </c>
      <c r="E17" s="108">
        <v>7167</v>
      </c>
      <c r="F17" s="108">
        <v>7144</v>
      </c>
      <c r="G17" s="108">
        <v>7141</v>
      </c>
      <c r="H17" s="108">
        <v>7364</v>
      </c>
      <c r="I17" s="108">
        <v>7883</v>
      </c>
      <c r="J17" s="108">
        <v>8192</v>
      </c>
      <c r="K17" s="108">
        <v>8615</v>
      </c>
      <c r="L17" s="100">
        <v>8736</v>
      </c>
      <c r="M17" s="307">
        <f t="shared" si="0"/>
        <v>121</v>
      </c>
      <c r="N17" s="324">
        <f t="shared" si="1"/>
        <v>1.4045269878119493E-2</v>
      </c>
      <c r="O17" s="288">
        <f t="shared" si="2"/>
        <v>1595</v>
      </c>
      <c r="P17" s="131">
        <f t="shared" si="3"/>
        <v>0.22335807309900568</v>
      </c>
      <c r="Q17" s="132">
        <f t="shared" si="4"/>
        <v>1294</v>
      </c>
      <c r="R17" s="324">
        <f t="shared" si="5"/>
        <v>0.17387798978769142</v>
      </c>
      <c r="S17"/>
      <c r="T17"/>
      <c r="U17"/>
      <c r="V17"/>
      <c r="W17"/>
      <c r="X17"/>
    </row>
    <row r="18" spans="1:24" ht="17.25" customHeight="1" x14ac:dyDescent="0.25">
      <c r="A18" s="278" t="s">
        <v>23</v>
      </c>
      <c r="B18" s="108">
        <v>6605</v>
      </c>
      <c r="C18" s="108">
        <v>6540</v>
      </c>
      <c r="D18" s="108">
        <v>6471</v>
      </c>
      <c r="E18" s="108">
        <v>6398</v>
      </c>
      <c r="F18" s="108">
        <v>6471</v>
      </c>
      <c r="G18" s="108">
        <v>6416</v>
      </c>
      <c r="H18" s="108">
        <v>6641</v>
      </c>
      <c r="I18" s="108">
        <v>6897</v>
      </c>
      <c r="J18" s="108">
        <v>7258</v>
      </c>
      <c r="K18" s="108">
        <v>7626</v>
      </c>
      <c r="L18" s="100">
        <v>7521</v>
      </c>
      <c r="M18" s="307">
        <f t="shared" si="0"/>
        <v>-105</v>
      </c>
      <c r="N18" s="324">
        <f t="shared" si="1"/>
        <v>-1.3768686073957537E-2</v>
      </c>
      <c r="O18" s="288">
        <f t="shared" si="2"/>
        <v>1105</v>
      </c>
      <c r="P18" s="131">
        <f t="shared" si="3"/>
        <v>0.17222568578553621</v>
      </c>
      <c r="Q18" s="132">
        <f t="shared" si="4"/>
        <v>916</v>
      </c>
      <c r="R18" s="324">
        <f t="shared" si="5"/>
        <v>0.13868281604844812</v>
      </c>
      <c r="S18"/>
      <c r="T18"/>
      <c r="U18"/>
      <c r="V18"/>
      <c r="W18"/>
      <c r="X18"/>
    </row>
    <row r="19" spans="1:24" ht="17.25" customHeight="1" x14ac:dyDescent="0.25">
      <c r="A19" s="278" t="s">
        <v>24</v>
      </c>
      <c r="B19" s="108">
        <v>13944</v>
      </c>
      <c r="C19" s="108">
        <v>13872</v>
      </c>
      <c r="D19" s="108">
        <v>13247</v>
      </c>
      <c r="E19" s="108">
        <v>13118</v>
      </c>
      <c r="F19" s="108">
        <v>12836</v>
      </c>
      <c r="G19" s="108">
        <v>13005</v>
      </c>
      <c r="H19" s="108">
        <v>13137</v>
      </c>
      <c r="I19" s="108">
        <v>13834</v>
      </c>
      <c r="J19" s="108">
        <v>14418</v>
      </c>
      <c r="K19" s="108">
        <v>14985</v>
      </c>
      <c r="L19" s="100">
        <v>14895</v>
      </c>
      <c r="M19" s="307">
        <f t="shared" si="0"/>
        <v>-90</v>
      </c>
      <c r="N19" s="324">
        <f t="shared" si="1"/>
        <v>-6.0060060060059817E-3</v>
      </c>
      <c r="O19" s="288">
        <f t="shared" si="2"/>
        <v>1890</v>
      </c>
      <c r="P19" s="131">
        <f t="shared" si="3"/>
        <v>0.1453287197231834</v>
      </c>
      <c r="Q19" s="132">
        <f t="shared" si="4"/>
        <v>951</v>
      </c>
      <c r="R19" s="324">
        <f t="shared" si="5"/>
        <v>6.8201376936316782E-2</v>
      </c>
      <c r="S19"/>
      <c r="T19"/>
      <c r="U19"/>
      <c r="V19"/>
      <c r="W19"/>
      <c r="X19"/>
    </row>
    <row r="20" spans="1:24" s="202" customFormat="1" ht="17.25" customHeight="1" x14ac:dyDescent="0.25">
      <c r="A20" s="280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460"/>
      <c r="N20" s="284"/>
      <c r="O20" s="460"/>
      <c r="P20" s="284"/>
      <c r="Q20" s="460"/>
      <c r="R20" s="284"/>
    </row>
    <row r="21" spans="1:24" s="10" customFormat="1" ht="17.25" customHeight="1" x14ac:dyDescent="0.25">
      <c r="A21" s="27" t="s">
        <v>161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24" x14ac:dyDescent="0.25">
      <c r="A22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/>
      <c r="N22"/>
      <c r="O22"/>
      <c r="P22"/>
      <c r="Q22"/>
      <c r="R22"/>
      <c r="S22"/>
    </row>
    <row r="23" spans="1:24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</sheetData>
  <mergeCells count="6">
    <mergeCell ref="Q3:R3"/>
    <mergeCell ref="A1:N1"/>
    <mergeCell ref="A3:A4"/>
    <mergeCell ref="B3:L3"/>
    <mergeCell ref="M3:N3"/>
    <mergeCell ref="O3:P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1</vt:i4>
      </vt:variant>
    </vt:vector>
  </HeadingPairs>
  <TitlesOfParts>
    <vt:vector size="35" baseType="lpstr">
      <vt:lpstr>OBSAH</vt:lpstr>
      <vt:lpstr>ZNAČKY</vt:lpstr>
      <vt:lpstr>3.1.1</vt:lpstr>
      <vt:lpstr>3.1.2</vt:lpstr>
      <vt:lpstr>3.1.3</vt:lpstr>
      <vt:lpstr>3.1.4</vt:lpstr>
      <vt:lpstr>3.1.5</vt:lpstr>
      <vt:lpstr>3.1.6</vt:lpstr>
      <vt:lpstr>3.1.7</vt:lpstr>
      <vt:lpstr>3.1.8</vt:lpstr>
      <vt:lpstr>3.1.9</vt:lpstr>
      <vt:lpstr>3.1.10</vt:lpstr>
      <vt:lpstr>3.1.11</vt:lpstr>
      <vt:lpstr>3.1.12</vt:lpstr>
      <vt:lpstr>3.1.13</vt:lpstr>
      <vt:lpstr>3.1.14</vt:lpstr>
      <vt:lpstr>3.1.15</vt:lpstr>
      <vt:lpstr>3.1.16</vt:lpstr>
      <vt:lpstr>3.1.17</vt:lpstr>
      <vt:lpstr>3.1.18</vt:lpstr>
      <vt:lpstr>3.1.19</vt:lpstr>
      <vt:lpstr>3.1.20</vt:lpstr>
      <vt:lpstr>3.1.21</vt:lpstr>
      <vt:lpstr>3.1.22</vt:lpstr>
      <vt:lpstr>3.1.23</vt:lpstr>
      <vt:lpstr>3.1.24</vt:lpstr>
      <vt:lpstr>3.1.25</vt:lpstr>
      <vt:lpstr>3.1.26</vt:lpstr>
      <vt:lpstr>3.1.27</vt:lpstr>
      <vt:lpstr>3.1.28</vt:lpstr>
      <vt:lpstr>3.1.29</vt:lpstr>
      <vt:lpstr>3.1.30</vt:lpstr>
      <vt:lpstr>3.1.31</vt:lpstr>
      <vt:lpstr>3.1.32</vt:lpstr>
      <vt:lpstr>'3.1.12'!Oblast_tisku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2025-08-20T12:13:33Z</dcterms:modified>
</cp:coreProperties>
</file>