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michal_kolisek_czso_cz/Documents/HOME/odd_Honner/publikace/ČR od 1989/srpen 25/"/>
    </mc:Choice>
  </mc:AlternateContent>
  <bookViews>
    <workbookView xWindow="0" yWindow="0" windowWidth="23040" windowHeight="8610"/>
  </bookViews>
  <sheets>
    <sheet name="Základní ukazatele " sheetId="1" r:id="rId1"/>
  </sheets>
  <definedNames>
    <definedName name="cr_bytyC_okres" localSheetId="0">#REF!</definedName>
    <definedName name="cr_bytyC_okres">#REF!</definedName>
    <definedName name="cr_bytyC_ORP" localSheetId="0">#REF!</definedName>
    <definedName name="cr_bytyC_ORP">#REF!</definedName>
    <definedName name="cr_bytyRD_okres" localSheetId="0">#REF!</definedName>
    <definedName name="cr_bytyRD_okres">#REF!</definedName>
    <definedName name="cr_bytyRD_ORP" localSheetId="0">#REF!</definedName>
    <definedName name="cr_bytyRD_ORP">#REF!</definedName>
    <definedName name="cr_ObPlC_okres" localSheetId="0">#REF!</definedName>
    <definedName name="cr_ObPlC_okres">#REF!</definedName>
    <definedName name="cr_ObPlC_RD_okres" localSheetId="0">#REF!</definedName>
    <definedName name="cr_ObPlC_RD_okres">#REF!</definedName>
    <definedName name="cr_ObPlC_RD_ORP" localSheetId="0">#REF!</definedName>
    <definedName name="cr_ObPlC_RD_ORP">#REF!</definedName>
    <definedName name="_xlnm.Print_Titles" localSheetId="0">'Základní ukazatele '!$1:$3</definedName>
    <definedName name="ukaz" localSheetId="0">#REF!</definedName>
    <definedName name="uka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H7" i="1"/>
</calcChain>
</file>

<file path=xl/sharedStrings.xml><?xml version="1.0" encoding="utf-8"?>
<sst xmlns="http://schemas.openxmlformats.org/spreadsheetml/2006/main" count="76" uniqueCount="31">
  <si>
    <t>Měřící jednotka</t>
  </si>
  <si>
    <t>Hrubý domácí produkt, sezonně neočištěno</t>
  </si>
  <si>
    <t>mil. Kč,
běžné ceny</t>
  </si>
  <si>
    <t>Růst HDP (stálé ceny 2015)</t>
  </si>
  <si>
    <t>%</t>
  </si>
  <si>
    <t>Hrubý domácí produkt</t>
  </si>
  <si>
    <t>mil. EUR (podle korunového kurzu EUR)</t>
  </si>
  <si>
    <t>mil. PPS</t>
  </si>
  <si>
    <t>mil. USD (podle korunového kurzu USD)</t>
  </si>
  <si>
    <t>Podíl soukromých subjektů na tvorbě HPH</t>
  </si>
  <si>
    <t xml:space="preserve">Střední stav obyvatelstva </t>
  </si>
  <si>
    <t>tis. osob</t>
  </si>
  <si>
    <t xml:space="preserve">HDP na 1 obyvatele </t>
  </si>
  <si>
    <t>Kč, běžné ceny</t>
  </si>
  <si>
    <t>EUR 
(podle korunového kurzu EUR)</t>
  </si>
  <si>
    <t xml:space="preserve"> PPS</t>
  </si>
  <si>
    <t>USD 
(podle korunového kurzu USD)</t>
  </si>
  <si>
    <t>Kč</t>
  </si>
  <si>
    <t>Produktivita práce 
(na 1 odpracovanou hodinu)</t>
  </si>
  <si>
    <r>
      <t>1)</t>
    </r>
    <r>
      <rPr>
        <sz val="8"/>
        <rFont val="Arial"/>
        <family val="2"/>
      </rPr>
      <t xml:space="preserve"> směnné kurzy uvedené v tabulce byly převzaty z internetových stránek ČNB.</t>
    </r>
  </si>
  <si>
    <r>
      <t>Směnný kurs Kč vůči EUR</t>
    </r>
    <r>
      <rPr>
        <vertAlign val="superscript"/>
        <sz val="8"/>
        <rFont val="Arial"/>
        <family val="2"/>
        <charset val="238"/>
      </rPr>
      <t>1)</t>
    </r>
  </si>
  <si>
    <r>
      <t>Směnný kurs Kč vůči USD</t>
    </r>
    <r>
      <rPr>
        <vertAlign val="superscript"/>
        <sz val="8"/>
        <rFont val="Arial"/>
        <family val="2"/>
        <charset val="238"/>
      </rPr>
      <t>1)</t>
    </r>
  </si>
  <si>
    <t xml:space="preserve"> . </t>
  </si>
  <si>
    <r>
      <t>Parita kupní síly vůči PPS</t>
    </r>
    <r>
      <rPr>
        <vertAlign val="superscript"/>
        <sz val="8"/>
        <rFont val="Arial"/>
        <family val="2"/>
        <charset val="238"/>
      </rPr>
      <t>2)</t>
    </r>
  </si>
  <si>
    <r>
      <t>3)</t>
    </r>
    <r>
      <rPr>
        <sz val="8"/>
        <rFont val="Arial"/>
        <family val="2"/>
      </rPr>
      <t xml:space="preserve"> předběžné údaje</t>
    </r>
  </si>
  <si>
    <t>rok 2020 = 100 (stálé ceny roku 2020)</t>
  </si>
  <si>
    <r>
      <t>Tab. 04.01 Základní ukazatele národního hospodářství v České republice</t>
    </r>
    <r>
      <rPr>
        <b/>
        <vertAlign val="superscript"/>
        <sz val="11"/>
        <rFont val="Arial"/>
        <family val="2"/>
        <charset val="238"/>
      </rPr>
      <t>*)</t>
    </r>
  </si>
  <si>
    <r>
      <rPr>
        <vertAlign val="superscript"/>
        <sz val="8"/>
        <color rgb="FFC00000"/>
        <rFont val="Arial"/>
        <family val="2"/>
        <charset val="238"/>
      </rPr>
      <t>*)</t>
    </r>
    <r>
      <rPr>
        <sz val="8"/>
        <color rgb="FFC00000"/>
        <rFont val="Arial"/>
        <family val="2"/>
        <charset val="238"/>
      </rPr>
      <t xml:space="preserve"> v tabulce jsou pomítnuty výsledky mimořádné revize národních účtů, která byla zveřejněna koncem června 2024; údaje byly revidovány v celé časové řadě</t>
    </r>
  </si>
  <si>
    <r>
      <t>2024</t>
    </r>
    <r>
      <rPr>
        <vertAlign val="superscript"/>
        <sz val="8"/>
        <rFont val="Arial"/>
        <family val="2"/>
        <charset val="238"/>
      </rPr>
      <t>3)</t>
    </r>
  </si>
  <si>
    <t>PPS je umělá jednotka, v níž se navzájem vyrovnávají rozdíly mezi kupní silou jednotek národních měn členských zemí EU podle stavu po jejím zúžení k 31.1. 2020 na EU-27. Úhrn údajů o HDP za všech 27 zemí přepočtených podle směnného kurzu do eur (dříve do ECU) se rovná stejné částce vyjádřené v PPS.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</si>
  <si>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 přepočtu údajů o HDP do standardů kupní síly (Purchasing Power Standard, PPS) byly za roky 1995 až 2020 použity údaje o paritách kupní síly převzaté z webových stránek Eurostatu dne 7. 8.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</si>
</sst>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0.0000"/>
    <numFmt numFmtId="167" formatCode="#,##0.000"/>
    <numFmt numFmtId="168" formatCode="#,##0_ ;\-#,##0\ "/>
    <numFmt numFmtId="169" formatCode="###\ ###\ ##0"/>
    <numFmt numFmtId="170" formatCode="#,##0.0000000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u/>
      <sz val="10"/>
      <color theme="10"/>
      <name val="Arial CE"/>
      <charset val="238"/>
    </font>
    <font>
      <b/>
      <vertAlign val="superscript"/>
      <sz val="11"/>
      <name val="Arial"/>
      <family val="2"/>
      <charset val="238"/>
    </font>
    <font>
      <sz val="8"/>
      <color rgb="FFC00000"/>
      <name val="Arial"/>
      <family val="2"/>
      <charset val="238"/>
    </font>
    <font>
      <vertAlign val="superscript"/>
      <sz val="8"/>
      <color rgb="FFC0000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wrapText="1"/>
    </xf>
    <xf numFmtId="3" fontId="4" fillId="0" borderId="7" xfId="1" applyNumberFormat="1" applyFont="1" applyBorder="1" applyAlignment="1">
      <alignment horizontal="right" wrapText="1"/>
    </xf>
    <xf numFmtId="3" fontId="4" fillId="0" borderId="8" xfId="1" applyNumberFormat="1" applyFont="1" applyBorder="1" applyAlignment="1">
      <alignment horizontal="right"/>
    </xf>
    <xf numFmtId="3" fontId="4" fillId="0" borderId="6" xfId="0" applyNumberFormat="1" applyFont="1" applyFill="1" applyBorder="1" applyAlignment="1"/>
    <xf numFmtId="3" fontId="4" fillId="0" borderId="9" xfId="0" applyNumberFormat="1" applyFont="1" applyFill="1" applyBorder="1" applyAlignment="1"/>
    <xf numFmtId="49" fontId="6" fillId="0" borderId="6" xfId="0" applyNumberFormat="1" applyFont="1" applyFill="1" applyBorder="1" applyAlignment="1">
      <alignment horizontal="right" wrapText="1"/>
    </xf>
    <xf numFmtId="165" fontId="4" fillId="0" borderId="6" xfId="0" applyNumberFormat="1" applyFont="1" applyFill="1" applyBorder="1" applyAlignment="1">
      <alignment horizontal="right"/>
    </xf>
    <xf numFmtId="165" fontId="4" fillId="0" borderId="9" xfId="0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horizontal="center" wrapText="1"/>
    </xf>
    <xf numFmtId="4" fontId="4" fillId="0" borderId="6" xfId="0" applyNumberFormat="1" applyFont="1" applyFill="1" applyBorder="1" applyAlignment="1"/>
    <xf numFmtId="4" fontId="4" fillId="0" borderId="6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 wrapText="1"/>
    </xf>
    <xf numFmtId="164" fontId="4" fillId="0" borderId="6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4" fontId="4" fillId="0" borderId="9" xfId="0" applyNumberFormat="1" applyFont="1" applyFill="1" applyBorder="1" applyAlignment="1"/>
    <xf numFmtId="4" fontId="4" fillId="0" borderId="6" xfId="0" applyNumberFormat="1" applyFont="1" applyBorder="1" applyAlignment="1">
      <alignment wrapText="1"/>
    </xf>
    <xf numFmtId="4" fontId="4" fillId="0" borderId="6" xfId="0" applyNumberFormat="1" applyFont="1" applyBorder="1" applyAlignment="1"/>
    <xf numFmtId="2" fontId="4" fillId="0" borderId="6" xfId="0" applyNumberFormat="1" applyFont="1" applyFill="1" applyBorder="1" applyAlignment="1"/>
    <xf numFmtId="2" fontId="4" fillId="0" borderId="6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 vertical="center" wrapText="1"/>
    </xf>
    <xf numFmtId="3" fontId="4" fillId="0" borderId="12" xfId="0" applyNumberFormat="1" applyFont="1" applyFill="1" applyBorder="1" applyAlignment="1">
      <alignment horizontal="center" wrapText="1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Fill="1" applyAlignment="1"/>
    <xf numFmtId="4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3" fontId="6" fillId="0" borderId="10" xfId="0" applyNumberFormat="1" applyFont="1" applyFill="1" applyBorder="1" applyAlignment="1">
      <alignment horizontal="right"/>
    </xf>
    <xf numFmtId="0" fontId="10" fillId="0" borderId="0" xfId="2" applyAlignment="1">
      <alignment vertical="center" wrapText="1"/>
    </xf>
    <xf numFmtId="49" fontId="6" fillId="0" borderId="12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vertical="center" wrapText="1"/>
    </xf>
    <xf numFmtId="4" fontId="4" fillId="0" borderId="10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4" fillId="0" borderId="5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Border="1"/>
    <xf numFmtId="1" fontId="4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/>
    <xf numFmtId="169" fontId="0" fillId="0" borderId="0" xfId="0" applyNumberFormat="1" applyAlignment="1">
      <alignment horizontal="right"/>
    </xf>
    <xf numFmtId="4" fontId="4" fillId="0" borderId="10" xfId="0" applyNumberFormat="1" applyFont="1" applyFill="1" applyBorder="1" applyAlignment="1"/>
    <xf numFmtId="2" fontId="4" fillId="0" borderId="10" xfId="0" applyNumberFormat="1" applyFont="1" applyFill="1" applyBorder="1" applyAlignment="1">
      <alignment horizontal="right"/>
    </xf>
    <xf numFmtId="169" fontId="15" fillId="0" borderId="0" xfId="0" applyNumberFormat="1" applyFont="1" applyAlignment="1">
      <alignment horizontal="right"/>
    </xf>
    <xf numFmtId="170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 indent="2"/>
    </xf>
    <xf numFmtId="3" fontId="4" fillId="0" borderId="10" xfId="0" applyNumberFormat="1" applyFont="1" applyFill="1" applyBorder="1" applyAlignment="1"/>
    <xf numFmtId="165" fontId="4" fillId="0" borderId="1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6" fillId="0" borderId="14" xfId="0" applyNumberFormat="1" applyFont="1" applyFill="1" applyBorder="1" applyAlignment="1">
      <alignment horizontal="right"/>
    </xf>
  </cellXfs>
  <cellStyles count="3">
    <cellStyle name="Hypertextový odkaz" xfId="2" builtinId="8"/>
    <cellStyle name="Normální" xfId="0" builtinId="0"/>
    <cellStyle name="normální 3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28515625" defaultRowHeight="11.25" x14ac:dyDescent="0.2"/>
  <cols>
    <col min="1" max="1" width="20.42578125" style="44" customWidth="1"/>
    <col min="2" max="2" width="14.140625" style="44" customWidth="1"/>
    <col min="3" max="4" width="7" style="44" customWidth="1"/>
    <col min="5" max="36" width="7.5703125" style="44" customWidth="1"/>
    <col min="37" max="37" width="7.7109375" style="3" customWidth="1"/>
    <col min="38" max="40" width="10" style="3" bestFit="1" customWidth="1"/>
    <col min="41" max="16384" width="9.28515625" style="3"/>
  </cols>
  <sheetData>
    <row r="1" spans="1:41" ht="17.25" x14ac:dyDescent="0.2">
      <c r="A1" s="1" t="s">
        <v>26</v>
      </c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1" ht="10.5" customHeight="1" thickBot="1" x14ac:dyDescent="0.25">
      <c r="A2" s="5"/>
      <c r="B2" s="5"/>
      <c r="C2" s="3"/>
      <c r="D2" s="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1" ht="19.5" customHeight="1" thickBot="1" x14ac:dyDescent="0.25">
      <c r="A3" s="7"/>
      <c r="B3" s="8" t="s">
        <v>0</v>
      </c>
      <c r="C3" s="9">
        <v>1990</v>
      </c>
      <c r="D3" s="10">
        <v>1991</v>
      </c>
      <c r="E3" s="10">
        <v>1992</v>
      </c>
      <c r="F3" s="10">
        <v>1993</v>
      </c>
      <c r="G3" s="10">
        <v>1994</v>
      </c>
      <c r="H3" s="10">
        <v>1995</v>
      </c>
      <c r="I3" s="10">
        <v>1996</v>
      </c>
      <c r="J3" s="10">
        <v>1997</v>
      </c>
      <c r="K3" s="10">
        <v>1998</v>
      </c>
      <c r="L3" s="10">
        <v>1999</v>
      </c>
      <c r="M3" s="10">
        <v>2000</v>
      </c>
      <c r="N3" s="10">
        <v>2001</v>
      </c>
      <c r="O3" s="10">
        <v>2002</v>
      </c>
      <c r="P3" s="10">
        <v>2003</v>
      </c>
      <c r="Q3" s="10">
        <v>2004</v>
      </c>
      <c r="R3" s="10">
        <v>2005</v>
      </c>
      <c r="S3" s="10">
        <v>2006</v>
      </c>
      <c r="T3" s="10">
        <v>2007</v>
      </c>
      <c r="U3" s="10">
        <v>2008</v>
      </c>
      <c r="V3" s="11">
        <v>2009</v>
      </c>
      <c r="W3" s="10">
        <v>2010</v>
      </c>
      <c r="X3" s="10">
        <v>2011</v>
      </c>
      <c r="Y3" s="10">
        <v>2012</v>
      </c>
      <c r="Z3" s="11">
        <v>2013</v>
      </c>
      <c r="AA3" s="10">
        <v>2014</v>
      </c>
      <c r="AB3" s="11">
        <v>2015</v>
      </c>
      <c r="AC3" s="10">
        <v>2016</v>
      </c>
      <c r="AD3" s="10">
        <v>2017</v>
      </c>
      <c r="AE3" s="10">
        <v>2018</v>
      </c>
      <c r="AF3" s="10">
        <v>2019</v>
      </c>
      <c r="AG3" s="11">
        <v>2020</v>
      </c>
      <c r="AH3" s="10">
        <v>2021</v>
      </c>
      <c r="AI3" s="11">
        <v>2022</v>
      </c>
      <c r="AJ3" s="11">
        <v>2023</v>
      </c>
      <c r="AK3" s="12" t="s">
        <v>28</v>
      </c>
    </row>
    <row r="4" spans="1:41" ht="23.25" customHeight="1" x14ac:dyDescent="0.2">
      <c r="A4" s="58" t="s">
        <v>1</v>
      </c>
      <c r="B4" s="14" t="s">
        <v>2</v>
      </c>
      <c r="C4" s="15">
        <v>675424</v>
      </c>
      <c r="D4" s="16">
        <v>873410</v>
      </c>
      <c r="E4" s="16">
        <v>980373</v>
      </c>
      <c r="F4" s="16">
        <v>1201624</v>
      </c>
      <c r="G4" s="16">
        <v>1376112</v>
      </c>
      <c r="H4" s="16">
        <v>1607591</v>
      </c>
      <c r="I4" s="16">
        <v>1840556</v>
      </c>
      <c r="J4" s="16">
        <v>1982423</v>
      </c>
      <c r="K4" s="16">
        <v>2168884</v>
      </c>
      <c r="L4" s="16">
        <v>2267275</v>
      </c>
      <c r="M4" s="16">
        <v>2399700</v>
      </c>
      <c r="N4" s="16">
        <v>2591574</v>
      </c>
      <c r="O4" s="16">
        <v>2704466</v>
      </c>
      <c r="P4" s="16">
        <v>2833197</v>
      </c>
      <c r="Q4" s="16">
        <v>3087777</v>
      </c>
      <c r="R4" s="16">
        <v>3288493</v>
      </c>
      <c r="S4" s="16">
        <v>3530252</v>
      </c>
      <c r="T4" s="16">
        <v>3856629</v>
      </c>
      <c r="U4" s="16">
        <v>4037564</v>
      </c>
      <c r="V4" s="16">
        <v>3945505</v>
      </c>
      <c r="W4" s="16">
        <v>4032952</v>
      </c>
      <c r="X4" s="17">
        <v>4095355</v>
      </c>
      <c r="Y4" s="18">
        <v>4118386</v>
      </c>
      <c r="Z4" s="18">
        <v>4169011</v>
      </c>
      <c r="AA4" s="17">
        <v>4377991</v>
      </c>
      <c r="AB4" s="18">
        <v>4651813</v>
      </c>
      <c r="AC4" s="18">
        <v>4843030</v>
      </c>
      <c r="AD4" s="18">
        <v>5179344</v>
      </c>
      <c r="AE4" s="17">
        <v>5475773</v>
      </c>
      <c r="AF4" s="17">
        <v>5888869</v>
      </c>
      <c r="AG4" s="18">
        <v>5828318</v>
      </c>
      <c r="AH4" s="17">
        <v>6307755</v>
      </c>
      <c r="AI4" s="18">
        <v>7049872</v>
      </c>
      <c r="AJ4" s="18">
        <v>7659655</v>
      </c>
      <c r="AK4" s="71">
        <v>8057032</v>
      </c>
      <c r="AM4" s="4"/>
    </row>
    <row r="5" spans="1:41" ht="16.5" customHeight="1" x14ac:dyDescent="0.2">
      <c r="A5" s="58" t="s">
        <v>3</v>
      </c>
      <c r="B5" s="14" t="s">
        <v>4</v>
      </c>
      <c r="C5" s="19" t="s">
        <v>22</v>
      </c>
      <c r="D5" s="20">
        <v>-10.099999999999994</v>
      </c>
      <c r="E5" s="20">
        <v>-2.5</v>
      </c>
      <c r="F5" s="20">
        <v>0.40000000000000568</v>
      </c>
      <c r="G5" s="20">
        <v>2.5</v>
      </c>
      <c r="H5" s="20">
        <v>7.2000000000000028</v>
      </c>
      <c r="I5" s="20">
        <v>4.2000000000000028</v>
      </c>
      <c r="J5" s="20">
        <v>-0.59999999999999432</v>
      </c>
      <c r="K5" s="20">
        <v>-0.40000000000000568</v>
      </c>
      <c r="L5" s="20">
        <v>1.4000000000000057</v>
      </c>
      <c r="M5" s="20">
        <v>4</v>
      </c>
      <c r="N5" s="20">
        <v>2.9000000000000057</v>
      </c>
      <c r="O5" s="20">
        <v>1.5</v>
      </c>
      <c r="P5" s="20">
        <v>3.2999999999999972</v>
      </c>
      <c r="Q5" s="20">
        <v>4.7000000000000028</v>
      </c>
      <c r="R5" s="20">
        <v>6.4000000000000057</v>
      </c>
      <c r="S5" s="20">
        <v>6.5999999999999943</v>
      </c>
      <c r="T5" s="20">
        <v>5.5</v>
      </c>
      <c r="U5" s="20">
        <v>2.5999999999999943</v>
      </c>
      <c r="V5" s="20">
        <v>-4.7999999999999972</v>
      </c>
      <c r="W5" s="20">
        <v>2.7000000000000028</v>
      </c>
      <c r="X5" s="20">
        <v>1.7999999999999972</v>
      </c>
      <c r="Y5" s="21">
        <v>-0.79999999999999716</v>
      </c>
      <c r="Z5" s="21">
        <v>0</v>
      </c>
      <c r="AA5" s="20">
        <v>2.2000000000000028</v>
      </c>
      <c r="AB5" s="21">
        <v>5</v>
      </c>
      <c r="AC5" s="21">
        <v>2.5999999999999943</v>
      </c>
      <c r="AD5" s="21">
        <v>5.2000000000000028</v>
      </c>
      <c r="AE5" s="20">
        <v>2.7999999999999972</v>
      </c>
      <c r="AF5" s="20">
        <v>3.5999999999999943</v>
      </c>
      <c r="AG5" s="21">
        <v>-5.2999999999999972</v>
      </c>
      <c r="AH5" s="20">
        <v>4</v>
      </c>
      <c r="AI5" s="21">
        <v>2.7999999999999972</v>
      </c>
      <c r="AJ5" s="21">
        <v>0</v>
      </c>
      <c r="AK5" s="72">
        <v>1.2000000000000028</v>
      </c>
      <c r="AM5" s="4"/>
    </row>
    <row r="6" spans="1:41" s="25" customFormat="1" ht="35.25" customHeight="1" x14ac:dyDescent="0.2">
      <c r="A6" s="69" t="s">
        <v>5</v>
      </c>
      <c r="B6" s="14" t="s">
        <v>6</v>
      </c>
      <c r="C6" s="22" t="s">
        <v>22</v>
      </c>
      <c r="D6" s="22" t="s">
        <v>22</v>
      </c>
      <c r="E6" s="22" t="s">
        <v>22</v>
      </c>
      <c r="F6" s="23">
        <v>35167.081272498464</v>
      </c>
      <c r="G6" s="23">
        <v>40295.043468839765</v>
      </c>
      <c r="H6" s="23">
        <v>46333.611943739917</v>
      </c>
      <c r="I6" s="23">
        <v>53415.715728497962</v>
      </c>
      <c r="J6" s="23">
        <v>55173.97524102153</v>
      </c>
      <c r="K6" s="23">
        <v>60165.38737874043</v>
      </c>
      <c r="L6" s="23">
        <v>61473.75413480831</v>
      </c>
      <c r="M6" s="23">
        <v>67388.374052232524</v>
      </c>
      <c r="N6" s="23">
        <v>76037.144617551268</v>
      </c>
      <c r="O6" s="23">
        <v>87773.140334934433</v>
      </c>
      <c r="P6" s="23">
        <v>88971.140560231128</v>
      </c>
      <c r="Q6" s="23">
        <v>96783.38139418255</v>
      </c>
      <c r="R6" s="23">
        <v>110411.39538006984</v>
      </c>
      <c r="S6" s="23">
        <v>124554.6343012384</v>
      </c>
      <c r="T6" s="23">
        <v>138917.54916792738</v>
      </c>
      <c r="U6" s="23">
        <v>161878.11723197819</v>
      </c>
      <c r="V6" s="23">
        <v>149196.63452448478</v>
      </c>
      <c r="W6" s="23">
        <v>159468.24831949387</v>
      </c>
      <c r="X6" s="23">
        <v>166572.64296754252</v>
      </c>
      <c r="Y6" s="23">
        <v>163798.51250845165</v>
      </c>
      <c r="Z6" s="23">
        <v>160507.08400708402</v>
      </c>
      <c r="AA6" s="23">
        <v>159008.86209276141</v>
      </c>
      <c r="AB6" s="24">
        <v>170502.25415093647</v>
      </c>
      <c r="AC6" s="24">
        <v>179152.5172936781</v>
      </c>
      <c r="AD6" s="24">
        <v>196708.84922142045</v>
      </c>
      <c r="AE6" s="24">
        <v>213538.70451975198</v>
      </c>
      <c r="AF6" s="24">
        <v>229388.78934247428</v>
      </c>
      <c r="AG6" s="24">
        <v>220402.28407200123</v>
      </c>
      <c r="AH6" s="24">
        <v>245964.32053031781</v>
      </c>
      <c r="AI6" s="24">
        <v>286988.47954406677</v>
      </c>
      <c r="AJ6" s="24">
        <v>319059.23272378888</v>
      </c>
      <c r="AK6" s="73">
        <v>320754.4886341017</v>
      </c>
      <c r="AM6" s="59"/>
    </row>
    <row r="7" spans="1:41" s="25" customFormat="1" x14ac:dyDescent="0.2">
      <c r="A7" s="69"/>
      <c r="B7" s="14" t="s">
        <v>7</v>
      </c>
      <c r="C7" s="22" t="s">
        <v>22</v>
      </c>
      <c r="D7" s="22" t="s">
        <v>22</v>
      </c>
      <c r="E7" s="22" t="s">
        <v>22</v>
      </c>
      <c r="F7" s="22" t="s">
        <v>22</v>
      </c>
      <c r="G7" s="22" t="s">
        <v>22</v>
      </c>
      <c r="H7" s="23">
        <f>H4/H16</f>
        <v>120703.60776363705</v>
      </c>
      <c r="I7" s="23">
        <f t="shared" ref="I7:AK7" si="0">I4/I16</f>
        <v>129184.48850675557</v>
      </c>
      <c r="J7" s="23">
        <f t="shared" si="0"/>
        <v>128546.79739070666</v>
      </c>
      <c r="K7" s="23">
        <f t="shared" si="0"/>
        <v>129024.20597386065</v>
      </c>
      <c r="L7" s="23">
        <f t="shared" si="0"/>
        <v>133160.7602222405</v>
      </c>
      <c r="M7" s="23">
        <f t="shared" si="0"/>
        <v>139112.23703050998</v>
      </c>
      <c r="N7" s="23">
        <f t="shared" si="0"/>
        <v>149783.78347137052</v>
      </c>
      <c r="O7" s="23">
        <f t="shared" si="0"/>
        <v>153355.25905428317</v>
      </c>
      <c r="P7" s="23">
        <f t="shared" si="0"/>
        <v>164120.57070364771</v>
      </c>
      <c r="Q7" s="23">
        <f t="shared" si="0"/>
        <v>174894.33648067695</v>
      </c>
      <c r="R7" s="23">
        <f t="shared" si="0"/>
        <v>184973.33813321937</v>
      </c>
      <c r="S7" s="23">
        <f t="shared" si="0"/>
        <v>194716.66059944182</v>
      </c>
      <c r="T7" s="23">
        <f t="shared" si="0"/>
        <v>213597.38806796784</v>
      </c>
      <c r="U7" s="23">
        <f t="shared" si="0"/>
        <v>225148.41436688992</v>
      </c>
      <c r="V7" s="23">
        <f t="shared" si="0"/>
        <v>218504.00677857219</v>
      </c>
      <c r="W7" s="23">
        <f t="shared" si="0"/>
        <v>223257.84290388119</v>
      </c>
      <c r="X7" s="23">
        <f t="shared" si="0"/>
        <v>228684.74394554479</v>
      </c>
      <c r="Y7" s="23">
        <f t="shared" si="0"/>
        <v>228709.00922413936</v>
      </c>
      <c r="Z7" s="23">
        <f t="shared" si="0"/>
        <v>235367.13563073031</v>
      </c>
      <c r="AA7" s="23">
        <f t="shared" si="0"/>
        <v>247020.34621287356</v>
      </c>
      <c r="AB7" s="23">
        <f t="shared" si="0"/>
        <v>258524.53914425604</v>
      </c>
      <c r="AC7" s="23">
        <f t="shared" si="0"/>
        <v>267510.12201655982</v>
      </c>
      <c r="AD7" s="23">
        <v>286325.61225053901</v>
      </c>
      <c r="AE7" s="23">
        <v>300119.64725162095</v>
      </c>
      <c r="AF7" s="23">
        <v>316566.71486859152</v>
      </c>
      <c r="AG7" s="23">
        <v>306410.07712406619</v>
      </c>
      <c r="AH7" s="23">
        <v>320275.14877023373</v>
      </c>
      <c r="AI7" s="23">
        <v>345902.42921137722</v>
      </c>
      <c r="AJ7" s="23">
        <v>377081.42568798311</v>
      </c>
      <c r="AK7" s="73">
        <v>396980.26192611281</v>
      </c>
      <c r="AL7" s="59"/>
      <c r="AM7" s="59"/>
      <c r="AN7" s="59"/>
    </row>
    <row r="8" spans="1:41" s="25" customFormat="1" ht="33.75" customHeight="1" x14ac:dyDescent="0.2">
      <c r="A8" s="69"/>
      <c r="B8" s="26" t="s">
        <v>8</v>
      </c>
      <c r="C8" s="17">
        <v>31942.49231496808</v>
      </c>
      <c r="D8" s="17">
        <v>31282.593123209168</v>
      </c>
      <c r="E8" s="17">
        <v>34556.679591117376</v>
      </c>
      <c r="F8" s="17">
        <v>41218.133421146515</v>
      </c>
      <c r="G8" s="17">
        <v>47806.39983880549</v>
      </c>
      <c r="H8" s="17">
        <v>60560.971934450929</v>
      </c>
      <c r="I8" s="17">
        <v>67822.094480064843</v>
      </c>
      <c r="J8" s="17">
        <v>62515.310144744726</v>
      </c>
      <c r="K8" s="17">
        <v>67202.206110181563</v>
      </c>
      <c r="L8" s="17">
        <v>65528.179190751442</v>
      </c>
      <c r="M8" s="17">
        <v>62184.503757450111</v>
      </c>
      <c r="N8" s="17">
        <v>68131.184604868817</v>
      </c>
      <c r="O8" s="17">
        <v>82614.430596285441</v>
      </c>
      <c r="P8" s="17">
        <v>100371.87798915931</v>
      </c>
      <c r="Q8" s="17">
        <v>120142.29018326134</v>
      </c>
      <c r="R8" s="17">
        <v>137323.79838810707</v>
      </c>
      <c r="S8" s="17">
        <v>156143.65960458224</v>
      </c>
      <c r="T8" s="17">
        <v>189906.88398660626</v>
      </c>
      <c r="U8" s="17">
        <v>237015.79101849135</v>
      </c>
      <c r="V8" s="17">
        <v>207037.04675447344</v>
      </c>
      <c r="W8" s="17">
        <v>211027.78504526187</v>
      </c>
      <c r="X8" s="23">
        <v>231532.960199005</v>
      </c>
      <c r="Y8" s="24">
        <v>210304.14134708678</v>
      </c>
      <c r="Z8" s="24">
        <v>213085.15205724505</v>
      </c>
      <c r="AA8" s="24">
        <v>211028.19820688327</v>
      </c>
      <c r="AB8" s="24">
        <v>189098.0894308943</v>
      </c>
      <c r="AC8" s="24">
        <v>198224.86902423052</v>
      </c>
      <c r="AD8" s="23">
        <v>221509.87939440593</v>
      </c>
      <c r="AE8" s="23">
        <v>251933.42535081666</v>
      </c>
      <c r="AF8" s="23">
        <v>256774.61411005494</v>
      </c>
      <c r="AG8" s="23">
        <v>251263.9248146232</v>
      </c>
      <c r="AH8" s="23">
        <v>290921.271100452</v>
      </c>
      <c r="AI8" s="23">
        <v>301792.46575342468</v>
      </c>
      <c r="AJ8" s="23">
        <v>344874.15578568209</v>
      </c>
      <c r="AK8" s="73">
        <v>347166.14960358501</v>
      </c>
    </row>
    <row r="9" spans="1:41" s="25" customFormat="1" ht="22.5" x14ac:dyDescent="0.2">
      <c r="A9" s="58" t="s">
        <v>9</v>
      </c>
      <c r="B9" s="14" t="s">
        <v>4</v>
      </c>
      <c r="C9" s="22" t="s">
        <v>22</v>
      </c>
      <c r="D9" s="22" t="s">
        <v>22</v>
      </c>
      <c r="E9" s="22" t="s">
        <v>22</v>
      </c>
      <c r="F9" s="22" t="s">
        <v>22</v>
      </c>
      <c r="G9" s="22" t="s">
        <v>22</v>
      </c>
      <c r="H9" s="27">
        <v>67.438187071139325</v>
      </c>
      <c r="I9" s="27">
        <v>69.893650992833727</v>
      </c>
      <c r="J9" s="27">
        <v>73.335118076504074</v>
      </c>
      <c r="K9" s="27">
        <v>73.95357200227555</v>
      </c>
      <c r="L9" s="27">
        <v>74.368101203227539</v>
      </c>
      <c r="M9" s="27">
        <v>77.822630740800008</v>
      </c>
      <c r="N9" s="27">
        <v>79.638959180632227</v>
      </c>
      <c r="O9" s="27">
        <v>79.340803046284364</v>
      </c>
      <c r="P9" s="27">
        <v>78.858507979900637</v>
      </c>
      <c r="Q9" s="27">
        <v>79.366216659383056</v>
      </c>
      <c r="R9" s="27">
        <v>79.8398725788755</v>
      </c>
      <c r="S9" s="27">
        <v>79.823240164978088</v>
      </c>
      <c r="T9" s="27">
        <v>80.362401727742451</v>
      </c>
      <c r="U9" s="28">
        <v>80.066992624496052</v>
      </c>
      <c r="V9" s="28">
        <v>78.980820944921021</v>
      </c>
      <c r="W9" s="28">
        <v>79.778830666985002</v>
      </c>
      <c r="X9" s="28">
        <v>80.155354810804894</v>
      </c>
      <c r="Y9" s="29">
        <v>80.131036000676076</v>
      </c>
      <c r="Z9" s="29">
        <v>80.053082317977143</v>
      </c>
      <c r="AA9" s="29">
        <v>80.253902768844782</v>
      </c>
      <c r="AB9" s="29">
        <v>80.740054170850513</v>
      </c>
      <c r="AC9" s="29">
        <v>81.031550907807429</v>
      </c>
      <c r="AD9" s="29">
        <v>81.268427306922376</v>
      </c>
      <c r="AE9" s="28">
        <v>81.248265830851949</v>
      </c>
      <c r="AF9" s="28">
        <v>81.120564475278883</v>
      </c>
      <c r="AG9" s="29">
        <v>79.971106411110725</v>
      </c>
      <c r="AH9" s="28">
        <v>80.00729865682797</v>
      </c>
      <c r="AI9" s="29">
        <v>80.762958266770525</v>
      </c>
      <c r="AJ9" s="29">
        <v>80.601317102578975</v>
      </c>
      <c r="AK9" s="52" t="s">
        <v>22</v>
      </c>
      <c r="AM9" s="68"/>
    </row>
    <row r="10" spans="1:41" ht="11.25" customHeight="1" x14ac:dyDescent="0.2">
      <c r="A10" s="58" t="s">
        <v>10</v>
      </c>
      <c r="B10" s="14" t="s">
        <v>11</v>
      </c>
      <c r="C10" s="30">
        <v>10362.74</v>
      </c>
      <c r="D10" s="23">
        <v>10308.682000000001</v>
      </c>
      <c r="E10" s="23">
        <v>10317.807000000001</v>
      </c>
      <c r="F10" s="23">
        <v>10330.607</v>
      </c>
      <c r="G10" s="23">
        <v>10336.162</v>
      </c>
      <c r="H10" s="23">
        <v>10330.759</v>
      </c>
      <c r="I10" s="23">
        <v>10315.352999999999</v>
      </c>
      <c r="J10" s="17">
        <v>10303.642</v>
      </c>
      <c r="K10" s="17">
        <v>10294.942999999999</v>
      </c>
      <c r="L10" s="17">
        <v>10282.784</v>
      </c>
      <c r="M10" s="17">
        <v>10272.503000000001</v>
      </c>
      <c r="N10" s="17">
        <v>10224.191999999999</v>
      </c>
      <c r="O10" s="17">
        <v>10200.773999999999</v>
      </c>
      <c r="P10" s="17">
        <v>10201.651</v>
      </c>
      <c r="Q10" s="17">
        <v>10206.923000000001</v>
      </c>
      <c r="R10" s="17">
        <v>10234.092000000001</v>
      </c>
      <c r="S10" s="23">
        <v>10266.646000000001</v>
      </c>
      <c r="T10" s="17">
        <v>10322.689</v>
      </c>
      <c r="U10" s="17">
        <v>10429.691999999999</v>
      </c>
      <c r="V10" s="17">
        <v>10491.492</v>
      </c>
      <c r="W10" s="17">
        <v>10517.246999999999</v>
      </c>
      <c r="X10" s="17">
        <v>10496.672</v>
      </c>
      <c r="Y10" s="18">
        <v>10506.87</v>
      </c>
      <c r="Z10" s="18">
        <v>10502.380999999999</v>
      </c>
      <c r="AA10" s="18">
        <v>10503.790999999999</v>
      </c>
      <c r="AB10" s="18">
        <v>10507.55</v>
      </c>
      <c r="AC10" s="18">
        <v>10513.668</v>
      </c>
      <c r="AD10" s="18">
        <v>10520.948</v>
      </c>
      <c r="AE10" s="17">
        <v>10534.226000000001</v>
      </c>
      <c r="AF10" s="17">
        <v>10550.313</v>
      </c>
      <c r="AG10" s="24">
        <v>10502.151</v>
      </c>
      <c r="AH10" s="23">
        <v>10500.85</v>
      </c>
      <c r="AI10" s="24">
        <v>10759.525</v>
      </c>
      <c r="AJ10" s="24">
        <v>10878.041999999999</v>
      </c>
      <c r="AK10" s="73">
        <v>10895.316000000001</v>
      </c>
      <c r="AM10" s="68"/>
      <c r="AN10" s="60"/>
      <c r="AO10" s="61"/>
    </row>
    <row r="11" spans="1:41" ht="10.15" customHeight="1" x14ac:dyDescent="0.2">
      <c r="A11" s="69" t="s">
        <v>12</v>
      </c>
      <c r="B11" s="14" t="s">
        <v>13</v>
      </c>
      <c r="C11" s="30">
        <v>65178.128564453036</v>
      </c>
      <c r="D11" s="23">
        <v>84725.67104116705</v>
      </c>
      <c r="E11" s="23">
        <v>95017.574955608303</v>
      </c>
      <c r="F11" s="23">
        <v>116316.88244456497</v>
      </c>
      <c r="G11" s="23">
        <v>133135.6842123798</v>
      </c>
      <c r="H11" s="23">
        <v>155612.09007005199</v>
      </c>
      <c r="I11" s="23">
        <v>178428.79443873613</v>
      </c>
      <c r="J11" s="17">
        <v>192400.22120333763</v>
      </c>
      <c r="K11" s="17">
        <v>210674.69727612869</v>
      </c>
      <c r="L11" s="17">
        <v>220492.32970370669</v>
      </c>
      <c r="M11" s="17">
        <v>233604.21505839424</v>
      </c>
      <c r="N11" s="17">
        <v>253474.7000056337</v>
      </c>
      <c r="O11" s="17">
        <v>265123.60728705488</v>
      </c>
      <c r="P11" s="17">
        <v>277719.4593306515</v>
      </c>
      <c r="Q11" s="17">
        <v>302517.90867825691</v>
      </c>
      <c r="R11" s="17">
        <v>321327.28531265887</v>
      </c>
      <c r="S11" s="23">
        <v>343856.40646419482</v>
      </c>
      <c r="T11" s="17">
        <v>373607.0126688889</v>
      </c>
      <c r="U11" s="17">
        <v>387122.07417055086</v>
      </c>
      <c r="V11" s="17">
        <v>376067.10275335476</v>
      </c>
      <c r="W11" s="17">
        <v>383460.80490455346</v>
      </c>
      <c r="X11" s="17">
        <v>390157.47086314595</v>
      </c>
      <c r="Y11" s="18">
        <v>391970.77721528866</v>
      </c>
      <c r="Z11" s="18">
        <v>396958.65156672569</v>
      </c>
      <c r="AA11" s="18">
        <v>416801.03878685326</v>
      </c>
      <c r="AB11" s="18">
        <v>442711.47888898943</v>
      </c>
      <c r="AC11" s="18">
        <v>460641.32898242556</v>
      </c>
      <c r="AD11" s="18">
        <v>492288.71770870837</v>
      </c>
      <c r="AE11" s="17">
        <v>519807.81502124591</v>
      </c>
      <c r="AF11" s="17">
        <v>558170.07514374226</v>
      </c>
      <c r="AG11" s="24">
        <v>554964.21637814958</v>
      </c>
      <c r="AH11" s="23">
        <v>600689.94414737844</v>
      </c>
      <c r="AI11" s="24">
        <v>655221.48979625036</v>
      </c>
      <c r="AJ11" s="24">
        <v>704139.12724367133</v>
      </c>
      <c r="AK11" s="73">
        <v>739495.02703730657</v>
      </c>
      <c r="AM11" s="4"/>
    </row>
    <row r="12" spans="1:41" ht="33.75" x14ac:dyDescent="0.2">
      <c r="A12" s="69"/>
      <c r="B12" s="14" t="s">
        <v>14</v>
      </c>
      <c r="C12" s="22" t="s">
        <v>22</v>
      </c>
      <c r="D12" s="22" t="s">
        <v>22</v>
      </c>
      <c r="E12" s="22" t="s">
        <v>22</v>
      </c>
      <c r="F12" s="23">
        <v>3404.1640798549847</v>
      </c>
      <c r="G12" s="23">
        <v>3898.4531655792321</v>
      </c>
      <c r="H12" s="23">
        <v>4485.0152775551069</v>
      </c>
      <c r="I12" s="23">
        <v>5178.2731748005099</v>
      </c>
      <c r="J12" s="23">
        <v>5354.8032085180694</v>
      </c>
      <c r="K12" s="24">
        <f t="shared" ref="K12:AI12" si="1">K11/K15</f>
        <v>5844.1690622998531</v>
      </c>
      <c r="L12" s="24">
        <f t="shared" si="1"/>
        <v>5978.3181417414107</v>
      </c>
      <c r="M12" s="24">
        <f t="shared" si="1"/>
        <v>6560.0734360683582</v>
      </c>
      <c r="N12" s="24">
        <f t="shared" si="1"/>
        <v>7436.9832469452131</v>
      </c>
      <c r="O12" s="24">
        <f t="shared" si="1"/>
        <v>8604.5569027344827</v>
      </c>
      <c r="P12" s="24">
        <f t="shared" si="1"/>
        <v>8721.249193903137</v>
      </c>
      <c r="Q12" s="24">
        <f t="shared" si="1"/>
        <v>9482.1310393134681</v>
      </c>
      <c r="R12" s="24">
        <f t="shared" si="1"/>
        <v>10788.587339264668</v>
      </c>
      <c r="S12" s="24">
        <f t="shared" si="1"/>
        <v>12131.969320967957</v>
      </c>
      <c r="T12" s="24">
        <f t="shared" si="1"/>
        <v>13457.496313986345</v>
      </c>
      <c r="U12" s="24">
        <f t="shared" si="1"/>
        <v>15520.891434951121</v>
      </c>
      <c r="V12" s="24">
        <f t="shared" si="1"/>
        <v>14220.726139283599</v>
      </c>
      <c r="W12" s="24">
        <f t="shared" si="1"/>
        <v>15162.54665498432</v>
      </c>
      <c r="X12" s="24">
        <f t="shared" si="1"/>
        <v>15869.090981174082</v>
      </c>
      <c r="Y12" s="24">
        <f t="shared" si="1"/>
        <v>15589.65824345896</v>
      </c>
      <c r="Z12" s="24">
        <f t="shared" si="1"/>
        <v>15282.923368242307</v>
      </c>
      <c r="AA12" s="24">
        <f t="shared" si="1"/>
        <v>15138.235527797669</v>
      </c>
      <c r="AB12" s="24">
        <f t="shared" si="1"/>
        <v>16226.642190704446</v>
      </c>
      <c r="AC12" s="24">
        <f t="shared" si="1"/>
        <v>17039.963340451504</v>
      </c>
      <c r="AD12" s="24">
        <f t="shared" si="1"/>
        <v>18696.874960452275</v>
      </c>
      <c r="AE12" s="24">
        <f t="shared" si="1"/>
        <v>20270.943923146508</v>
      </c>
      <c r="AF12" s="24">
        <f t="shared" si="1"/>
        <v>21742.368149880891</v>
      </c>
      <c r="AG12" s="24">
        <f t="shared" si="1"/>
        <v>20986.394508325124</v>
      </c>
      <c r="AH12" s="24">
        <f t="shared" si="1"/>
        <v>23423.277213779624</v>
      </c>
      <c r="AI12" s="24">
        <f t="shared" si="1"/>
        <v>26672.969256920427</v>
      </c>
      <c r="AJ12" s="24">
        <v>29330.575550617374</v>
      </c>
      <c r="AK12" s="73">
        <v>29439.66826057194</v>
      </c>
    </row>
    <row r="13" spans="1:41" x14ac:dyDescent="0.2">
      <c r="A13" s="69"/>
      <c r="B13" s="14" t="s">
        <v>15</v>
      </c>
      <c r="C13" s="22" t="s">
        <v>22</v>
      </c>
      <c r="D13" s="22" t="s">
        <v>22</v>
      </c>
      <c r="E13" s="22" t="s">
        <v>22</v>
      </c>
      <c r="F13" s="22" t="s">
        <v>22</v>
      </c>
      <c r="G13" s="22" t="s">
        <v>22</v>
      </c>
      <c r="H13" s="23">
        <v>10922.82947180374</v>
      </c>
      <c r="I13" s="23">
        <v>12524.395075192935</v>
      </c>
      <c r="J13" s="23">
        <v>12475.779327017917</v>
      </c>
      <c r="K13" s="24">
        <f t="shared" ref="K13:AI13" si="2">K11/K16</f>
        <v>12532.775166784377</v>
      </c>
      <c r="L13" s="24">
        <f t="shared" si="2"/>
        <v>12949.874296906411</v>
      </c>
      <c r="M13" s="24">
        <f t="shared" si="2"/>
        <v>13542.194831241224</v>
      </c>
      <c r="N13" s="24">
        <f t="shared" si="2"/>
        <v>14649.938447103745</v>
      </c>
      <c r="O13" s="24">
        <f t="shared" si="2"/>
        <v>15033.688527388525</v>
      </c>
      <c r="P13" s="24">
        <f t="shared" si="2"/>
        <v>16087.648038895639</v>
      </c>
      <c r="Q13" s="24">
        <f t="shared" si="2"/>
        <v>17134.873700984808</v>
      </c>
      <c r="R13" s="24">
        <f t="shared" si="2"/>
        <v>18074.230535861836</v>
      </c>
      <c r="S13" s="24">
        <f t="shared" si="2"/>
        <v>18965.946678149983</v>
      </c>
      <c r="T13" s="24">
        <f t="shared" si="2"/>
        <v>20692.029767434422</v>
      </c>
      <c r="U13" s="24">
        <f t="shared" si="2"/>
        <v>21587.25438554561</v>
      </c>
      <c r="V13" s="24">
        <f t="shared" si="2"/>
        <v>20826.781050642956</v>
      </c>
      <c r="W13" s="24">
        <f t="shared" si="2"/>
        <v>21227.783554373229</v>
      </c>
      <c r="X13" s="24">
        <f t="shared" si="2"/>
        <v>21786.404676219739</v>
      </c>
      <c r="Y13" s="24">
        <f t="shared" si="2"/>
        <v>21767.568193395306</v>
      </c>
      <c r="Z13" s="24">
        <f t="shared" si="2"/>
        <v>22410.83575531399</v>
      </c>
      <c r="AA13" s="24">
        <f t="shared" si="2"/>
        <v>23517.256408935929</v>
      </c>
      <c r="AB13" s="24">
        <f t="shared" si="2"/>
        <v>24603.693453208034</v>
      </c>
      <c r="AC13" s="24">
        <f t="shared" si="2"/>
        <v>25444.03361572382</v>
      </c>
      <c r="AD13" s="24">
        <f t="shared" si="2"/>
        <v>27214.81108456567</v>
      </c>
      <c r="AE13" s="24">
        <f t="shared" si="2"/>
        <v>28489.957140811381</v>
      </c>
      <c r="AF13" s="24">
        <f t="shared" si="2"/>
        <v>30005.433475631631</v>
      </c>
      <c r="AG13" s="24">
        <f t="shared" si="2"/>
        <v>29175.935208326959</v>
      </c>
      <c r="AH13" s="24">
        <f t="shared" si="2"/>
        <v>30499.926079339642</v>
      </c>
      <c r="AI13" s="24">
        <f t="shared" si="2"/>
        <v>32148.485106115488</v>
      </c>
      <c r="AJ13" s="24">
        <v>34664.457600732108</v>
      </c>
      <c r="AK13" s="73">
        <v>36435.864909848664</v>
      </c>
    </row>
    <row r="14" spans="1:41" s="32" customFormat="1" ht="33.75" x14ac:dyDescent="0.2">
      <c r="A14" s="69"/>
      <c r="B14" s="31" t="s">
        <v>16</v>
      </c>
      <c r="C14" s="17">
        <v>3082.4369148476253</v>
      </c>
      <c r="D14" s="17">
        <v>3034.5870716750374</v>
      </c>
      <c r="E14" s="17">
        <v>3349.2271750302534</v>
      </c>
      <c r="F14" s="17">
        <v>3989.9043126068505</v>
      </c>
      <c r="G14" s="17">
        <v>4625.1596906864934</v>
      </c>
      <c r="H14" s="17">
        <v>5862.1996635920877</v>
      </c>
      <c r="I14" s="17">
        <v>6574.8689821923535</v>
      </c>
      <c r="J14" s="17">
        <v>6067.3022359224751</v>
      </c>
      <c r="K14" s="24">
        <f t="shared" ref="K14:AI14" si="3">K11/K17</f>
        <v>6527.6909362374881</v>
      </c>
      <c r="L14" s="24">
        <f t="shared" si="3"/>
        <v>6372.610685078228</v>
      </c>
      <c r="M14" s="24">
        <f t="shared" si="3"/>
        <v>6053.4909318060172</v>
      </c>
      <c r="N14" s="24">
        <f t="shared" si="3"/>
        <v>6663.7231191343844</v>
      </c>
      <c r="O14" s="24">
        <f t="shared" si="3"/>
        <v>8098.8394210366232</v>
      </c>
      <c r="P14" s="24">
        <f t="shared" si="3"/>
        <v>9838.7876618362388</v>
      </c>
      <c r="Q14" s="24">
        <f t="shared" si="3"/>
        <v>11770.666848692927</v>
      </c>
      <c r="R14" s="24">
        <f t="shared" si="3"/>
        <v>13418.268898511667</v>
      </c>
      <c r="S14" s="24">
        <f t="shared" si="3"/>
        <v>15208.828628607846</v>
      </c>
      <c r="T14" s="24">
        <f t="shared" si="3"/>
        <v>18397.036274812333</v>
      </c>
      <c r="U14" s="24">
        <f t="shared" si="3"/>
        <v>22725.09974584977</v>
      </c>
      <c r="V14" s="24">
        <f t="shared" si="3"/>
        <v>19733.803996083054</v>
      </c>
      <c r="W14" s="24">
        <f t="shared" si="3"/>
        <v>20064.926215506955</v>
      </c>
      <c r="X14" s="24">
        <f t="shared" si="3"/>
        <v>22057.749370372341</v>
      </c>
      <c r="Y14" s="24">
        <f t="shared" si="3"/>
        <v>20015.869744946569</v>
      </c>
      <c r="Z14" s="24">
        <f t="shared" si="3"/>
        <v>20289.223182556896</v>
      </c>
      <c r="AA14" s="24">
        <f t="shared" si="3"/>
        <v>20090.669950200197</v>
      </c>
      <c r="AB14" s="24">
        <f t="shared" si="3"/>
        <v>17996.401580853228</v>
      </c>
      <c r="AC14" s="24">
        <f t="shared" si="3"/>
        <v>18855.559925600719</v>
      </c>
      <c r="AD14" s="24">
        <f t="shared" si="3"/>
        <v>21054.174908421362</v>
      </c>
      <c r="AE14" s="24">
        <f t="shared" si="3"/>
        <v>23915.703474637492</v>
      </c>
      <c r="AF14" s="24">
        <f t="shared" si="3"/>
        <v>24338.103913130821</v>
      </c>
      <c r="AG14" s="24">
        <f t="shared" si="3"/>
        <v>23924.996394988339</v>
      </c>
      <c r="AH14" s="24">
        <f t="shared" si="3"/>
        <v>27704.54497497364</v>
      </c>
      <c r="AI14" s="24">
        <f t="shared" si="3"/>
        <v>28048.86514538743</v>
      </c>
      <c r="AJ14" s="24">
        <v>31703.697759733062</v>
      </c>
      <c r="AK14" s="73">
        <v>31863.798131562678</v>
      </c>
    </row>
    <row r="15" spans="1:41" ht="12.75" customHeight="1" x14ac:dyDescent="0.2">
      <c r="A15" s="58" t="s">
        <v>20</v>
      </c>
      <c r="B15" s="14" t="s">
        <v>17</v>
      </c>
      <c r="C15" s="22" t="s">
        <v>22</v>
      </c>
      <c r="D15" s="22" t="s">
        <v>22</v>
      </c>
      <c r="E15" s="22" t="s">
        <v>22</v>
      </c>
      <c r="F15" s="28">
        <v>34.168999999999997</v>
      </c>
      <c r="G15" s="28">
        <v>34.1509</v>
      </c>
      <c r="H15" s="28">
        <v>34.695999999999998</v>
      </c>
      <c r="I15" s="28">
        <v>34.4572</v>
      </c>
      <c r="J15" s="28">
        <v>35.930399999999999</v>
      </c>
      <c r="K15" s="28">
        <v>36.048699999999997</v>
      </c>
      <c r="L15" s="27">
        <v>36.881999999999998</v>
      </c>
      <c r="M15" s="27">
        <v>35.61</v>
      </c>
      <c r="N15" s="27">
        <v>34.082999999999998</v>
      </c>
      <c r="O15" s="27">
        <v>30.812000000000001</v>
      </c>
      <c r="P15" s="27">
        <v>31.844000000000001</v>
      </c>
      <c r="Q15" s="27">
        <v>31.904</v>
      </c>
      <c r="R15" s="27">
        <v>29.783999999999999</v>
      </c>
      <c r="S15" s="27">
        <v>28.343</v>
      </c>
      <c r="T15" s="27">
        <v>27.762</v>
      </c>
      <c r="U15" s="27">
        <v>24.942</v>
      </c>
      <c r="V15" s="27">
        <v>26.445</v>
      </c>
      <c r="W15" s="27">
        <v>25.29</v>
      </c>
      <c r="X15" s="27">
        <v>24.585999999999999</v>
      </c>
      <c r="Y15" s="33">
        <v>25.143000000000001</v>
      </c>
      <c r="Z15" s="33">
        <v>25.974</v>
      </c>
      <c r="AA15" s="33">
        <v>27.533000000000001</v>
      </c>
      <c r="AB15" s="33">
        <v>27.283000000000001</v>
      </c>
      <c r="AC15" s="33">
        <v>27.033000000000001</v>
      </c>
      <c r="AD15" s="33">
        <v>26.33</v>
      </c>
      <c r="AE15" s="27">
        <v>25.643000000000001</v>
      </c>
      <c r="AF15" s="27">
        <v>25.672000000000001</v>
      </c>
      <c r="AG15" s="33">
        <v>26.443999999999999</v>
      </c>
      <c r="AH15" s="27">
        <v>25.645</v>
      </c>
      <c r="AI15" s="33">
        <v>24.565000000000001</v>
      </c>
      <c r="AJ15" s="33">
        <v>24.007000000000001</v>
      </c>
      <c r="AK15" s="64">
        <v>25.119</v>
      </c>
      <c r="AM15" s="4"/>
    </row>
    <row r="16" spans="1:41" ht="12.75" customHeight="1" x14ac:dyDescent="0.2">
      <c r="A16" s="58" t="s">
        <v>23</v>
      </c>
      <c r="B16" s="14" t="s">
        <v>17</v>
      </c>
      <c r="C16" s="22" t="s">
        <v>22</v>
      </c>
      <c r="D16" s="22" t="s">
        <v>22</v>
      </c>
      <c r="E16" s="22" t="s">
        <v>22</v>
      </c>
      <c r="F16" s="22" t="s">
        <v>22</v>
      </c>
      <c r="G16" s="22" t="s">
        <v>22</v>
      </c>
      <c r="H16" s="28">
        <v>13.3185</v>
      </c>
      <c r="I16" s="28">
        <v>14.2475</v>
      </c>
      <c r="J16" s="28">
        <v>15.421799999999999</v>
      </c>
      <c r="K16" s="28">
        <v>16.809899999999999</v>
      </c>
      <c r="L16" s="28">
        <v>17.026599999999998</v>
      </c>
      <c r="M16" s="28">
        <v>17.2501</v>
      </c>
      <c r="N16" s="28">
        <v>17.302099999999999</v>
      </c>
      <c r="O16" s="28">
        <v>17.635300000000001</v>
      </c>
      <c r="P16" s="28">
        <v>17.262899999999998</v>
      </c>
      <c r="Q16" s="28">
        <v>17.655100000000001</v>
      </c>
      <c r="R16" s="28">
        <v>17.778199999999998</v>
      </c>
      <c r="S16" s="28">
        <v>18.130199999999999</v>
      </c>
      <c r="T16" s="28">
        <v>18.055599999999998</v>
      </c>
      <c r="U16" s="27">
        <v>17.9329</v>
      </c>
      <c r="V16" s="27">
        <v>18.056899999999999</v>
      </c>
      <c r="W16" s="27">
        <v>18.0641</v>
      </c>
      <c r="X16" s="27">
        <v>17.908300000000001</v>
      </c>
      <c r="Y16" s="33">
        <v>18.007100000000001</v>
      </c>
      <c r="Z16" s="33">
        <v>17.712800000000001</v>
      </c>
      <c r="AA16" s="33">
        <v>17.723199999999999</v>
      </c>
      <c r="AB16" s="33">
        <v>17.9937</v>
      </c>
      <c r="AC16" s="33">
        <v>18.104099999999999</v>
      </c>
      <c r="AD16" s="33">
        <v>18.088999999999999</v>
      </c>
      <c r="AE16" s="28">
        <v>18.2453</v>
      </c>
      <c r="AF16" s="28">
        <v>18.6023</v>
      </c>
      <c r="AG16" s="29">
        <v>19.0213</v>
      </c>
      <c r="AH16" s="28">
        <v>19.694800000000001</v>
      </c>
      <c r="AI16" s="29">
        <v>20.3811</v>
      </c>
      <c r="AJ16" s="29">
        <v>20.312999999999999</v>
      </c>
      <c r="AK16" s="56">
        <v>20.2958</v>
      </c>
      <c r="AM16" s="4"/>
    </row>
    <row r="17" spans="1:71" ht="12.75" customHeight="1" x14ac:dyDescent="0.2">
      <c r="A17" s="58" t="s">
        <v>21</v>
      </c>
      <c r="B17" s="31" t="s">
        <v>17</v>
      </c>
      <c r="C17" s="34">
        <v>21.145</v>
      </c>
      <c r="D17" s="35">
        <v>27.92</v>
      </c>
      <c r="E17" s="35">
        <v>28.37</v>
      </c>
      <c r="F17" s="27">
        <v>29.152799999999999</v>
      </c>
      <c r="G17" s="27">
        <v>28.7851</v>
      </c>
      <c r="H17" s="27">
        <v>26.545000000000002</v>
      </c>
      <c r="I17" s="27">
        <v>27.138000000000002</v>
      </c>
      <c r="J17" s="27">
        <v>31.710999999999999</v>
      </c>
      <c r="K17" s="27">
        <v>32.274000000000001</v>
      </c>
      <c r="L17" s="27">
        <v>34.6</v>
      </c>
      <c r="M17" s="27">
        <v>38.590000000000003</v>
      </c>
      <c r="N17" s="27">
        <v>38.037999999999997</v>
      </c>
      <c r="O17" s="27">
        <v>32.735999999999997</v>
      </c>
      <c r="P17" s="27">
        <v>28.227</v>
      </c>
      <c r="Q17" s="27">
        <v>25.701000000000001</v>
      </c>
      <c r="R17" s="27">
        <v>23.946999999999999</v>
      </c>
      <c r="S17" s="27">
        <v>22.609000000000002</v>
      </c>
      <c r="T17" s="27">
        <v>20.308</v>
      </c>
      <c r="U17" s="27">
        <v>17.035</v>
      </c>
      <c r="V17" s="27">
        <v>19.056999999999999</v>
      </c>
      <c r="W17" s="36">
        <v>19.111000000000001</v>
      </c>
      <c r="X17" s="37">
        <v>17.687999999999999</v>
      </c>
      <c r="Y17" s="38">
        <v>19.582999999999998</v>
      </c>
      <c r="Z17" s="38">
        <v>19.565000000000001</v>
      </c>
      <c r="AA17" s="38">
        <v>20.745999999999999</v>
      </c>
      <c r="AB17" s="38">
        <v>24.6</v>
      </c>
      <c r="AC17" s="38">
        <v>24.43</v>
      </c>
      <c r="AD17" s="38">
        <v>23.382000000000001</v>
      </c>
      <c r="AE17" s="37">
        <v>21.734999999999999</v>
      </c>
      <c r="AF17" s="37">
        <v>22.934000000000001</v>
      </c>
      <c r="AG17" s="38">
        <v>23.196000000000002</v>
      </c>
      <c r="AH17" s="37">
        <v>21.681999999999999</v>
      </c>
      <c r="AI17" s="38">
        <v>23.36</v>
      </c>
      <c r="AJ17" s="38">
        <v>22.21</v>
      </c>
      <c r="AK17" s="65">
        <v>23.207999999999998</v>
      </c>
      <c r="AM17" s="67"/>
      <c r="AN17" s="67"/>
      <c r="AO17" s="67"/>
      <c r="AP17" s="67"/>
      <c r="AQ17" s="67"/>
    </row>
    <row r="18" spans="1:71" ht="23.25" customHeight="1" x14ac:dyDescent="0.2">
      <c r="A18" s="13" t="s">
        <v>18</v>
      </c>
      <c r="B18" s="14" t="s">
        <v>13</v>
      </c>
      <c r="C18" s="22" t="s">
        <v>22</v>
      </c>
      <c r="D18" s="22" t="s">
        <v>22</v>
      </c>
      <c r="E18" s="22" t="s">
        <v>22</v>
      </c>
      <c r="F18" s="22" t="s">
        <v>22</v>
      </c>
      <c r="G18" s="22" t="s">
        <v>22</v>
      </c>
      <c r="H18" s="28">
        <v>171.92160903955963</v>
      </c>
      <c r="I18" s="28">
        <v>196.04947560890656</v>
      </c>
      <c r="J18" s="28">
        <v>211.69381169058676</v>
      </c>
      <c r="K18" s="28">
        <v>232.74059464163651</v>
      </c>
      <c r="L18" s="28">
        <v>244.75022097174025</v>
      </c>
      <c r="M18" s="28">
        <v>259.85515595424249</v>
      </c>
      <c r="N18" s="28">
        <v>293.28955900876281</v>
      </c>
      <c r="O18" s="28">
        <v>305.9876465198036</v>
      </c>
      <c r="P18" s="28">
        <v>325.47906888900684</v>
      </c>
      <c r="Q18" s="28">
        <v>352.58142958344428</v>
      </c>
      <c r="R18" s="28">
        <v>370.57851615921851</v>
      </c>
      <c r="S18" s="28">
        <v>395.51240856809181</v>
      </c>
      <c r="T18" s="28">
        <v>426.68008306513445</v>
      </c>
      <c r="U18" s="28">
        <v>433.60698915060021</v>
      </c>
      <c r="V18" s="28">
        <v>433.9264625629333</v>
      </c>
      <c r="W18" s="28">
        <v>443.32593605213833</v>
      </c>
      <c r="X18" s="28">
        <v>450.95752722715991</v>
      </c>
      <c r="Y18" s="29">
        <v>458.8496254063441</v>
      </c>
      <c r="Z18" s="29">
        <v>466.24924663871417</v>
      </c>
      <c r="AA18" s="29">
        <v>484.1185458145942</v>
      </c>
      <c r="AB18" s="29">
        <v>513.73104104955542</v>
      </c>
      <c r="AC18" s="29">
        <v>522.3758407793631</v>
      </c>
      <c r="AD18" s="29">
        <v>550.55020537698442</v>
      </c>
      <c r="AE18" s="28">
        <v>572.87991642051134</v>
      </c>
      <c r="AF18" s="28">
        <v>617.13211102337334</v>
      </c>
      <c r="AG18" s="29">
        <v>666.5216592281738</v>
      </c>
      <c r="AH18" s="28">
        <v>694.02566806416087</v>
      </c>
      <c r="AI18" s="29">
        <v>742.89575908412041</v>
      </c>
      <c r="AJ18" s="29">
        <v>793.03700781735722</v>
      </c>
      <c r="AK18" s="56">
        <v>818.77777095776196</v>
      </c>
      <c r="AM18" s="68"/>
    </row>
    <row r="19" spans="1:71" ht="35.25" customHeight="1" thickBot="1" x14ac:dyDescent="0.25">
      <c r="A19" s="39" t="s">
        <v>18</v>
      </c>
      <c r="B19" s="40" t="s">
        <v>25</v>
      </c>
      <c r="C19" s="54" t="s">
        <v>22</v>
      </c>
      <c r="D19" s="54" t="s">
        <v>22</v>
      </c>
      <c r="E19" s="54" t="s">
        <v>22</v>
      </c>
      <c r="F19" s="54" t="s">
        <v>22</v>
      </c>
      <c r="G19" s="54" t="s">
        <v>22</v>
      </c>
      <c r="H19" s="41">
        <v>53.759495197507768</v>
      </c>
      <c r="I19" s="41">
        <v>55.776812547855414</v>
      </c>
      <c r="J19" s="41">
        <v>55.584466869110308</v>
      </c>
      <c r="K19" s="41">
        <v>55.637374716847617</v>
      </c>
      <c r="L19" s="41">
        <v>56.740736925051351</v>
      </c>
      <c r="M19" s="41">
        <v>59.200906649531234</v>
      </c>
      <c r="N19" s="41">
        <v>63.675887080056626</v>
      </c>
      <c r="O19" s="41">
        <v>64.623133310014751</v>
      </c>
      <c r="P19" s="41">
        <v>67.7822179179649</v>
      </c>
      <c r="Q19" s="41">
        <v>70.563543599970586</v>
      </c>
      <c r="R19" s="41">
        <v>74.078108248009528</v>
      </c>
      <c r="S19" s="41">
        <v>78.525837139273051</v>
      </c>
      <c r="T19" s="41">
        <v>81.80109863959467</v>
      </c>
      <c r="U19" s="41">
        <v>81.478076842138918</v>
      </c>
      <c r="V19" s="41">
        <v>79.436855890298958</v>
      </c>
      <c r="W19" s="41">
        <v>81.553208087781968</v>
      </c>
      <c r="X19" s="41">
        <v>83.140950273890638</v>
      </c>
      <c r="Y19" s="42">
        <v>83.474590470623284</v>
      </c>
      <c r="Z19" s="42">
        <v>83.755712899430151</v>
      </c>
      <c r="AA19" s="42">
        <v>84.673824020917877</v>
      </c>
      <c r="AB19" s="42">
        <v>88.757398159537331</v>
      </c>
      <c r="AC19" s="42">
        <v>88.924883640031709</v>
      </c>
      <c r="AD19" s="42">
        <v>92.169270524583638</v>
      </c>
      <c r="AE19" s="41">
        <v>93.283163774398105</v>
      </c>
      <c r="AF19" s="41">
        <v>96.771533440503532</v>
      </c>
      <c r="AG19" s="42">
        <v>100</v>
      </c>
      <c r="AH19" s="41">
        <v>100.08850196342138</v>
      </c>
      <c r="AI19" s="42">
        <v>98.58763960193302</v>
      </c>
      <c r="AJ19" s="42">
        <v>96.909567813673178</v>
      </c>
      <c r="AK19" s="74">
        <v>96.293249526077588</v>
      </c>
      <c r="AM19" s="68"/>
    </row>
    <row r="20" spans="1:71" x14ac:dyDescent="0.2">
      <c r="A20" s="43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51"/>
    </row>
    <row r="21" spans="1:71" x14ac:dyDescent="0.2">
      <c r="A21" s="57" t="s">
        <v>27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71" x14ac:dyDescent="0.2">
      <c r="A22" s="47" t="s">
        <v>19</v>
      </c>
      <c r="B22" s="47"/>
      <c r="C22" s="47"/>
      <c r="D22" s="47"/>
      <c r="E22" s="47"/>
      <c r="F22" s="47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</row>
    <row r="23" spans="1:71" x14ac:dyDescent="0.2">
      <c r="A23" s="46" t="s">
        <v>30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71" ht="22.5" customHeight="1" x14ac:dyDescent="0.2">
      <c r="A24" s="70" t="s">
        <v>29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71" ht="12.75" x14ac:dyDescent="0.2">
      <c r="A25" s="47" t="s">
        <v>24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W25" s="53"/>
      <c r="X25" s="45"/>
      <c r="Y25" s="45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71" x14ac:dyDescent="0.2"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71" ht="12.75" x14ac:dyDescent="0.2">
      <c r="C27" s="49"/>
      <c r="D27" s="55"/>
      <c r="E27" s="55"/>
      <c r="F27" s="55"/>
      <c r="G27" s="55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3"/>
      <c r="AD27" s="3"/>
      <c r="AE27" s="3"/>
      <c r="AF27" s="3"/>
      <c r="AG27" s="3"/>
      <c r="AH27" s="3"/>
      <c r="AI27" s="3"/>
      <c r="AJ27" s="3"/>
    </row>
    <row r="28" spans="1:71" x14ac:dyDescent="0.2"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0"/>
      <c r="AL28" s="50"/>
    </row>
    <row r="29" spans="1:71" x14ac:dyDescent="0.2">
      <c r="C29" s="49"/>
      <c r="D29" s="55"/>
      <c r="E29" s="55"/>
      <c r="F29" s="55"/>
      <c r="G29" s="55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5"/>
      <c r="AH29" s="49"/>
      <c r="AI29" s="49"/>
      <c r="AJ29" s="49"/>
      <c r="AK29" s="55"/>
    </row>
    <row r="30" spans="1:71" x14ac:dyDescent="0.2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</row>
    <row r="31" spans="1:71" x14ac:dyDescent="0.2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</row>
    <row r="32" spans="1:71" x14ac:dyDescent="0.2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3:36" x14ac:dyDescent="0.2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3:36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</row>
    <row r="36" spans="3:36" x14ac:dyDescent="0.2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3:36" x14ac:dyDescent="0.2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</row>
    <row r="39" spans="3:36" x14ac:dyDescent="0.2"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x14ac:dyDescent="0.2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3:36" x14ac:dyDescent="0.2"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3:36" x14ac:dyDescent="0.2"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</row>
    <row r="43" spans="3:36" x14ac:dyDescent="0.2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</row>
    <row r="44" spans="3:36" x14ac:dyDescent="0.2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</row>
    <row r="45" spans="3:36" x14ac:dyDescent="0.2"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</row>
    <row r="46" spans="3:36" x14ac:dyDescent="0.2"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</row>
    <row r="47" spans="3:36" x14ac:dyDescent="0.2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</row>
    <row r="48" spans="3:36" x14ac:dyDescent="0.2"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</row>
    <row r="49" spans="3:36" x14ac:dyDescent="0.2"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</row>
    <row r="50" spans="3:36" x14ac:dyDescent="0.2"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3:36" x14ac:dyDescent="0.2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</row>
    <row r="52" spans="3:36" x14ac:dyDescent="0.2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</row>
    <row r="53" spans="3:36" x14ac:dyDescent="0.2"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</row>
    <row r="54" spans="3:36" x14ac:dyDescent="0.2"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</row>
    <row r="55" spans="3:36" x14ac:dyDescent="0.2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</row>
    <row r="56" spans="3:36" x14ac:dyDescent="0.2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</row>
    <row r="57" spans="3:36" x14ac:dyDescent="0.2"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</row>
    <row r="58" spans="3:36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</row>
    <row r="59" spans="3:36" x14ac:dyDescent="0.2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</row>
    <row r="60" spans="3:36" x14ac:dyDescent="0.2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</row>
  </sheetData>
  <mergeCells count="3">
    <mergeCell ref="A6:A8"/>
    <mergeCell ref="A11:A14"/>
    <mergeCell ref="A24:Q24"/>
  </mergeCells>
  <pageMargins left="0.23622047244094491" right="0.23622047244094491" top="0.59055118110236227" bottom="0.59055118110236227" header="0.51181102362204722" footer="0.39370078740157483"/>
  <pageSetup paperSize="9" scale="59" orientation="landscape" r:id="rId1"/>
  <headerFooter alignWithMargins="0"/>
  <colBreaks count="1" manualBreakCount="1">
    <brk id="3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18093216AF542A8C03D49EB777110" ma:contentTypeVersion="15" ma:contentTypeDescription="Vytvoří nový dokument" ma:contentTypeScope="" ma:versionID="8e382d0dd5f66c7a9f6faa683231c674">
  <xsd:schema xmlns:xsd="http://www.w3.org/2001/XMLSchema" xmlns:xs="http://www.w3.org/2001/XMLSchema" xmlns:p="http://schemas.microsoft.com/office/2006/metadata/properties" xmlns:ns3="bbb031e8-0ec3-498e-97d2-1b09176cfb87" xmlns:ns4="1fd7475d-6e95-4ff4-ae24-4431e24986fe" targetNamespace="http://schemas.microsoft.com/office/2006/metadata/properties" ma:root="true" ma:fieldsID="d62f71ec3aa136549710cbec72af7a1f" ns3:_="" ns4:_="">
    <xsd:import namespace="bbb031e8-0ec3-498e-97d2-1b09176cfb87"/>
    <xsd:import namespace="1fd7475d-6e95-4ff4-ae24-4431e24986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031e8-0ec3-498e-97d2-1b09176cf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7475d-6e95-4ff4-ae24-4431e24986f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b031e8-0ec3-498e-97d2-1b09176cfb87" xsi:nil="true"/>
  </documentManagement>
</p:properties>
</file>

<file path=customXml/itemProps1.xml><?xml version="1.0" encoding="utf-8"?>
<ds:datastoreItem xmlns:ds="http://schemas.openxmlformats.org/officeDocument/2006/customXml" ds:itemID="{08393538-99D9-4D6D-995F-E797BA083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031e8-0ec3-498e-97d2-1b09176cfb87"/>
    <ds:schemaRef ds:uri="1fd7475d-6e95-4ff4-ae24-4431e2498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F07AFC-58A5-4068-8020-53922C149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B2003-3943-4845-ABFD-6CFD904CB8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fd7475d-6e95-4ff4-ae24-4431e24986f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bbb031e8-0ec3-498e-97d2-1b09176cfb8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ukazatele </vt:lpstr>
      <vt:lpstr>'Základní ukazatele 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Kolísek Michal</cp:lastModifiedBy>
  <dcterms:created xsi:type="dcterms:W3CDTF">2022-05-10T14:58:45Z</dcterms:created>
  <dcterms:modified xsi:type="dcterms:W3CDTF">2025-08-07T12:49:02Z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0x01010099218093216AF542A8C03D49EB777110</vt:lpwstr>
  </property>
</Properties>
</file>