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livcova5849\Documents\Zaostřeno_2020\Kapitola 7\Kap. 7_xls\"/>
    </mc:Choice>
  </mc:AlternateContent>
  <bookViews>
    <workbookView xWindow="-75" yWindow="630" windowWidth="17505" windowHeight="14520"/>
  </bookViews>
  <sheets>
    <sheet name="7-7" sheetId="4" r:id="rId1"/>
  </sheets>
  <definedNames>
    <definedName name="_ftn1" localSheetId="0">'7-7'!#REF!</definedName>
    <definedName name="_ftnref1" localSheetId="0">'7-7'!#REF!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0" i="4" l="1"/>
  <c r="T11" i="4"/>
  <c r="T12" i="4"/>
  <c r="T13" i="4"/>
  <c r="T14" i="4"/>
  <c r="T15" i="4"/>
  <c r="T16" i="4"/>
  <c r="T17" i="4"/>
  <c r="T18" i="4"/>
  <c r="T19" i="4"/>
  <c r="T20" i="4"/>
  <c r="T21" i="4"/>
  <c r="T23" i="4"/>
  <c r="T24" i="4"/>
  <c r="T25" i="4"/>
  <c r="Q11" i="4" l="1"/>
  <c r="Q12" i="4"/>
  <c r="Q13" i="4"/>
  <c r="Q17" i="4"/>
  <c r="Q18" i="4"/>
  <c r="Q19" i="4"/>
  <c r="Q22" i="4"/>
  <c r="Q24" i="4"/>
  <c r="Q25" i="4"/>
  <c r="Q10" i="4"/>
  <c r="N22" i="4"/>
  <c r="N23" i="4"/>
  <c r="N24" i="4"/>
  <c r="N25" i="4"/>
  <c r="N10" i="4"/>
  <c r="N11" i="4"/>
  <c r="N12" i="4"/>
  <c r="N13" i="4"/>
  <c r="N14" i="4"/>
  <c r="N15" i="4"/>
  <c r="N16" i="4"/>
  <c r="N17" i="4"/>
  <c r="N18" i="4"/>
  <c r="N19" i="4"/>
  <c r="N20" i="4"/>
  <c r="N21" i="4"/>
  <c r="N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9" i="4"/>
  <c r="H19" i="4"/>
  <c r="H20" i="4"/>
  <c r="H22" i="4"/>
  <c r="H23" i="4"/>
  <c r="H25" i="4"/>
  <c r="H11" i="4"/>
  <c r="H12" i="4"/>
  <c r="H13" i="4"/>
  <c r="H14" i="4"/>
  <c r="H16" i="4"/>
  <c r="H17" i="4"/>
  <c r="H18" i="4"/>
  <c r="H9" i="4"/>
</calcChain>
</file>

<file path=xl/sharedStrings.xml><?xml version="1.0" encoding="utf-8"?>
<sst xmlns="http://schemas.openxmlformats.org/spreadsheetml/2006/main" count="170" uniqueCount="65">
  <si>
    <t xml:space="preserve">Úřad vlády ČR </t>
  </si>
  <si>
    <t>civil servants</t>
  </si>
  <si>
    <t>Pramen:  Úřad vlády ČR</t>
  </si>
  <si>
    <t xml:space="preserve">VEŘEJNÝ ŽIVOT A ROZHODOVÁNÍ </t>
  </si>
  <si>
    <t>Source: Office of the Government of the CR</t>
  </si>
  <si>
    <t>PUBLIC LIFE AND DECISION-MAKING</t>
  </si>
  <si>
    <t>Úřad vlády ČR, 
ministerstvo</t>
  </si>
  <si>
    <t>Ministr/yně</t>
  </si>
  <si>
    <t>Minister</t>
  </si>
  <si>
    <t>Náměstek/yně
ministra</t>
  </si>
  <si>
    <t>Deputy minister</t>
  </si>
  <si>
    <t>Ředitel/ka odboru</t>
  </si>
  <si>
    <t>Head of the department</t>
  </si>
  <si>
    <t>žena</t>
  </si>
  <si>
    <t>muž</t>
  </si>
  <si>
    <t>procentuální 
zastoupení žen</t>
  </si>
  <si>
    <t>Percentage 
of females</t>
  </si>
  <si>
    <t>Vedoucí oddělení</t>
  </si>
  <si>
    <t>Head of unit</t>
  </si>
  <si>
    <t>Other professionals</t>
  </si>
  <si>
    <t>Ostatní odborní pracovníci/ce</t>
  </si>
  <si>
    <t>z toho vojáci 
  z povolání</t>
  </si>
  <si>
    <t>Director of the ministry 
controled institution</t>
  </si>
  <si>
    <t>Ministerstvo
  dopravy</t>
  </si>
  <si>
    <t xml:space="preserve">Ministerstvo
  financí </t>
  </si>
  <si>
    <t xml:space="preserve">Ministerstvo
  kultury </t>
  </si>
  <si>
    <t xml:space="preserve">Ministerstvo
  pro místní rozvoj </t>
  </si>
  <si>
    <t xml:space="preserve">Ministerstvo
  obrany </t>
  </si>
  <si>
    <t xml:space="preserve">Ministerstvo
  práce 
  a sociálních věcí </t>
  </si>
  <si>
    <t xml:space="preserve">Ministerstvo
  průmyslu 
  a obchodu </t>
  </si>
  <si>
    <t xml:space="preserve">Ministerstvo
  spravedlnosti </t>
  </si>
  <si>
    <t>Ministerstvo
  školství, mládeže
  a tělovýchovy</t>
  </si>
  <si>
    <t xml:space="preserve">Ministerstvo
  vnitra </t>
  </si>
  <si>
    <t>Ministerstvo
  zahraničních věcí</t>
  </si>
  <si>
    <t xml:space="preserve">Ministerstvo
  zdravotnictví </t>
  </si>
  <si>
    <t xml:space="preserve">Ministerstvo
  zemědělství </t>
  </si>
  <si>
    <t xml:space="preserve">Ministerstvo
  životního 
  prostředí </t>
  </si>
  <si>
    <t>Ministry of
  Transport</t>
  </si>
  <si>
    <t>Ministry of 
  Finance</t>
  </si>
  <si>
    <t>Ministry of 
  Culture</t>
  </si>
  <si>
    <t>Ministry
  for Regional 
  Development</t>
  </si>
  <si>
    <t>Ministry of 
  Defence</t>
  </si>
  <si>
    <t>Ministry of 
  Labour and 
  Social
  Affairs</t>
  </si>
  <si>
    <t>Ministry of 
  Industry 
  and Trade</t>
  </si>
  <si>
    <t>Ministry of 
  Justice</t>
  </si>
  <si>
    <t>Ministry of 
  the Interior</t>
  </si>
  <si>
    <t>Ministry of 
  Foreign Affairs</t>
  </si>
  <si>
    <t>Ministry of 
  Health</t>
  </si>
  <si>
    <t>Ministry of 
  Agriculture</t>
  </si>
  <si>
    <t>Ministry of 
  the Environment</t>
  </si>
  <si>
    <r>
      <t>z toho občanští 
  zaměstnanci</t>
    </r>
    <r>
      <rPr>
        <vertAlign val="superscript"/>
        <sz val="8"/>
        <rFont val="Arial"/>
        <family val="2"/>
        <charset val="238"/>
      </rPr>
      <t xml:space="preserve"> </t>
    </r>
  </si>
  <si>
    <t>officers and 
  warrant 
  officers</t>
  </si>
  <si>
    <t>Ředitel/ka rezortních institucí</t>
  </si>
  <si>
    <t>Ministry of 
  Education, 
  Youth, 
  and Sports</t>
  </si>
  <si>
    <t>-</t>
  </si>
  <si>
    <t>F – female</t>
  </si>
  <si>
    <t>M – male</t>
  </si>
  <si>
    <t>F</t>
  </si>
  <si>
    <t xml:space="preserve">M </t>
  </si>
  <si>
    <t>Office of the
  Government 
  of the CR</t>
  </si>
  <si>
    <t xml:space="preserve">Státní 
tajemník/
tajemnice </t>
  </si>
  <si>
    <t>Office 
of the 
Government 
of the CR, 
Ministry</t>
  </si>
  <si>
    <t>Secretary 
of State</t>
  </si>
  <si>
    <t>7 - 7. Účast žen a mužů ve vedoucích funkcích ústředních vládních institucí České republiky 
         k 31. 12. 2019</t>
  </si>
  <si>
    <t>7 - 7. Females and males in management and other positions at central governemnt 
         bodies of the Czech Republic as at 31 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</si>
</sst>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&quot; &quot;"/>
    <numFmt numFmtId="165" formatCode="#\ ##0"/>
    <numFmt numFmtId="166" formatCode="0.0"/>
    <numFmt numFmtId="167" formatCode="#,##0_ ;\-#,##0\ "/>
    <numFmt numFmtId="168" formatCode="0.0%"/>
  </numFmts>
  <fonts count="16" x14ac:knownFonts="1">
    <font>
      <sz val="10"/>
      <color theme="1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0"/>
      <name val="Helvetica"/>
      <family val="2"/>
    </font>
    <font>
      <i/>
      <sz val="8"/>
      <color indexed="8"/>
      <name val="Arial"/>
      <family val="2"/>
      <charset val="238"/>
    </font>
    <font>
      <sz val="10"/>
      <color theme="1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5" fontId="4" fillId="0" borderId="0"/>
    <xf numFmtId="0" fontId="1" fillId="0" borderId="0"/>
    <xf numFmtId="2" fontId="3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0" applyFont="1" applyFill="1" applyAlignment="1">
      <alignment horizontal="right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 applyAlignment="1">
      <alignment horizontal="right"/>
    </xf>
    <xf numFmtId="0" fontId="3" fillId="0" borderId="0" xfId="4" applyFont="1" applyFill="1"/>
    <xf numFmtId="0" fontId="11" fillId="0" borderId="0" xfId="0" applyFont="1" applyFill="1"/>
    <xf numFmtId="0" fontId="8" fillId="0" borderId="0" xfId="4" applyFont="1" applyFill="1"/>
    <xf numFmtId="0" fontId="9" fillId="0" borderId="0" xfId="0" applyFont="1" applyFill="1" applyAlignment="1">
      <alignment wrapText="1"/>
    </xf>
    <xf numFmtId="166" fontId="9" fillId="0" borderId="0" xfId="0" applyNumberFormat="1" applyFont="1" applyFill="1"/>
    <xf numFmtId="0" fontId="8" fillId="0" borderId="2" xfId="4" applyFont="1" applyFill="1" applyBorder="1" applyAlignment="1">
      <alignment horizontal="center" vertical="center" wrapText="1"/>
    </xf>
    <xf numFmtId="0" fontId="13" fillId="0" borderId="15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/>
    <xf numFmtId="164" fontId="8" fillId="0" borderId="11" xfId="0" applyNumberFormat="1" applyFont="1" applyFill="1" applyBorder="1" applyAlignment="1">
      <alignment horizontal="center"/>
    </xf>
    <xf numFmtId="164" fontId="8" fillId="0" borderId="13" xfId="0" applyNumberFormat="1" applyFont="1" applyFill="1" applyBorder="1" applyAlignment="1">
      <alignment horizontal="center"/>
    </xf>
    <xf numFmtId="0" fontId="13" fillId="0" borderId="12" xfId="4" applyFont="1" applyFill="1" applyBorder="1" applyAlignment="1">
      <alignment wrapText="1"/>
    </xf>
    <xf numFmtId="167" fontId="8" fillId="0" borderId="1" xfId="0" applyNumberFormat="1" applyFont="1" applyFill="1" applyBorder="1" applyAlignment="1"/>
    <xf numFmtId="0" fontId="8" fillId="0" borderId="0" xfId="4" applyFont="1" applyFill="1" applyBorder="1" applyAlignment="1">
      <alignment horizontal="left" wrapText="1" indent="1"/>
    </xf>
    <xf numFmtId="0" fontId="8" fillId="0" borderId="4" xfId="4" applyFont="1" applyFill="1" applyBorder="1" applyAlignment="1">
      <alignment horizontal="left" wrapText="1" indent="1"/>
    </xf>
    <xf numFmtId="0" fontId="13" fillId="0" borderId="3" xfId="4" applyFont="1" applyFill="1" applyBorder="1" applyAlignment="1">
      <alignment horizontal="left" wrapText="1" indent="1"/>
    </xf>
    <xf numFmtId="167" fontId="8" fillId="0" borderId="13" xfId="4" applyNumberFormat="1" applyFont="1" applyFill="1" applyBorder="1" applyAlignment="1"/>
    <xf numFmtId="164" fontId="8" fillId="0" borderId="4" xfId="0" applyNumberFormat="1" applyFont="1" applyFill="1" applyBorder="1" applyAlignment="1"/>
    <xf numFmtId="164" fontId="8" fillId="0" borderId="1" xfId="0" applyNumberFormat="1" applyFont="1" applyFill="1" applyBorder="1" applyAlignment="1"/>
    <xf numFmtId="0" fontId="9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8" fillId="0" borderId="6" xfId="4" applyFont="1" applyFill="1" applyBorder="1" applyAlignment="1">
      <alignment horizontal="center" vertical="center" wrapText="1"/>
    </xf>
    <xf numFmtId="0" fontId="9" fillId="0" borderId="4" xfId="0" applyFont="1" applyFill="1" applyBorder="1"/>
    <xf numFmtId="167" fontId="8" fillId="0" borderId="11" xfId="4" applyNumberFormat="1" applyFont="1" applyFill="1" applyBorder="1" applyAlignment="1"/>
    <xf numFmtId="167" fontId="8" fillId="0" borderId="4" xfId="0" applyNumberFormat="1" applyFont="1" applyFill="1" applyBorder="1" applyAlignment="1"/>
    <xf numFmtId="0" fontId="8" fillId="0" borderId="4" xfId="4" applyFont="1" applyFill="1" applyBorder="1" applyAlignment="1">
      <alignment horizontal="left" wrapText="1"/>
    </xf>
    <xf numFmtId="0" fontId="8" fillId="0" borderId="0" xfId="4" applyFont="1" applyFill="1" applyBorder="1" applyAlignment="1">
      <alignment horizontal="left" wrapText="1"/>
    </xf>
    <xf numFmtId="0" fontId="13" fillId="0" borderId="3" xfId="4" applyFont="1" applyFill="1" applyBorder="1" applyAlignment="1">
      <alignment horizontal="left" wrapText="1"/>
    </xf>
    <xf numFmtId="0" fontId="13" fillId="0" borderId="16" xfId="4" applyFont="1" applyFill="1" applyBorder="1" applyAlignment="1">
      <alignment horizontal="center" vertical="center" wrapText="1"/>
    </xf>
    <xf numFmtId="167" fontId="8" fillId="0" borderId="1" xfId="4" applyNumberFormat="1" applyFont="1" applyFill="1" applyBorder="1" applyAlignment="1"/>
    <xf numFmtId="9" fontId="8" fillId="0" borderId="13" xfId="6" applyFont="1" applyFill="1" applyBorder="1" applyAlignment="1">
      <alignment horizontal="center"/>
    </xf>
    <xf numFmtId="167" fontId="8" fillId="0" borderId="13" xfId="4" applyNumberFormat="1" applyFont="1" applyFill="1" applyBorder="1" applyAlignment="1">
      <alignment horizontal="center"/>
    </xf>
    <xf numFmtId="167" fontId="8" fillId="0" borderId="1" xfId="0" applyNumberFormat="1" applyFont="1" applyFill="1" applyBorder="1" applyAlignment="1">
      <alignment horizontal="center"/>
    </xf>
    <xf numFmtId="168" fontId="8" fillId="0" borderId="1" xfId="6" applyNumberFormat="1" applyFont="1" applyFill="1" applyBorder="1" applyAlignment="1">
      <alignment horizontal="right" indent="1"/>
    </xf>
    <xf numFmtId="168" fontId="8" fillId="0" borderId="3" xfId="6" applyNumberFormat="1" applyFont="1" applyFill="1" applyBorder="1" applyAlignment="1">
      <alignment horizontal="right" indent="1"/>
    </xf>
    <xf numFmtId="168" fontId="8" fillId="0" borderId="4" xfId="6" applyNumberFormat="1" applyFont="1" applyFill="1" applyBorder="1" applyAlignment="1">
      <alignment horizontal="right" wrapText="1" indent="1"/>
    </xf>
    <xf numFmtId="168" fontId="8" fillId="0" borderId="11" xfId="6" applyNumberFormat="1" applyFont="1" applyFill="1" applyBorder="1" applyAlignment="1">
      <alignment horizontal="right" wrapText="1" indent="1"/>
    </xf>
    <xf numFmtId="168" fontId="8" fillId="0" borderId="12" xfId="6" applyNumberFormat="1" applyFont="1" applyFill="1" applyBorder="1" applyAlignment="1">
      <alignment horizontal="right" indent="1"/>
    </xf>
    <xf numFmtId="168" fontId="8" fillId="0" borderId="13" xfId="6" applyNumberFormat="1" applyFont="1" applyFill="1" applyBorder="1" applyAlignment="1">
      <alignment horizontal="right" indent="1"/>
    </xf>
    <xf numFmtId="0" fontId="13" fillId="0" borderId="15" xfId="4" applyFont="1" applyFill="1" applyBorder="1" applyAlignment="1">
      <alignment horizontal="center" vertical="center"/>
    </xf>
    <xf numFmtId="0" fontId="13" fillId="0" borderId="14" xfId="4" applyFont="1" applyFill="1" applyBorder="1" applyAlignment="1">
      <alignment horizontal="center" vertical="center"/>
    </xf>
    <xf numFmtId="9" fontId="8" fillId="0" borderId="1" xfId="6" applyFont="1" applyFill="1" applyBorder="1" applyAlignment="1">
      <alignment horizontal="right" indent="1"/>
    </xf>
    <xf numFmtId="0" fontId="15" fillId="0" borderId="0" xfId="0" applyFont="1" applyFill="1"/>
    <xf numFmtId="0" fontId="8" fillId="0" borderId="12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/>
    </xf>
    <xf numFmtId="0" fontId="8" fillId="0" borderId="13" xfId="4" applyFont="1" applyFill="1" applyBorder="1" applyAlignment="1">
      <alignment horizontal="center" vertical="center"/>
    </xf>
    <xf numFmtId="0" fontId="3" fillId="0" borderId="12" xfId="4" applyFont="1" applyFill="1" applyBorder="1" applyAlignment="1">
      <alignment horizontal="center" vertical="center"/>
    </xf>
    <xf numFmtId="0" fontId="7" fillId="0" borderId="0" xfId="4" applyFont="1" applyFill="1" applyAlignment="1">
      <alignment horizontal="left" wrapText="1"/>
    </xf>
    <xf numFmtId="0" fontId="7" fillId="0" borderId="0" xfId="4" applyFont="1" applyFill="1" applyAlignment="1">
      <alignment horizontal="left"/>
    </xf>
    <xf numFmtId="0" fontId="12" fillId="0" borderId="0" xfId="4" applyFont="1" applyFill="1" applyAlignment="1">
      <alignment horizontal="left" wrapText="1" indent="9"/>
    </xf>
    <xf numFmtId="0" fontId="12" fillId="0" borderId="0" xfId="4" applyFont="1" applyFill="1" applyAlignment="1">
      <alignment horizontal="left" indent="9"/>
    </xf>
    <xf numFmtId="0" fontId="8" fillId="0" borderId="10" xfId="4" applyFont="1" applyFill="1" applyBorder="1" applyAlignment="1">
      <alignment horizontal="center" vertical="center"/>
    </xf>
    <xf numFmtId="0" fontId="8" fillId="0" borderId="11" xfId="4" applyFont="1" applyFill="1" applyBorder="1" applyAlignment="1">
      <alignment horizontal="center" vertical="center"/>
    </xf>
    <xf numFmtId="0" fontId="13" fillId="0" borderId="12" xfId="4" applyFont="1" applyFill="1" applyBorder="1" applyAlignment="1">
      <alignment horizontal="center" vertical="center" wrapText="1"/>
    </xf>
    <xf numFmtId="0" fontId="13" fillId="0" borderId="3" xfId="4" applyFont="1" applyFill="1" applyBorder="1" applyAlignment="1">
      <alignment horizontal="center" vertical="center" wrapText="1"/>
    </xf>
    <xf numFmtId="0" fontId="13" fillId="0" borderId="16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horizontal="center" vertical="center" wrapText="1"/>
    </xf>
    <xf numFmtId="0" fontId="13" fillId="0" borderId="4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13" fillId="0" borderId="9" xfId="4" applyFont="1" applyFill="1" applyBorder="1" applyAlignment="1">
      <alignment horizontal="center" vertical="center" wrapText="1"/>
    </xf>
    <xf numFmtId="0" fontId="13" fillId="0" borderId="8" xfId="4" applyFont="1" applyFill="1" applyBorder="1" applyAlignment="1">
      <alignment horizontal="center" vertical="center" wrapText="1"/>
    </xf>
    <xf numFmtId="0" fontId="13" fillId="0" borderId="7" xfId="4" applyFont="1" applyFill="1" applyBorder="1" applyAlignment="1">
      <alignment horizontal="center" vertical="center" wrapText="1"/>
    </xf>
  </cellXfs>
  <cellStyles count="7">
    <cellStyle name="Finanční" xfId="1"/>
    <cellStyle name="Finanční0" xfId="2"/>
    <cellStyle name="Normal_FAM2-3" xfId="3"/>
    <cellStyle name="Normální" xfId="0" builtinId="0"/>
    <cellStyle name="normální 2" xfId="4"/>
    <cellStyle name="Pevný" xfId="5"/>
    <cellStyle name="Procenta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zoomScaleNormal="100" workbookViewId="0"/>
  </sheetViews>
  <sheetFormatPr defaultColWidth="9.140625" defaultRowHeight="12.75" x14ac:dyDescent="0.2"/>
  <cols>
    <col min="1" max="1" width="14.7109375" style="4" customWidth="1"/>
    <col min="2" max="7" width="6" style="4" customWidth="1"/>
    <col min="8" max="8" width="11.85546875" style="4" customWidth="1"/>
    <col min="9" max="10" width="6" style="4" customWidth="1"/>
    <col min="11" max="11" width="12.42578125" style="4" customWidth="1"/>
    <col min="12" max="13" width="6" style="4" customWidth="1"/>
    <col min="14" max="14" width="12" style="4" customWidth="1"/>
    <col min="15" max="16" width="6" style="4" customWidth="1"/>
    <col min="17" max="17" width="11.42578125" style="4" customWidth="1"/>
    <col min="18" max="19" width="6" style="4" customWidth="1"/>
    <col min="20" max="20" width="13.42578125" style="4" customWidth="1"/>
    <col min="21" max="21" width="13.5703125" style="4" customWidth="1"/>
    <col min="22" max="16384" width="9.140625" style="4"/>
  </cols>
  <sheetData>
    <row r="1" spans="1:25" ht="15" customHeight="1" x14ac:dyDescent="0.2">
      <c r="A1" s="2" t="s">
        <v>3</v>
      </c>
      <c r="B1" s="3"/>
      <c r="U1" s="5" t="s">
        <v>5</v>
      </c>
    </row>
    <row r="2" spans="1:25" ht="9" customHeight="1" x14ac:dyDescent="0.2">
      <c r="A2" s="2"/>
      <c r="B2" s="3"/>
      <c r="U2" s="5"/>
    </row>
    <row r="3" spans="1:25" s="25" customFormat="1" ht="27.75" customHeight="1" x14ac:dyDescent="0.2">
      <c r="A3" s="55" t="s">
        <v>63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7" t="s">
        <v>64</v>
      </c>
      <c r="M3" s="58"/>
      <c r="N3" s="58"/>
      <c r="O3" s="58"/>
      <c r="P3" s="58"/>
      <c r="Q3" s="58"/>
      <c r="R3" s="58"/>
      <c r="S3" s="58"/>
      <c r="T3" s="58"/>
      <c r="U3" s="58"/>
      <c r="W3" s="26"/>
    </row>
    <row r="4" spans="1:25" ht="15" customHeight="1" thickBot="1" x14ac:dyDescent="0.25">
      <c r="A4" s="8" t="s">
        <v>2</v>
      </c>
      <c r="B4" s="9"/>
      <c r="C4" s="9"/>
      <c r="D4" s="9"/>
      <c r="E4" s="9"/>
      <c r="F4" s="9"/>
      <c r="G4" s="9"/>
      <c r="H4" s="9"/>
      <c r="I4" s="9"/>
      <c r="J4" s="9"/>
      <c r="K4" s="6"/>
      <c r="L4" s="6"/>
      <c r="M4" s="6"/>
      <c r="N4" s="6"/>
      <c r="O4" s="6"/>
      <c r="P4" s="6"/>
      <c r="Q4" s="6"/>
      <c r="R4" s="6"/>
      <c r="S4" s="6"/>
      <c r="T4" s="6"/>
      <c r="U4" s="1" t="s">
        <v>4</v>
      </c>
      <c r="W4" s="7"/>
    </row>
    <row r="5" spans="1:25" ht="36.75" customHeight="1" x14ac:dyDescent="0.2">
      <c r="A5" s="50" t="s">
        <v>6</v>
      </c>
      <c r="B5" s="49" t="s">
        <v>7</v>
      </c>
      <c r="C5" s="50"/>
      <c r="D5" s="49" t="s">
        <v>60</v>
      </c>
      <c r="E5" s="50"/>
      <c r="F5" s="49" t="s">
        <v>9</v>
      </c>
      <c r="G5" s="51"/>
      <c r="H5" s="52"/>
      <c r="I5" s="53" t="s">
        <v>11</v>
      </c>
      <c r="J5" s="53"/>
      <c r="K5" s="54"/>
      <c r="L5" s="59" t="s">
        <v>17</v>
      </c>
      <c r="M5" s="59"/>
      <c r="N5" s="60"/>
      <c r="O5" s="49" t="s">
        <v>52</v>
      </c>
      <c r="P5" s="64"/>
      <c r="Q5" s="50"/>
      <c r="R5" s="49" t="s">
        <v>20</v>
      </c>
      <c r="S5" s="64"/>
      <c r="T5" s="50"/>
      <c r="U5" s="61" t="s">
        <v>61</v>
      </c>
    </row>
    <row r="6" spans="1:25" ht="28.5" customHeight="1" x14ac:dyDescent="0.2">
      <c r="A6" s="67"/>
      <c r="B6" s="71" t="s">
        <v>8</v>
      </c>
      <c r="C6" s="70"/>
      <c r="D6" s="71" t="s">
        <v>62</v>
      </c>
      <c r="E6" s="70"/>
      <c r="F6" s="71" t="s">
        <v>10</v>
      </c>
      <c r="G6" s="69"/>
      <c r="H6" s="70"/>
      <c r="I6" s="71" t="s">
        <v>12</v>
      </c>
      <c r="J6" s="69"/>
      <c r="K6" s="69"/>
      <c r="L6" s="69" t="s">
        <v>18</v>
      </c>
      <c r="M6" s="69"/>
      <c r="N6" s="70"/>
      <c r="O6" s="62" t="s">
        <v>22</v>
      </c>
      <c r="P6" s="65"/>
      <c r="Q6" s="66"/>
      <c r="R6" s="62" t="s">
        <v>19</v>
      </c>
      <c r="S6" s="65"/>
      <c r="T6" s="66"/>
      <c r="U6" s="62"/>
    </row>
    <row r="7" spans="1:25" ht="27" customHeight="1" x14ac:dyDescent="0.2">
      <c r="A7" s="67"/>
      <c r="B7" s="11" t="s">
        <v>13</v>
      </c>
      <c r="C7" s="11" t="s">
        <v>14</v>
      </c>
      <c r="D7" s="11" t="s">
        <v>13</v>
      </c>
      <c r="E7" s="11" t="s">
        <v>14</v>
      </c>
      <c r="F7" s="11" t="s">
        <v>13</v>
      </c>
      <c r="G7" s="11" t="s">
        <v>14</v>
      </c>
      <c r="H7" s="11" t="s">
        <v>15</v>
      </c>
      <c r="I7" s="11" t="s">
        <v>13</v>
      </c>
      <c r="J7" s="11" t="s">
        <v>14</v>
      </c>
      <c r="K7" s="13" t="s">
        <v>15</v>
      </c>
      <c r="L7" s="27" t="s">
        <v>13</v>
      </c>
      <c r="M7" s="11" t="s">
        <v>14</v>
      </c>
      <c r="N7" s="11" t="s">
        <v>15</v>
      </c>
      <c r="O7" s="11" t="s">
        <v>13</v>
      </c>
      <c r="P7" s="11" t="s">
        <v>14</v>
      </c>
      <c r="Q7" s="11" t="s">
        <v>15</v>
      </c>
      <c r="R7" s="11" t="s">
        <v>13</v>
      </c>
      <c r="S7" s="11" t="s">
        <v>14</v>
      </c>
      <c r="T7" s="11" t="s">
        <v>15</v>
      </c>
      <c r="U7" s="62"/>
      <c r="W7" s="7"/>
    </row>
    <row r="8" spans="1:25" ht="27" customHeight="1" thickBot="1" x14ac:dyDescent="0.25">
      <c r="A8" s="68"/>
      <c r="B8" s="45" t="s">
        <v>57</v>
      </c>
      <c r="C8" s="45" t="s">
        <v>58</v>
      </c>
      <c r="D8" s="45" t="s">
        <v>57</v>
      </c>
      <c r="E8" s="45" t="s">
        <v>58</v>
      </c>
      <c r="F8" s="45" t="s">
        <v>57</v>
      </c>
      <c r="G8" s="45" t="s">
        <v>58</v>
      </c>
      <c r="H8" s="12" t="s">
        <v>16</v>
      </c>
      <c r="I8" s="45" t="s">
        <v>57</v>
      </c>
      <c r="J8" s="45" t="s">
        <v>58</v>
      </c>
      <c r="K8" s="34" t="s">
        <v>16</v>
      </c>
      <c r="L8" s="46" t="s">
        <v>57</v>
      </c>
      <c r="M8" s="45" t="s">
        <v>58</v>
      </c>
      <c r="N8" s="12" t="s">
        <v>16</v>
      </c>
      <c r="O8" s="45" t="s">
        <v>57</v>
      </c>
      <c r="P8" s="45" t="s">
        <v>58</v>
      </c>
      <c r="Q8" s="12" t="s">
        <v>16</v>
      </c>
      <c r="R8" s="45" t="s">
        <v>57</v>
      </c>
      <c r="S8" s="45" t="s">
        <v>58</v>
      </c>
      <c r="T8" s="12" t="s">
        <v>16</v>
      </c>
      <c r="U8" s="63"/>
      <c r="W8" s="7"/>
    </row>
    <row r="9" spans="1:25" ht="37.5" customHeight="1" x14ac:dyDescent="0.2">
      <c r="A9" s="14" t="s">
        <v>0</v>
      </c>
      <c r="B9" s="37" t="s">
        <v>54</v>
      </c>
      <c r="C9" s="22">
        <v>1</v>
      </c>
      <c r="D9" s="22">
        <v>1</v>
      </c>
      <c r="E9" s="22">
        <v>1</v>
      </c>
      <c r="F9" s="22">
        <v>3</v>
      </c>
      <c r="G9" s="22">
        <v>1</v>
      </c>
      <c r="H9" s="44">
        <f>F9/(F9+G9)</f>
        <v>0.75</v>
      </c>
      <c r="I9" s="22">
        <v>5</v>
      </c>
      <c r="J9" s="22">
        <v>14</v>
      </c>
      <c r="K9" s="43">
        <f>I9/(I9+J9)</f>
        <v>0.26315789473684209</v>
      </c>
      <c r="L9" s="29">
        <v>25</v>
      </c>
      <c r="M9" s="29">
        <v>28</v>
      </c>
      <c r="N9" s="42">
        <f>L9/(L9+M9)</f>
        <v>0.47169811320754718</v>
      </c>
      <c r="O9" s="15" t="s">
        <v>54</v>
      </c>
      <c r="P9" s="16" t="s">
        <v>54</v>
      </c>
      <c r="Q9" s="36" t="s">
        <v>54</v>
      </c>
      <c r="R9" s="37" t="s">
        <v>54</v>
      </c>
      <c r="S9" s="37" t="s">
        <v>54</v>
      </c>
      <c r="T9" s="36" t="s">
        <v>54</v>
      </c>
      <c r="U9" s="17" t="s">
        <v>59</v>
      </c>
      <c r="W9" s="10"/>
      <c r="X9" s="10"/>
      <c r="Y9" s="10"/>
    </row>
    <row r="10" spans="1:25" ht="24.75" customHeight="1" x14ac:dyDescent="0.2">
      <c r="A10" s="31" t="s">
        <v>23</v>
      </c>
      <c r="B10" s="38" t="s">
        <v>54</v>
      </c>
      <c r="C10" s="18">
        <v>1</v>
      </c>
      <c r="D10" s="38" t="s">
        <v>54</v>
      </c>
      <c r="E10" s="18">
        <v>1</v>
      </c>
      <c r="F10" s="38" t="s">
        <v>54</v>
      </c>
      <c r="G10" s="18">
        <v>4</v>
      </c>
      <c r="H10" s="38" t="s">
        <v>54</v>
      </c>
      <c r="I10" s="18">
        <v>4</v>
      </c>
      <c r="J10" s="18">
        <v>16</v>
      </c>
      <c r="K10" s="40">
        <f t="shared" ref="K10:K25" si="0">I10/(I10+J10)</f>
        <v>0.2</v>
      </c>
      <c r="L10" s="30">
        <v>23</v>
      </c>
      <c r="M10" s="30">
        <v>42</v>
      </c>
      <c r="N10" s="41">
        <f t="shared" ref="N10:N25" si="1">L10/(L10+M10)</f>
        <v>0.35384615384615387</v>
      </c>
      <c r="O10" s="23">
        <v>1</v>
      </c>
      <c r="P10" s="24">
        <v>14</v>
      </c>
      <c r="Q10" s="39">
        <f>O10/(O10+P10)</f>
        <v>6.6666666666666666E-2</v>
      </c>
      <c r="R10" s="35">
        <v>238</v>
      </c>
      <c r="S10" s="35">
        <v>157</v>
      </c>
      <c r="T10" s="47">
        <f t="shared" ref="T10:T25" si="2">R10/(R10+S10)</f>
        <v>0.60253164556962024</v>
      </c>
      <c r="U10" s="33" t="s">
        <v>37</v>
      </c>
      <c r="W10" s="10"/>
      <c r="X10" s="10"/>
      <c r="Y10" s="10"/>
    </row>
    <row r="11" spans="1:25" ht="24.75" customHeight="1" x14ac:dyDescent="0.2">
      <c r="A11" s="32" t="s">
        <v>24</v>
      </c>
      <c r="B11" s="18">
        <v>1</v>
      </c>
      <c r="C11" s="38" t="s">
        <v>54</v>
      </c>
      <c r="D11" s="38" t="s">
        <v>54</v>
      </c>
      <c r="E11" s="18">
        <v>1</v>
      </c>
      <c r="F11" s="18">
        <v>1</v>
      </c>
      <c r="G11" s="18">
        <v>5</v>
      </c>
      <c r="H11" s="39">
        <f t="shared" ref="H11:H25" si="3">F11/(F11+G11)</f>
        <v>0.16666666666666666</v>
      </c>
      <c r="I11" s="18">
        <v>13</v>
      </c>
      <c r="J11" s="18">
        <v>25</v>
      </c>
      <c r="K11" s="40">
        <f t="shared" si="0"/>
        <v>0.34210526315789475</v>
      </c>
      <c r="L11" s="30">
        <v>75</v>
      </c>
      <c r="M11" s="30">
        <v>71</v>
      </c>
      <c r="N11" s="41">
        <f t="shared" si="1"/>
        <v>0.51369863013698636</v>
      </c>
      <c r="O11" s="23">
        <v>3</v>
      </c>
      <c r="P11" s="24">
        <v>4</v>
      </c>
      <c r="Q11" s="39">
        <f t="shared" ref="Q11:Q25" si="4">O11/(O11+P11)</f>
        <v>0.42857142857142855</v>
      </c>
      <c r="R11" s="18">
        <v>853</v>
      </c>
      <c r="S11" s="18">
        <v>449</v>
      </c>
      <c r="T11" s="47">
        <f t="shared" si="2"/>
        <v>0.65514592933947768</v>
      </c>
      <c r="U11" s="33" t="s">
        <v>38</v>
      </c>
      <c r="W11" s="10"/>
      <c r="X11" s="10"/>
      <c r="Y11" s="10"/>
    </row>
    <row r="12" spans="1:25" ht="24.75" customHeight="1" x14ac:dyDescent="0.2">
      <c r="A12" s="32" t="s">
        <v>25</v>
      </c>
      <c r="B12" s="38" t="s">
        <v>54</v>
      </c>
      <c r="C12" s="18">
        <v>1</v>
      </c>
      <c r="D12" s="38" t="s">
        <v>54</v>
      </c>
      <c r="E12" s="18">
        <v>1</v>
      </c>
      <c r="F12" s="18">
        <v>2</v>
      </c>
      <c r="G12" s="18">
        <v>3</v>
      </c>
      <c r="H12" s="39">
        <f t="shared" si="3"/>
        <v>0.4</v>
      </c>
      <c r="I12" s="18">
        <v>7</v>
      </c>
      <c r="J12" s="18">
        <v>16</v>
      </c>
      <c r="K12" s="40">
        <f t="shared" si="0"/>
        <v>0.30434782608695654</v>
      </c>
      <c r="L12" s="30">
        <v>19</v>
      </c>
      <c r="M12" s="30">
        <v>9</v>
      </c>
      <c r="N12" s="41">
        <f t="shared" si="1"/>
        <v>0.6785714285714286</v>
      </c>
      <c r="O12" s="23">
        <v>10</v>
      </c>
      <c r="P12" s="24">
        <v>19</v>
      </c>
      <c r="Q12" s="39">
        <f t="shared" si="4"/>
        <v>0.34482758620689657</v>
      </c>
      <c r="R12" s="18">
        <v>155</v>
      </c>
      <c r="S12" s="18">
        <v>82</v>
      </c>
      <c r="T12" s="47">
        <f t="shared" si="2"/>
        <v>0.65400843881856541</v>
      </c>
      <c r="U12" s="33" t="s">
        <v>39</v>
      </c>
      <c r="W12" s="10"/>
      <c r="X12" s="10"/>
      <c r="Y12" s="10"/>
    </row>
    <row r="13" spans="1:25" ht="36" customHeight="1" x14ac:dyDescent="0.2">
      <c r="A13" s="32" t="s">
        <v>26</v>
      </c>
      <c r="B13" s="18">
        <v>1</v>
      </c>
      <c r="C13" s="38" t="s">
        <v>54</v>
      </c>
      <c r="D13" s="18">
        <v>1</v>
      </c>
      <c r="E13" s="38" t="s">
        <v>54</v>
      </c>
      <c r="F13" s="18">
        <v>3</v>
      </c>
      <c r="G13" s="18">
        <v>3</v>
      </c>
      <c r="H13" s="39">
        <f t="shared" si="3"/>
        <v>0.5</v>
      </c>
      <c r="I13" s="18">
        <v>10</v>
      </c>
      <c r="J13" s="18">
        <v>12</v>
      </c>
      <c r="K13" s="40">
        <f t="shared" si="0"/>
        <v>0.45454545454545453</v>
      </c>
      <c r="L13" s="30">
        <v>40</v>
      </c>
      <c r="M13" s="30">
        <v>40</v>
      </c>
      <c r="N13" s="41">
        <f t="shared" si="1"/>
        <v>0.5</v>
      </c>
      <c r="O13" s="23">
        <v>1</v>
      </c>
      <c r="P13" s="24">
        <v>2</v>
      </c>
      <c r="Q13" s="39">
        <f t="shared" si="4"/>
        <v>0.33333333333333331</v>
      </c>
      <c r="R13" s="18">
        <v>402</v>
      </c>
      <c r="S13" s="18">
        <v>178</v>
      </c>
      <c r="T13" s="47">
        <f t="shared" si="2"/>
        <v>0.69310344827586212</v>
      </c>
      <c r="U13" s="33" t="s">
        <v>40</v>
      </c>
      <c r="W13" s="10"/>
      <c r="X13" s="10"/>
      <c r="Y13" s="10"/>
    </row>
    <row r="14" spans="1:25" ht="24.75" customHeight="1" x14ac:dyDescent="0.2">
      <c r="A14" s="31" t="s">
        <v>27</v>
      </c>
      <c r="B14" s="38" t="s">
        <v>54</v>
      </c>
      <c r="C14" s="28">
        <v>1</v>
      </c>
      <c r="D14" s="38" t="s">
        <v>54</v>
      </c>
      <c r="E14" s="28">
        <v>1</v>
      </c>
      <c r="F14" s="28">
        <v>3</v>
      </c>
      <c r="G14" s="28">
        <v>4</v>
      </c>
      <c r="H14" s="39">
        <f t="shared" si="3"/>
        <v>0.42857142857142855</v>
      </c>
      <c r="I14" s="28">
        <v>6</v>
      </c>
      <c r="J14" s="28">
        <v>54</v>
      </c>
      <c r="K14" s="40">
        <f t="shared" si="0"/>
        <v>0.1</v>
      </c>
      <c r="L14" s="30">
        <v>32</v>
      </c>
      <c r="M14" s="30">
        <v>143</v>
      </c>
      <c r="N14" s="41">
        <f t="shared" si="1"/>
        <v>0.18285714285714286</v>
      </c>
      <c r="O14" s="38" t="s">
        <v>54</v>
      </c>
      <c r="P14" s="38" t="s">
        <v>54</v>
      </c>
      <c r="Q14" s="38" t="s">
        <v>54</v>
      </c>
      <c r="R14" s="18">
        <v>549</v>
      </c>
      <c r="S14" s="18">
        <v>780</v>
      </c>
      <c r="T14" s="47">
        <f t="shared" si="2"/>
        <v>0.41309255079006774</v>
      </c>
      <c r="U14" s="33" t="s">
        <v>41</v>
      </c>
      <c r="W14" s="10"/>
      <c r="X14" s="10"/>
      <c r="Y14" s="10"/>
    </row>
    <row r="15" spans="1:25" ht="34.15" customHeight="1" x14ac:dyDescent="0.2">
      <c r="A15" s="19" t="s">
        <v>21</v>
      </c>
      <c r="B15" s="38" t="s">
        <v>54</v>
      </c>
      <c r="C15" s="38" t="s">
        <v>54</v>
      </c>
      <c r="D15" s="38" t="s">
        <v>54</v>
      </c>
      <c r="E15" s="38" t="s">
        <v>54</v>
      </c>
      <c r="F15" s="18">
        <v>1</v>
      </c>
      <c r="G15" s="38" t="s">
        <v>54</v>
      </c>
      <c r="H15" s="38" t="s">
        <v>54</v>
      </c>
      <c r="I15" s="18">
        <v>1</v>
      </c>
      <c r="J15" s="18">
        <v>37</v>
      </c>
      <c r="K15" s="40">
        <f t="shared" si="0"/>
        <v>2.6315789473684209E-2</v>
      </c>
      <c r="L15" s="30">
        <v>8</v>
      </c>
      <c r="M15" s="30">
        <v>78</v>
      </c>
      <c r="N15" s="41">
        <f t="shared" si="1"/>
        <v>9.3023255813953487E-2</v>
      </c>
      <c r="O15" s="38" t="s">
        <v>54</v>
      </c>
      <c r="P15" s="38" t="s">
        <v>54</v>
      </c>
      <c r="Q15" s="38" t="s">
        <v>54</v>
      </c>
      <c r="R15" s="18">
        <v>82</v>
      </c>
      <c r="S15" s="18">
        <v>282</v>
      </c>
      <c r="T15" s="47">
        <f t="shared" si="2"/>
        <v>0.22527472527472528</v>
      </c>
      <c r="U15" s="21" t="s">
        <v>51</v>
      </c>
      <c r="W15" s="10"/>
      <c r="X15" s="10"/>
      <c r="Y15" s="10"/>
    </row>
    <row r="16" spans="1:25" ht="24.75" customHeight="1" x14ac:dyDescent="0.2">
      <c r="A16" s="20" t="s">
        <v>50</v>
      </c>
      <c r="B16" s="38" t="s">
        <v>54</v>
      </c>
      <c r="C16" s="38" t="s">
        <v>54</v>
      </c>
      <c r="D16" s="38" t="s">
        <v>54</v>
      </c>
      <c r="E16" s="38" t="s">
        <v>54</v>
      </c>
      <c r="F16" s="18">
        <v>3</v>
      </c>
      <c r="G16" s="18">
        <v>3</v>
      </c>
      <c r="H16" s="39">
        <f t="shared" si="3"/>
        <v>0.5</v>
      </c>
      <c r="I16" s="18">
        <v>5</v>
      </c>
      <c r="J16" s="18">
        <v>17</v>
      </c>
      <c r="K16" s="40">
        <f t="shared" si="0"/>
        <v>0.22727272727272727</v>
      </c>
      <c r="L16" s="30">
        <v>24</v>
      </c>
      <c r="M16" s="30">
        <v>65</v>
      </c>
      <c r="N16" s="41">
        <f t="shared" si="1"/>
        <v>0.2696629213483146</v>
      </c>
      <c r="O16" s="38" t="s">
        <v>54</v>
      </c>
      <c r="P16" s="38" t="s">
        <v>54</v>
      </c>
      <c r="Q16" s="38" t="s">
        <v>54</v>
      </c>
      <c r="R16" s="18">
        <v>467</v>
      </c>
      <c r="S16" s="18">
        <v>498</v>
      </c>
      <c r="T16" s="47">
        <f t="shared" si="2"/>
        <v>0.48393782383419687</v>
      </c>
      <c r="U16" s="21" t="s">
        <v>1</v>
      </c>
      <c r="W16" s="10"/>
      <c r="X16" s="10"/>
      <c r="Y16" s="10"/>
    </row>
    <row r="17" spans="1:25" ht="45" customHeight="1" x14ac:dyDescent="0.2">
      <c r="A17" s="32" t="s">
        <v>28</v>
      </c>
      <c r="B17" s="18">
        <v>1</v>
      </c>
      <c r="C17" s="38" t="s">
        <v>54</v>
      </c>
      <c r="D17" s="18">
        <v>1</v>
      </c>
      <c r="E17" s="38" t="s">
        <v>54</v>
      </c>
      <c r="F17" s="18">
        <v>4</v>
      </c>
      <c r="G17" s="18">
        <v>4</v>
      </c>
      <c r="H17" s="39">
        <f t="shared" si="3"/>
        <v>0.5</v>
      </c>
      <c r="I17" s="18">
        <v>15</v>
      </c>
      <c r="J17" s="18">
        <v>11</v>
      </c>
      <c r="K17" s="40">
        <f t="shared" si="0"/>
        <v>0.57692307692307687</v>
      </c>
      <c r="L17" s="30">
        <v>82</v>
      </c>
      <c r="M17" s="30">
        <v>51</v>
      </c>
      <c r="N17" s="41">
        <f t="shared" si="1"/>
        <v>0.61654135338345861</v>
      </c>
      <c r="O17" s="23">
        <v>4</v>
      </c>
      <c r="P17" s="24">
        <v>8</v>
      </c>
      <c r="Q17" s="39">
        <f t="shared" si="4"/>
        <v>0.33333333333333331</v>
      </c>
      <c r="R17" s="18">
        <v>1100</v>
      </c>
      <c r="S17" s="18">
        <v>280</v>
      </c>
      <c r="T17" s="47">
        <f t="shared" si="2"/>
        <v>0.79710144927536231</v>
      </c>
      <c r="U17" s="33" t="s">
        <v>42</v>
      </c>
      <c r="W17" s="10"/>
      <c r="X17" s="10"/>
      <c r="Y17" s="10"/>
    </row>
    <row r="18" spans="1:25" ht="36" customHeight="1" x14ac:dyDescent="0.2">
      <c r="A18" s="31" t="s">
        <v>29</v>
      </c>
      <c r="B18" s="38" t="s">
        <v>54</v>
      </c>
      <c r="C18" s="18">
        <v>1</v>
      </c>
      <c r="D18" s="18">
        <v>1</v>
      </c>
      <c r="E18" s="38" t="s">
        <v>54</v>
      </c>
      <c r="F18" s="18">
        <v>2</v>
      </c>
      <c r="G18" s="18">
        <v>5</v>
      </c>
      <c r="H18" s="39">
        <f t="shared" si="3"/>
        <v>0.2857142857142857</v>
      </c>
      <c r="I18" s="18">
        <v>8</v>
      </c>
      <c r="J18" s="18">
        <v>18</v>
      </c>
      <c r="K18" s="40">
        <f t="shared" si="0"/>
        <v>0.30769230769230771</v>
      </c>
      <c r="L18" s="30">
        <v>44</v>
      </c>
      <c r="M18" s="30">
        <v>33</v>
      </c>
      <c r="N18" s="41">
        <f t="shared" si="1"/>
        <v>0.5714285714285714</v>
      </c>
      <c r="O18" s="23">
        <v>3</v>
      </c>
      <c r="P18" s="24">
        <v>7</v>
      </c>
      <c r="Q18" s="39">
        <f t="shared" si="4"/>
        <v>0.3</v>
      </c>
      <c r="R18" s="18">
        <v>478</v>
      </c>
      <c r="S18" s="18">
        <v>269</v>
      </c>
      <c r="T18" s="47">
        <f t="shared" si="2"/>
        <v>0.63989290495314588</v>
      </c>
      <c r="U18" s="33" t="s">
        <v>43</v>
      </c>
      <c r="W18" s="10"/>
      <c r="X18" s="10"/>
    </row>
    <row r="19" spans="1:25" ht="24.75" customHeight="1" x14ac:dyDescent="0.2">
      <c r="A19" s="31" t="s">
        <v>30</v>
      </c>
      <c r="B19" s="18">
        <v>1</v>
      </c>
      <c r="C19" s="38" t="s">
        <v>54</v>
      </c>
      <c r="D19" s="38" t="s">
        <v>54</v>
      </c>
      <c r="E19" s="18">
        <v>1</v>
      </c>
      <c r="F19" s="18">
        <v>1</v>
      </c>
      <c r="G19" s="18">
        <v>2</v>
      </c>
      <c r="H19" s="39">
        <f t="shared" si="3"/>
        <v>0.33333333333333331</v>
      </c>
      <c r="I19" s="18">
        <v>8</v>
      </c>
      <c r="J19" s="18">
        <v>12</v>
      </c>
      <c r="K19" s="40">
        <f t="shared" si="0"/>
        <v>0.4</v>
      </c>
      <c r="L19" s="30">
        <v>32</v>
      </c>
      <c r="M19" s="30">
        <v>28</v>
      </c>
      <c r="N19" s="41">
        <f t="shared" si="1"/>
        <v>0.53333333333333333</v>
      </c>
      <c r="O19" s="23">
        <v>3</v>
      </c>
      <c r="P19" s="24">
        <v>2</v>
      </c>
      <c r="Q19" s="39">
        <f t="shared" si="4"/>
        <v>0.6</v>
      </c>
      <c r="R19" s="18">
        <v>260</v>
      </c>
      <c r="S19" s="18">
        <v>127</v>
      </c>
      <c r="T19" s="47">
        <f t="shared" si="2"/>
        <v>0.67183462532299743</v>
      </c>
      <c r="U19" s="33" t="s">
        <v>44</v>
      </c>
      <c r="W19" s="10"/>
      <c r="X19" s="10"/>
    </row>
    <row r="20" spans="1:25" ht="45" customHeight="1" x14ac:dyDescent="0.2">
      <c r="A20" s="31" t="s">
        <v>31</v>
      </c>
      <c r="B20" s="38" t="s">
        <v>54</v>
      </c>
      <c r="C20" s="18">
        <v>1</v>
      </c>
      <c r="D20" s="38" t="s">
        <v>54</v>
      </c>
      <c r="E20" s="18">
        <v>1</v>
      </c>
      <c r="F20" s="18">
        <v>3</v>
      </c>
      <c r="G20" s="18">
        <v>4</v>
      </c>
      <c r="H20" s="39">
        <f t="shared" si="3"/>
        <v>0.42857142857142855</v>
      </c>
      <c r="I20" s="18">
        <v>13</v>
      </c>
      <c r="J20" s="18">
        <v>18</v>
      </c>
      <c r="K20" s="40">
        <f t="shared" si="0"/>
        <v>0.41935483870967744</v>
      </c>
      <c r="L20" s="30">
        <v>61</v>
      </c>
      <c r="M20" s="30">
        <v>36</v>
      </c>
      <c r="N20" s="41">
        <f t="shared" si="1"/>
        <v>0.62886597938144329</v>
      </c>
      <c r="O20" s="38" t="s">
        <v>54</v>
      </c>
      <c r="P20" s="38" t="s">
        <v>54</v>
      </c>
      <c r="Q20" s="38" t="s">
        <v>54</v>
      </c>
      <c r="R20" s="18">
        <v>565</v>
      </c>
      <c r="S20" s="18">
        <v>232</v>
      </c>
      <c r="T20" s="47">
        <f t="shared" si="2"/>
        <v>0.70890840652446674</v>
      </c>
      <c r="U20" s="33" t="s">
        <v>53</v>
      </c>
      <c r="W20" s="10"/>
      <c r="X20" s="10"/>
    </row>
    <row r="21" spans="1:25" ht="24.75" customHeight="1" x14ac:dyDescent="0.2">
      <c r="A21" s="32" t="s">
        <v>32</v>
      </c>
      <c r="B21" s="38" t="s">
        <v>54</v>
      </c>
      <c r="C21" s="18">
        <v>1</v>
      </c>
      <c r="D21" s="38" t="s">
        <v>54</v>
      </c>
      <c r="E21" s="18">
        <v>1</v>
      </c>
      <c r="F21" s="38" t="s">
        <v>54</v>
      </c>
      <c r="G21" s="18">
        <v>6</v>
      </c>
      <c r="H21" s="38" t="s">
        <v>54</v>
      </c>
      <c r="I21" s="18">
        <v>11</v>
      </c>
      <c r="J21" s="18">
        <v>27</v>
      </c>
      <c r="K21" s="40">
        <f t="shared" si="0"/>
        <v>0.28947368421052633</v>
      </c>
      <c r="L21" s="30">
        <v>112</v>
      </c>
      <c r="M21" s="30">
        <v>116</v>
      </c>
      <c r="N21" s="41">
        <f t="shared" si="1"/>
        <v>0.49122807017543857</v>
      </c>
      <c r="O21" s="38" t="s">
        <v>54</v>
      </c>
      <c r="P21" s="38" t="s">
        <v>54</v>
      </c>
      <c r="Q21" s="38" t="s">
        <v>54</v>
      </c>
      <c r="R21" s="18">
        <v>1591</v>
      </c>
      <c r="S21" s="18">
        <v>802</v>
      </c>
      <c r="T21" s="47">
        <f t="shared" si="2"/>
        <v>0.66485582950271627</v>
      </c>
      <c r="U21" s="33" t="s">
        <v>45</v>
      </c>
      <c r="W21" s="10"/>
      <c r="X21" s="10"/>
    </row>
    <row r="22" spans="1:25" ht="24.75" customHeight="1" x14ac:dyDescent="0.2">
      <c r="A22" s="31" t="s">
        <v>33</v>
      </c>
      <c r="B22" s="38" t="s">
        <v>54</v>
      </c>
      <c r="C22" s="18">
        <v>1</v>
      </c>
      <c r="D22" s="38" t="s">
        <v>54</v>
      </c>
      <c r="E22" s="18">
        <v>1</v>
      </c>
      <c r="F22" s="18">
        <v>1</v>
      </c>
      <c r="G22" s="18">
        <v>5</v>
      </c>
      <c r="H22" s="39">
        <f t="shared" si="3"/>
        <v>0.16666666666666666</v>
      </c>
      <c r="I22" s="18">
        <v>32</v>
      </c>
      <c r="J22" s="18">
        <v>116</v>
      </c>
      <c r="K22" s="40">
        <f t="shared" si="0"/>
        <v>0.21621621621621623</v>
      </c>
      <c r="L22" s="30">
        <v>83</v>
      </c>
      <c r="M22" s="30">
        <v>151</v>
      </c>
      <c r="N22" s="41">
        <f>L22/(L22+M22)</f>
        <v>0.35470085470085472</v>
      </c>
      <c r="O22" s="23">
        <v>1</v>
      </c>
      <c r="P22" s="24">
        <v>5</v>
      </c>
      <c r="Q22" s="39">
        <f t="shared" si="4"/>
        <v>0.16666666666666666</v>
      </c>
      <c r="R22" s="38" t="s">
        <v>54</v>
      </c>
      <c r="S22" s="38" t="s">
        <v>54</v>
      </c>
      <c r="T22" s="38" t="s">
        <v>54</v>
      </c>
      <c r="U22" s="33" t="s">
        <v>46</v>
      </c>
      <c r="W22" s="10"/>
      <c r="X22" s="10"/>
    </row>
    <row r="23" spans="1:25" ht="24.75" customHeight="1" x14ac:dyDescent="0.2">
      <c r="A23" s="31" t="s">
        <v>34</v>
      </c>
      <c r="B23" s="38" t="s">
        <v>54</v>
      </c>
      <c r="C23" s="18">
        <v>1</v>
      </c>
      <c r="D23" s="38" t="s">
        <v>54</v>
      </c>
      <c r="E23" s="18">
        <v>1</v>
      </c>
      <c r="F23" s="18">
        <v>3</v>
      </c>
      <c r="G23" s="18">
        <v>4</v>
      </c>
      <c r="H23" s="39">
        <f t="shared" si="3"/>
        <v>0.42857142857142855</v>
      </c>
      <c r="I23" s="18">
        <v>11</v>
      </c>
      <c r="J23" s="18">
        <v>6</v>
      </c>
      <c r="K23" s="40">
        <f t="shared" si="0"/>
        <v>0.6470588235294118</v>
      </c>
      <c r="L23" s="30">
        <v>32</v>
      </c>
      <c r="M23" s="30">
        <v>20</v>
      </c>
      <c r="N23" s="41">
        <f t="shared" si="1"/>
        <v>0.61538461538461542</v>
      </c>
      <c r="O23" s="38" t="s">
        <v>54</v>
      </c>
      <c r="P23" s="38" t="s">
        <v>54</v>
      </c>
      <c r="Q23" s="38" t="s">
        <v>54</v>
      </c>
      <c r="R23" s="18">
        <v>624</v>
      </c>
      <c r="S23" s="18">
        <v>566</v>
      </c>
      <c r="T23" s="47">
        <f t="shared" si="2"/>
        <v>0.52436974789915969</v>
      </c>
      <c r="U23" s="33" t="s">
        <v>47</v>
      </c>
      <c r="W23" s="10"/>
    </row>
    <row r="24" spans="1:25" ht="24.75" customHeight="1" x14ac:dyDescent="0.2">
      <c r="A24" s="31" t="s">
        <v>35</v>
      </c>
      <c r="B24" s="38" t="s">
        <v>54</v>
      </c>
      <c r="C24" s="18">
        <v>1</v>
      </c>
      <c r="D24" s="38" t="s">
        <v>54</v>
      </c>
      <c r="E24" s="18">
        <v>1</v>
      </c>
      <c r="F24" s="38" t="s">
        <v>54</v>
      </c>
      <c r="G24" s="18">
        <v>6</v>
      </c>
      <c r="H24" s="38" t="s">
        <v>54</v>
      </c>
      <c r="I24" s="18">
        <v>7</v>
      </c>
      <c r="J24" s="18">
        <v>23</v>
      </c>
      <c r="K24" s="40">
        <f t="shared" si="0"/>
        <v>0.23333333333333334</v>
      </c>
      <c r="L24" s="30">
        <v>34</v>
      </c>
      <c r="M24" s="30">
        <v>52</v>
      </c>
      <c r="N24" s="41">
        <f t="shared" si="1"/>
        <v>0.39534883720930231</v>
      </c>
      <c r="O24" s="23">
        <v>2</v>
      </c>
      <c r="P24" s="24">
        <v>5</v>
      </c>
      <c r="Q24" s="39">
        <f t="shared" si="4"/>
        <v>0.2857142857142857</v>
      </c>
      <c r="R24" s="18">
        <v>359</v>
      </c>
      <c r="S24" s="18">
        <v>169</v>
      </c>
      <c r="T24" s="47">
        <f t="shared" si="2"/>
        <v>0.67992424242424243</v>
      </c>
      <c r="U24" s="33" t="s">
        <v>48</v>
      </c>
      <c r="W24" s="10"/>
    </row>
    <row r="25" spans="1:25" ht="34.15" customHeight="1" x14ac:dyDescent="0.2">
      <c r="A25" s="31" t="s">
        <v>36</v>
      </c>
      <c r="B25" s="38" t="s">
        <v>54</v>
      </c>
      <c r="C25" s="18">
        <v>1</v>
      </c>
      <c r="D25" s="38" t="s">
        <v>54</v>
      </c>
      <c r="E25" s="18">
        <v>1</v>
      </c>
      <c r="F25" s="18">
        <v>1</v>
      </c>
      <c r="G25" s="18">
        <v>4</v>
      </c>
      <c r="H25" s="39">
        <f t="shared" si="3"/>
        <v>0.2</v>
      </c>
      <c r="I25" s="18">
        <v>6</v>
      </c>
      <c r="J25" s="18">
        <v>17</v>
      </c>
      <c r="K25" s="40">
        <f t="shared" si="0"/>
        <v>0.2608695652173913</v>
      </c>
      <c r="L25" s="30">
        <v>33</v>
      </c>
      <c r="M25" s="30">
        <v>52</v>
      </c>
      <c r="N25" s="41">
        <f t="shared" si="1"/>
        <v>0.38823529411764707</v>
      </c>
      <c r="O25" s="23">
        <v>0</v>
      </c>
      <c r="P25" s="24">
        <v>13</v>
      </c>
      <c r="Q25" s="39">
        <f t="shared" si="4"/>
        <v>0</v>
      </c>
      <c r="R25" s="18">
        <v>294</v>
      </c>
      <c r="S25" s="18">
        <v>149</v>
      </c>
      <c r="T25" s="47">
        <f t="shared" si="2"/>
        <v>0.66365688487584651</v>
      </c>
      <c r="U25" s="33" t="s">
        <v>49</v>
      </c>
      <c r="W25" s="10"/>
    </row>
    <row r="26" spans="1:25" ht="7.5" customHeight="1" x14ac:dyDescent="0.2"/>
    <row r="27" spans="1:25" x14ac:dyDescent="0.2">
      <c r="A27" s="48" t="s">
        <v>55</v>
      </c>
      <c r="L27" s="48" t="s">
        <v>55</v>
      </c>
    </row>
    <row r="28" spans="1:25" x14ac:dyDescent="0.2">
      <c r="A28" s="48" t="s">
        <v>56</v>
      </c>
      <c r="L28" s="48" t="s">
        <v>56</v>
      </c>
    </row>
  </sheetData>
  <mergeCells count="18">
    <mergeCell ref="L3:U3"/>
    <mergeCell ref="L5:N5"/>
    <mergeCell ref="U5:U8"/>
    <mergeCell ref="R5:T5"/>
    <mergeCell ref="R6:T6"/>
    <mergeCell ref="L6:N6"/>
    <mergeCell ref="O5:Q5"/>
    <mergeCell ref="O6:Q6"/>
    <mergeCell ref="B5:C5"/>
    <mergeCell ref="D5:E5"/>
    <mergeCell ref="F5:H5"/>
    <mergeCell ref="I5:K5"/>
    <mergeCell ref="A3:K3"/>
    <mergeCell ref="A5:A8"/>
    <mergeCell ref="D6:E6"/>
    <mergeCell ref="B6:C6"/>
    <mergeCell ref="I6:K6"/>
    <mergeCell ref="F6:H6"/>
  </mergeCells>
  <phoneticPr fontId="2" type="noConversion"/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7-7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rezanka7131</dc:creator>
  <cp:lastModifiedBy>palivcova5849</cp:lastModifiedBy>
  <cp:lastPrinted>2020-11-25T15:01:21Z</cp:lastPrinted>
  <dcterms:created xsi:type="dcterms:W3CDTF">2010-11-18T15:32:20Z</dcterms:created>
  <dcterms:modified xsi:type="dcterms:W3CDTF">2020-12-10T15:46:08Z</dcterms:modified>
</cp:coreProperties>
</file>