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6.1" sheetId="47" r:id="rId3"/>
    <sheet name="6.2" sheetId="48" r:id="rId4"/>
    <sheet name="6.3" sheetId="49" r:id="rId5"/>
    <sheet name="6.4" sheetId="50" r:id="rId6"/>
    <sheet name="6.5" sheetId="51" r:id="rId7"/>
    <sheet name="6.6" sheetId="52" r:id="rId8"/>
    <sheet name="6.7" sheetId="53" r:id="rId9"/>
    <sheet name="6.8" sheetId="54" r:id="rId10"/>
  </sheets>
  <definedNames>
    <definedName name="_xlnm.Print_Area" localSheetId="7">'6.6'!$A$1:$K$23</definedName>
  </definedNames>
  <calcPr calcId="162913"/>
</workbook>
</file>

<file path=xl/calcChain.xml><?xml version="1.0" encoding="utf-8"?>
<calcChain xmlns="http://schemas.openxmlformats.org/spreadsheetml/2006/main">
  <c r="M32" i="51" l="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D20" i="47"/>
  <c r="E20" i="47"/>
  <c r="F20" i="47"/>
  <c r="G20" i="47"/>
  <c r="H20" i="47"/>
  <c r="I20" i="47"/>
  <c r="J20" i="47"/>
  <c r="K20" i="47"/>
  <c r="L20" i="47"/>
  <c r="M20" i="47"/>
  <c r="N20" i="47"/>
  <c r="O20" i="47"/>
  <c r="C19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C20" i="47"/>
  <c r="D18" i="52" l="1"/>
  <c r="H22" i="54" l="1"/>
  <c r="D23" i="54"/>
  <c r="E23" i="54"/>
  <c r="F23" i="54"/>
  <c r="H23" i="54"/>
  <c r="I23" i="54"/>
  <c r="J23" i="54"/>
  <c r="K23" i="54"/>
  <c r="L23" i="54"/>
  <c r="M23" i="54"/>
  <c r="N23" i="54"/>
  <c r="O23" i="54"/>
  <c r="C23" i="54"/>
  <c r="D22" i="54"/>
  <c r="E22" i="54"/>
  <c r="F22" i="54"/>
  <c r="I22" i="54"/>
  <c r="J22" i="54"/>
  <c r="K22" i="54"/>
  <c r="L22" i="54"/>
  <c r="M22" i="54"/>
  <c r="N22" i="54"/>
  <c r="O22" i="54"/>
  <c r="C22" i="54"/>
  <c r="D21" i="54"/>
  <c r="E21" i="54"/>
  <c r="F21" i="54"/>
  <c r="H21" i="54"/>
  <c r="I21" i="54"/>
  <c r="J21" i="54"/>
  <c r="K21" i="54"/>
  <c r="L21" i="54"/>
  <c r="M21" i="54"/>
  <c r="N21" i="54"/>
  <c r="O21" i="54"/>
  <c r="C21" i="54"/>
  <c r="D20" i="54"/>
  <c r="E20" i="54"/>
  <c r="F20" i="54"/>
  <c r="H20" i="54"/>
  <c r="I20" i="54"/>
  <c r="J20" i="54"/>
  <c r="K20" i="54"/>
  <c r="L20" i="54"/>
  <c r="M20" i="54"/>
  <c r="N20" i="54"/>
  <c r="O20" i="54"/>
  <c r="C20" i="54"/>
  <c r="D19" i="54"/>
  <c r="E19" i="54"/>
  <c r="F19" i="54"/>
  <c r="H19" i="54"/>
  <c r="I19" i="54"/>
  <c r="J19" i="54"/>
  <c r="K19" i="54"/>
  <c r="L19" i="54"/>
  <c r="M19" i="54"/>
  <c r="N19" i="54"/>
  <c r="O19" i="54"/>
  <c r="C19" i="54"/>
  <c r="D18" i="54"/>
  <c r="E18" i="54"/>
  <c r="F18" i="54"/>
  <c r="H18" i="54"/>
  <c r="I18" i="54"/>
  <c r="J18" i="54"/>
  <c r="K18" i="54"/>
  <c r="L18" i="54"/>
  <c r="M18" i="54"/>
  <c r="N18" i="54"/>
  <c r="O18" i="54"/>
  <c r="C18" i="54"/>
  <c r="P40" i="53"/>
  <c r="R7" i="53"/>
  <c r="R9" i="53"/>
  <c r="R10" i="53"/>
  <c r="R11" i="53"/>
  <c r="R12" i="53"/>
  <c r="R13" i="53"/>
  <c r="R14" i="53"/>
  <c r="R15" i="53"/>
  <c r="R17" i="53"/>
  <c r="R18" i="53"/>
  <c r="R19" i="53"/>
  <c r="R20" i="53"/>
  <c r="R21" i="53"/>
  <c r="R24" i="53"/>
  <c r="R25" i="53"/>
  <c r="R26" i="53"/>
  <c r="R27" i="53"/>
  <c r="R29" i="53"/>
  <c r="R30" i="53"/>
  <c r="R31" i="53"/>
  <c r="R32" i="53"/>
  <c r="R33" i="53"/>
  <c r="R34" i="53"/>
  <c r="R35" i="53"/>
  <c r="R36" i="53"/>
  <c r="R37" i="53"/>
  <c r="R38" i="53"/>
  <c r="R6" i="53"/>
  <c r="Q7" i="53"/>
  <c r="Q9" i="53"/>
  <c r="Q10" i="53"/>
  <c r="Q11" i="53"/>
  <c r="Q12" i="53"/>
  <c r="Q13" i="53"/>
  <c r="Q14" i="53"/>
  <c r="Q15" i="53"/>
  <c r="Q17" i="53"/>
  <c r="Q18" i="53"/>
  <c r="Q19" i="53"/>
  <c r="Q20" i="53"/>
  <c r="Q21" i="53"/>
  <c r="Q24" i="53"/>
  <c r="Q25" i="53"/>
  <c r="Q26" i="53"/>
  <c r="Q27" i="53"/>
  <c r="Q29" i="53"/>
  <c r="Q30" i="53"/>
  <c r="Q31" i="53"/>
  <c r="Q32" i="53"/>
  <c r="Q33" i="53"/>
  <c r="Q34" i="53"/>
  <c r="Q35" i="53"/>
  <c r="Q36" i="53"/>
  <c r="Q37" i="53"/>
  <c r="Q38" i="53"/>
  <c r="Q6" i="53"/>
  <c r="P7" i="53"/>
  <c r="P9" i="53"/>
  <c r="P10" i="53"/>
  <c r="P11" i="53"/>
  <c r="P12" i="53"/>
  <c r="P13" i="53"/>
  <c r="P14" i="53"/>
  <c r="P15" i="53"/>
  <c r="P17" i="53"/>
  <c r="P18" i="53"/>
  <c r="P19" i="53"/>
  <c r="P20" i="53"/>
  <c r="P21" i="53"/>
  <c r="P24" i="53"/>
  <c r="P25" i="53"/>
  <c r="P26" i="53"/>
  <c r="P27" i="53"/>
  <c r="P29" i="53"/>
  <c r="P30" i="53"/>
  <c r="P31" i="53"/>
  <c r="P32" i="53"/>
  <c r="P33" i="53"/>
  <c r="P34" i="53"/>
  <c r="P35" i="53"/>
  <c r="P36" i="53"/>
  <c r="P37" i="53"/>
  <c r="P38" i="53"/>
  <c r="P39" i="53"/>
  <c r="P42" i="53"/>
  <c r="P6" i="53"/>
  <c r="O7" i="53"/>
  <c r="O9" i="53"/>
  <c r="O10" i="53"/>
  <c r="O11" i="53"/>
  <c r="O12" i="53"/>
  <c r="O13" i="53"/>
  <c r="O14" i="53"/>
  <c r="O15" i="53"/>
  <c r="O17" i="53"/>
  <c r="O18" i="53"/>
  <c r="O19" i="53"/>
  <c r="O20" i="53"/>
  <c r="O21" i="53"/>
  <c r="O24" i="53"/>
  <c r="O25" i="53"/>
  <c r="O26" i="53"/>
  <c r="O27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2" i="53"/>
  <c r="O6" i="53"/>
  <c r="N7" i="53"/>
  <c r="N9" i="53"/>
  <c r="N10" i="53"/>
  <c r="N11" i="53"/>
  <c r="N12" i="53"/>
  <c r="N13" i="53"/>
  <c r="N14" i="53"/>
  <c r="N15" i="53"/>
  <c r="N17" i="53"/>
  <c r="N18" i="53"/>
  <c r="N19" i="53"/>
  <c r="N20" i="53"/>
  <c r="N21" i="53"/>
  <c r="N24" i="53"/>
  <c r="N25" i="53"/>
  <c r="N26" i="53"/>
  <c r="N27" i="53"/>
  <c r="N29" i="53"/>
  <c r="N30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6" i="53"/>
  <c r="M7" i="53"/>
  <c r="M9" i="53"/>
  <c r="M10" i="53"/>
  <c r="M11" i="53"/>
  <c r="M12" i="53"/>
  <c r="M13" i="53"/>
  <c r="M14" i="53"/>
  <c r="M15" i="53"/>
  <c r="M17" i="53"/>
  <c r="M18" i="53"/>
  <c r="M19" i="53"/>
  <c r="M20" i="53"/>
  <c r="M21" i="53"/>
  <c r="M24" i="53"/>
  <c r="M25" i="53"/>
  <c r="M26" i="53"/>
  <c r="M27" i="53"/>
  <c r="M29" i="53"/>
  <c r="M30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6" i="53"/>
  <c r="D23" i="52"/>
  <c r="E23" i="52"/>
  <c r="F23" i="52"/>
  <c r="G23" i="52"/>
  <c r="H23" i="52"/>
  <c r="I23" i="52"/>
  <c r="J23" i="52"/>
  <c r="K23" i="52"/>
  <c r="C23" i="52"/>
  <c r="D22" i="52"/>
  <c r="E22" i="52"/>
  <c r="F22" i="52"/>
  <c r="G22" i="52"/>
  <c r="H22" i="52"/>
  <c r="I22" i="52"/>
  <c r="J22" i="52"/>
  <c r="K22" i="52"/>
  <c r="C22" i="52"/>
  <c r="K21" i="52"/>
  <c r="D21" i="52"/>
  <c r="E21" i="52"/>
  <c r="F21" i="52"/>
  <c r="G21" i="52"/>
  <c r="H21" i="52"/>
  <c r="I21" i="52"/>
  <c r="J21" i="52"/>
  <c r="C21" i="52"/>
  <c r="D20" i="52"/>
  <c r="E20" i="52"/>
  <c r="F20" i="52"/>
  <c r="G20" i="52"/>
  <c r="H20" i="52"/>
  <c r="I20" i="52"/>
  <c r="J20" i="52"/>
  <c r="K20" i="52"/>
  <c r="C20" i="52"/>
  <c r="D19" i="52"/>
  <c r="E19" i="52"/>
  <c r="F19" i="52"/>
  <c r="G19" i="52"/>
  <c r="H19" i="52"/>
  <c r="I19" i="52"/>
  <c r="J19" i="52"/>
  <c r="K19" i="52"/>
  <c r="C19" i="52"/>
  <c r="E18" i="52"/>
  <c r="F18" i="52"/>
  <c r="G18" i="52"/>
  <c r="H18" i="52"/>
  <c r="I18" i="52"/>
  <c r="J18" i="52"/>
  <c r="K18" i="52"/>
  <c r="C18" i="52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R24" i="51"/>
  <c r="R25" i="51"/>
  <c r="R26" i="51"/>
  <c r="R27" i="51"/>
  <c r="R28" i="51"/>
  <c r="R29" i="51"/>
  <c r="R30" i="51"/>
  <c r="R31" i="51"/>
  <c r="R32" i="51"/>
  <c r="R6" i="51"/>
  <c r="Q7" i="51"/>
  <c r="Q8" i="51"/>
  <c r="Q9" i="5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26" i="51"/>
  <c r="Q27" i="51"/>
  <c r="Q28" i="51"/>
  <c r="Q29" i="51"/>
  <c r="Q30" i="51"/>
  <c r="Q31" i="51"/>
  <c r="Q32" i="51"/>
  <c r="Q6" i="51"/>
  <c r="P7" i="51"/>
  <c r="P8" i="5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2" i="51"/>
  <c r="P6" i="5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6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6" i="51"/>
  <c r="M6" i="51"/>
  <c r="D23" i="50"/>
  <c r="E23" i="50"/>
  <c r="F23" i="50"/>
  <c r="G23" i="50"/>
  <c r="H23" i="50"/>
  <c r="I23" i="50"/>
  <c r="J23" i="50"/>
  <c r="K23" i="50"/>
  <c r="L23" i="50"/>
  <c r="M23" i="50"/>
  <c r="N23" i="50"/>
  <c r="C23" i="50"/>
  <c r="D22" i="50"/>
  <c r="E22" i="50"/>
  <c r="F22" i="50"/>
  <c r="G22" i="50"/>
  <c r="H22" i="50"/>
  <c r="I22" i="50"/>
  <c r="J22" i="50"/>
  <c r="K22" i="50"/>
  <c r="L22" i="50"/>
  <c r="M22" i="50"/>
  <c r="N22" i="50"/>
  <c r="C22" i="50"/>
  <c r="D21" i="50"/>
  <c r="E21" i="50"/>
  <c r="F21" i="50"/>
  <c r="G21" i="50"/>
  <c r="H21" i="50"/>
  <c r="I21" i="50"/>
  <c r="J21" i="50"/>
  <c r="K21" i="50"/>
  <c r="L21" i="50"/>
  <c r="M21" i="50"/>
  <c r="N21" i="50"/>
  <c r="C21" i="50"/>
  <c r="D20" i="50"/>
  <c r="E20" i="50"/>
  <c r="F20" i="50"/>
  <c r="G20" i="50"/>
  <c r="H20" i="50"/>
  <c r="I20" i="50"/>
  <c r="J20" i="50"/>
  <c r="K20" i="50"/>
  <c r="L20" i="50"/>
  <c r="M20" i="50"/>
  <c r="N20" i="50"/>
  <c r="C20" i="50"/>
  <c r="D19" i="50"/>
  <c r="E19" i="50"/>
  <c r="F19" i="50"/>
  <c r="G19" i="50"/>
  <c r="H19" i="50"/>
  <c r="I19" i="50"/>
  <c r="J19" i="50"/>
  <c r="K19" i="50"/>
  <c r="L19" i="50"/>
  <c r="M19" i="50"/>
  <c r="N19" i="50"/>
  <c r="C19" i="50"/>
  <c r="D18" i="50"/>
  <c r="E18" i="50"/>
  <c r="F18" i="50"/>
  <c r="G18" i="50"/>
  <c r="H18" i="50"/>
  <c r="I18" i="50"/>
  <c r="J18" i="50"/>
  <c r="K18" i="50"/>
  <c r="L18" i="50"/>
  <c r="M18" i="50"/>
  <c r="N18" i="50"/>
  <c r="C18" i="50"/>
  <c r="L20" i="49"/>
  <c r="D23" i="49"/>
  <c r="E23" i="49"/>
  <c r="F23" i="49"/>
  <c r="G23" i="49"/>
  <c r="H23" i="49"/>
  <c r="I23" i="49"/>
  <c r="J23" i="49"/>
  <c r="K23" i="49"/>
  <c r="L23" i="49"/>
  <c r="M23" i="49"/>
  <c r="N23" i="49"/>
  <c r="P23" i="49"/>
  <c r="C23" i="49"/>
  <c r="D22" i="49"/>
  <c r="E22" i="49"/>
  <c r="F22" i="49"/>
  <c r="G22" i="49"/>
  <c r="H22" i="49"/>
  <c r="I22" i="49"/>
  <c r="J22" i="49"/>
  <c r="K22" i="49"/>
  <c r="L22" i="49"/>
  <c r="M22" i="49"/>
  <c r="N22" i="49"/>
  <c r="P22" i="49"/>
  <c r="C22" i="49"/>
  <c r="D21" i="49"/>
  <c r="E21" i="49"/>
  <c r="F21" i="49"/>
  <c r="G21" i="49"/>
  <c r="H21" i="49"/>
  <c r="I21" i="49"/>
  <c r="J21" i="49"/>
  <c r="K21" i="49"/>
  <c r="L21" i="49"/>
  <c r="M21" i="49"/>
  <c r="N21" i="49"/>
  <c r="P21" i="49"/>
  <c r="Q21" i="49"/>
  <c r="C21" i="49"/>
  <c r="D20" i="49"/>
  <c r="E20" i="49"/>
  <c r="F20" i="49"/>
  <c r="G20" i="49"/>
  <c r="H20" i="49"/>
  <c r="I20" i="49"/>
  <c r="J20" i="49"/>
  <c r="K20" i="49"/>
  <c r="M20" i="49"/>
  <c r="N20" i="49"/>
  <c r="P20" i="49"/>
  <c r="Q20" i="49"/>
  <c r="C20" i="49"/>
  <c r="D19" i="49"/>
  <c r="E19" i="49"/>
  <c r="F19" i="49"/>
  <c r="G19" i="49"/>
  <c r="H19" i="49"/>
  <c r="I19" i="49"/>
  <c r="J19" i="49"/>
  <c r="K19" i="49"/>
  <c r="L19" i="49"/>
  <c r="M19" i="49"/>
  <c r="N19" i="49"/>
  <c r="P19" i="49"/>
  <c r="Q19" i="49"/>
  <c r="C19" i="49"/>
  <c r="D18" i="49"/>
  <c r="E18" i="49"/>
  <c r="F18" i="49"/>
  <c r="G18" i="49"/>
  <c r="H18" i="49"/>
  <c r="I18" i="49"/>
  <c r="J18" i="49"/>
  <c r="K18" i="49"/>
  <c r="L18" i="49"/>
  <c r="M18" i="49"/>
  <c r="N18" i="49"/>
  <c r="P18" i="49"/>
  <c r="Q18" i="49"/>
  <c r="C18" i="49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C23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C22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C21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C20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C19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C18" i="48"/>
  <c r="O23" i="47"/>
  <c r="D23" i="47"/>
  <c r="E23" i="47"/>
  <c r="F23" i="47"/>
  <c r="G23" i="47"/>
  <c r="H23" i="47"/>
  <c r="I23" i="47"/>
  <c r="J23" i="47"/>
  <c r="K23" i="47"/>
  <c r="L23" i="47"/>
  <c r="M23" i="47"/>
  <c r="N23" i="47"/>
  <c r="C23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C22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C21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C18" i="47"/>
</calcChain>
</file>

<file path=xl/sharedStrings.xml><?xml version="1.0" encoding="utf-8"?>
<sst xmlns="http://schemas.openxmlformats.org/spreadsheetml/2006/main" count="401" uniqueCount="157">
  <si>
    <t>celkem</t>
  </si>
  <si>
    <t>z toho</t>
  </si>
  <si>
    <t>cizinci</t>
  </si>
  <si>
    <t>ženy</t>
  </si>
  <si>
    <t>v tom</t>
  </si>
  <si>
    <t>.</t>
  </si>
  <si>
    <t>x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</si>
  <si>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</si>
  <si>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</si>
  <si>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veřejné</t>
  </si>
  <si>
    <t>soukromé</t>
  </si>
  <si>
    <t>na
veřejných
VŠ</t>
  </si>
  <si>
    <t>na soukromých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</si>
  <si>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</si>
  <si>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t>prezenční studium</t>
  </si>
  <si>
    <t>distanční a kombinované studium</t>
  </si>
  <si>
    <t>z toho studijní program</t>
  </si>
  <si>
    <t>veřejných vysokých škol</t>
  </si>
  <si>
    <t>soukromých vysokých škol</t>
  </si>
  <si>
    <t>prezenční</t>
  </si>
  <si>
    <t>distanční 
a kombinované</t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</si>
  <si>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</si>
  <si>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</si>
  <si>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</si>
  <si>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</si>
  <si>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</si>
  <si>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</si>
  <si>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</si>
  <si>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</si>
  <si>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</si>
  <si>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</si>
  <si>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</si>
  <si>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</si>
  <si>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</si>
  <si>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</si>
  <si>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</si>
  <si>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</si>
  <si>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</si>
  <si>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</si>
  <si>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</si>
  <si>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</si>
  <si>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</si>
  <si>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</si>
  <si>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</si>
  <si>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</si>
  <si>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</si>
  <si>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</si>
  <si>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</si>
  <si>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</si>
  <si>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</si>
  <si>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Evropský polytechnický institut, s.r.o.</t>
  </si>
  <si>
    <t>University of New York in Prague, s.r.o.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</si>
  <si>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</si>
  <si>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</si>
  <si>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</si>
  <si>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</si>
  <si>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</si>
  <si>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</si>
  <si>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</si>
  <si>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</si>
  <si>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</si>
  <si>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</si>
  <si>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</si>
  <si>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</si>
  <si>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</si>
  <si>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</si>
  <si>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</si>
  <si>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Anglo-americká vysoká škola, o.p.s.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</si>
  <si>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</si>
  <si>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</si>
  <si>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</si>
  <si>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</si>
  <si>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Unicorn College s.r.o.</t>
  </si>
  <si>
    <t>Vysoká škola obchodní a hotelová s.r.o.</t>
  </si>
  <si>
    <t>AKCENT College s.r.o.</t>
  </si>
  <si>
    <t>Archip s.r.o.</t>
  </si>
  <si>
    <t>ART &amp; DESIGN INSTITUT, s.r.o.</t>
  </si>
  <si>
    <t xml:space="preserve">Vysoká škola podnikání a práva, a.s. </t>
  </si>
  <si>
    <t>Policejní akademie ČR</t>
  </si>
  <si>
    <t>Univerzita obrany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</si>
  <si>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</si>
  <si>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</si>
  <si>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t>-</t>
  </si>
  <si>
    <t>Pražská vysoká škola psychosociálních studií, s.r.o.</t>
  </si>
  <si>
    <t>z toho podle formy studia</t>
  </si>
  <si>
    <t>z toho podle studijního programu</t>
  </si>
  <si>
    <t>z toho podle instituce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</si>
  <si>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</si>
  <si>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jeden student může souběžně studovat více studijních programů v různých formách studia</t>
    </r>
  </si>
  <si>
    <r>
      <t>z toho podle studijního programu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</si>
  <si>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 / absolvovat více VŠ najednou</t>
    </r>
  </si>
  <si>
    <t>Vysoká škola finanční a správní, a.s.</t>
  </si>
  <si>
    <t>abs.</t>
  </si>
  <si>
    <t>v %</t>
  </si>
  <si>
    <t>zpět na obsah</t>
  </si>
  <si>
    <t>Školy</t>
  </si>
  <si>
    <t>Rok</t>
  </si>
  <si>
    <t>Bc.</t>
  </si>
  <si>
    <r>
      <t>Mgr.</t>
    </r>
    <r>
      <rPr>
        <vertAlign val="superscript"/>
        <sz val="8"/>
        <rFont val="Arial"/>
        <family val="2"/>
        <charset val="238"/>
      </rPr>
      <t>2)</t>
    </r>
  </si>
  <si>
    <t>navazující Mgr.</t>
  </si>
  <si>
    <t>PhD.</t>
  </si>
  <si>
    <r>
      <rPr>
        <sz val="8"/>
        <rFont val="Arial"/>
        <family val="2"/>
        <charset val="238"/>
      </rPr>
      <t>Mgr.</t>
    </r>
    <r>
      <rPr>
        <vertAlign val="superscript"/>
        <sz val="8"/>
        <rFont val="Arial"/>
        <family val="2"/>
        <charset val="238"/>
      </rPr>
      <t>2)</t>
    </r>
  </si>
  <si>
    <t>Absolventi</t>
  </si>
  <si>
    <t>Studenti</t>
  </si>
  <si>
    <t>soukromých VŠ</t>
  </si>
  <si>
    <t>veřejných
VŠ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</si>
  <si>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standardní délce 4-6 let</t>
    </r>
  </si>
  <si>
    <t>Ph.D.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</si>
  <si>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standardní délce 4-6 let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</si>
  <si>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 i magisterské studijní programy navazující na bakalářské studium</t>
    </r>
  </si>
  <si>
    <t>Vysoká škola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</si>
  <si>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</si>
  <si>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r>
      <t>Mgr.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</si>
  <si>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 let</t>
    </r>
  </si>
  <si>
    <t xml:space="preserve">
Rok</t>
  </si>
  <si>
    <t>Fakulty</t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</si>
  <si>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</si>
  <si>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r>
      <t>Ostatní akademičtí pracovníci</t>
    </r>
    <r>
      <rPr>
        <vertAlign val="superscript"/>
        <sz val="8"/>
        <rFont val="Arial"/>
        <family val="2"/>
        <charset val="238"/>
      </rPr>
      <t>3)</t>
    </r>
  </si>
  <si>
    <t>Český statistický úřad: Školy a školská zařízení za školní rok 2019/2020</t>
  </si>
  <si>
    <t>Vysoká škola aplikované psychologie, s.r.o.</t>
  </si>
  <si>
    <t>Vysoká škola ekonomie a managementu, a.s.</t>
  </si>
  <si>
    <t>Vysoká škola hotelová v Praze, s. r.o.</t>
  </si>
  <si>
    <r>
      <t>Vysoká škola regionálního rozvoje a Bankovní institut - AMBIS, a.s.</t>
    </r>
    <r>
      <rPr>
        <vertAlign val="superscript"/>
        <sz val="8"/>
        <rFont val="Arial"/>
        <family val="2"/>
        <charset val="238"/>
      </rPr>
      <t>2)</t>
    </r>
  </si>
  <si>
    <r>
      <t>Vysoká škola Karla Engliše v Brně, a.s.</t>
    </r>
    <r>
      <rPr>
        <vertAlign val="superscript"/>
        <sz val="8"/>
        <rFont val="Arial"/>
        <family val="2"/>
        <charset val="238"/>
      </rPr>
      <t>3)</t>
    </r>
  </si>
  <si>
    <r>
      <t>ŠKODA AUTO Vysoká škola, o.p.s.</t>
    </r>
    <r>
      <rPr>
        <vertAlign val="superscript"/>
        <sz val="8"/>
        <rFont val="Arial"/>
        <family val="2"/>
        <charset val="238"/>
      </rPr>
      <t>4)</t>
    </r>
  </si>
  <si>
    <r>
      <t>Vysoká škola PRIGO, z.ú.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</si>
  <si>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absolvovat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</si>
  <si>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může souběžně studovat více VŠ najednou</t>
    </r>
  </si>
  <si>
    <t>Tab. 6.1: Vysoké školy veřejné a soukromé – školy, studenti, absolventi, v časové řadě 2009–2019</t>
  </si>
  <si>
    <t>Tab. 6.2: Vysoké školy veřejné a soukromé – studenti podle studijního programu a formy vzdělávání, v časové řadě 2009–2019</t>
  </si>
  <si>
    <t>Tab. 6.3: Vysoké školy veřejné a soukromé – absolventi podle studijního programu a zřizovatele, v časové řadě 2009–2019</t>
  </si>
  <si>
    <t>Tab. 6.4: Vysoké školy veřejné – školy, fakulty, studenti, akademičtí pracovníci, v časové řadě 2009–2019</t>
  </si>
  <si>
    <t>Tab. 6.5: Vysoké školy veřejné – studenti podle instituce, v časové řadě 2009–2019</t>
  </si>
  <si>
    <t>Tab. 6.6: Vysoké školy soukromé – školy, studenti, v časové řadě 2009–2019</t>
  </si>
  <si>
    <t>Tab. 6.7: Vysoké školy soukromé – studenti podle instituce, v časové řadě 2009–2019</t>
  </si>
  <si>
    <t>Tab. 6.8: Vysoké školy státní – školy, fakulty, studenti, v časové řadě 2009–2019</t>
  </si>
  <si>
    <r>
      <rPr>
        <b/>
        <sz val="10"/>
        <color theme="1"/>
        <rFont val="Arial"/>
        <family val="2"/>
        <charset val="238"/>
      </rPr>
      <t>Tab. 6.1: 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školy, studenti, absolventi,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</si>
  <si>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r>
      <rPr>
        <b/>
        <sz val="10"/>
        <color theme="1"/>
        <rFont val="Arial"/>
        <family val="2"/>
        <charset val="238"/>
      </rPr>
      <t>Tab. 6.2: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studijního programu a formy vzdělávání, v časové řadě 2009–2019</t>
    </r>
  </si>
  <si>
    <r>
      <rPr>
        <b/>
        <sz val="10"/>
        <color theme="1"/>
        <rFont val="Arial"/>
        <family val="2"/>
        <charset val="238"/>
      </rPr>
      <t>Tab. 6.3: Vysoké školy veřejné a soukromé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absolventi</t>
    </r>
    <r>
      <rPr>
        <sz val="10"/>
        <color theme="1"/>
        <rFont val="Arial"/>
        <family val="2"/>
        <charset val="238"/>
      </rPr>
      <t xml:space="preserve"> podle studijního programu a zřizovatele, v časové řadě 2009–2019</t>
    </r>
  </si>
  <si>
    <r>
      <rPr>
        <b/>
        <sz val="10"/>
        <color theme="1"/>
        <rFont val="Arial"/>
        <family val="2"/>
        <charset val="238"/>
      </rPr>
      <t>Tab. 6.4: Vysoké školy veřejné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fakulty, studenti, akademičtí pracovníci, </t>
    </r>
    <r>
      <rPr>
        <sz val="10"/>
        <color theme="1"/>
        <rFont val="Arial"/>
        <family val="2"/>
        <charset val="238"/>
      </rPr>
      <t>v časové řadě 2009–2019</t>
    </r>
  </si>
  <si>
    <r>
      <rPr>
        <b/>
        <sz val="10"/>
        <color theme="1"/>
        <rFont val="Arial"/>
        <family val="2"/>
        <charset val="238"/>
      </rPr>
      <t>Tab. 6.6: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soukromé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školy, studenti,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</si>
  <si>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r>
      <rPr>
        <b/>
        <sz val="10"/>
        <rFont val="Arial"/>
        <family val="2"/>
        <charset val="238"/>
      </rPr>
      <t>Tab. 6.7: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Vysoké školy soukromé</t>
    </r>
    <r>
      <rPr>
        <sz val="10"/>
        <rFont val="Arial"/>
        <family val="2"/>
        <charset val="238"/>
      </rPr>
      <t xml:space="preserve"> – </t>
    </r>
    <r>
      <rPr>
        <b/>
        <sz val="10"/>
        <rFont val="Arial"/>
        <family val="2"/>
        <charset val="238"/>
      </rPr>
      <t>studenti</t>
    </r>
    <r>
      <rPr>
        <sz val="10"/>
        <rFont val="Arial"/>
        <family val="2"/>
        <charset val="238"/>
      </rPr>
      <t xml:space="preserve"> podle instituce, v časové řadě 2009–2019</t>
    </r>
  </si>
  <si>
    <r>
      <rPr>
        <b/>
        <sz val="10"/>
        <color theme="1"/>
        <rFont val="Arial"/>
        <family val="2"/>
        <charset val="238"/>
      </rPr>
      <t>Tab. 6.8: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státní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školy, fakulty, studenti,</t>
    </r>
    <r>
      <rPr>
        <sz val="10"/>
        <color theme="1"/>
        <rFont val="Arial"/>
        <family val="2"/>
        <charset val="238"/>
      </rPr>
      <t xml:space="preserve"> v časové řadě 2009–2019</t>
    </r>
  </si>
  <si>
    <t>6 Vysokoškolské vzdělávání</t>
  </si>
  <si>
    <r>
      <rPr>
        <b/>
        <sz val="10"/>
        <rFont val="Arial"/>
        <family val="2"/>
        <charset val="238"/>
      </rPr>
      <t>Tab. 6.5: Vysoké školy veřejné</t>
    </r>
    <r>
      <rPr>
        <sz val="10"/>
        <rFont val="Arial"/>
        <family val="2"/>
        <charset val="238"/>
      </rPr>
      <t xml:space="preserve"> – </t>
    </r>
    <r>
      <rPr>
        <b/>
        <sz val="10"/>
        <rFont val="Arial"/>
        <family val="2"/>
        <charset val="238"/>
      </rPr>
      <t xml:space="preserve">studenti </t>
    </r>
    <r>
      <rPr>
        <sz val="10"/>
        <rFont val="Arial"/>
        <family val="2"/>
        <charset val="238"/>
      </rPr>
      <t>podle instituce, v časové řadě 2009–2019</t>
    </r>
  </si>
  <si>
    <t>Meziroční změna
(18/19–19/20)</t>
  </si>
  <si>
    <t>Změna za 5 let 
(14/15–19/20)</t>
  </si>
  <si>
    <t>Změna za 10 let 
(09/10–19/20)</t>
  </si>
  <si>
    <t>Meziroční změna
(18–19)</t>
  </si>
  <si>
    <t>Změna za 5 let 
(14–19)</t>
  </si>
  <si>
    <t>Změna za 10 let 
(09–19)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</si>
  <si>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</si>
  <si>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</si>
  <si>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</si>
  <si>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</si>
  <si>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 absolvovat více VŠ nejednou;                                                               </t>
    </r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do 30. 6. 2017 byl název školy Bankovní institut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</si>
  <si>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do 30. 6. 2018 byl název školy Vysoká škola sociálně správní, Institut celoživotního vzdělávání Havířov o.p.s.;                                                           </t>
    </r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v roce 2010 uveden počet studentů připadající subjektu ŠKODA AUTO vysoká škola a.s.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</si>
</sst>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0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84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12" fillId="0" borderId="0" xfId="0" applyFont="1"/>
    <xf numFmtId="165" fontId="8" fillId="0" borderId="0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165" fontId="8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5" fontId="22" fillId="0" borderId="24" xfId="40" applyNumberFormat="1" applyFont="1" applyFill="1" applyBorder="1" applyAlignment="1" applyProtection="1">
      <alignment vertical="center"/>
    </xf>
    <xf numFmtId="165" fontId="24" fillId="0" borderId="24" xfId="4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vertical="center"/>
      <protection hidden="1"/>
    </xf>
    <xf numFmtId="0" fontId="19" fillId="0" borderId="0" xfId="0" applyFont="1" applyFill="1"/>
    <xf numFmtId="0" fontId="17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indent="1"/>
    </xf>
    <xf numFmtId="165" fontId="6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/>
    <xf numFmtId="0" fontId="0" fillId="0" borderId="0" xfId="0" applyFont="1" applyFill="1"/>
    <xf numFmtId="165" fontId="24" fillId="0" borderId="31" xfId="40" applyNumberFormat="1" applyFont="1" applyFill="1" applyBorder="1" applyAlignment="1" applyProtection="1">
      <alignment horizontal="center" vertical="center"/>
      <protection locked="0"/>
    </xf>
    <xf numFmtId="165" fontId="24" fillId="0" borderId="31" xfId="4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4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wrapText="1"/>
    </xf>
    <xf numFmtId="165" fontId="6" fillId="0" borderId="31" xfId="26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50" xfId="0" applyNumberFormat="1" applyFont="1" applyFill="1" applyBorder="1" applyAlignment="1">
      <alignment horizontal="right" vertical="center"/>
    </xf>
    <xf numFmtId="165" fontId="8" fillId="0" borderId="50" xfId="0" applyNumberFormat="1" applyFont="1" applyFill="1" applyBorder="1" applyAlignment="1">
      <alignment vertical="center"/>
    </xf>
    <xf numFmtId="165" fontId="6" fillId="0" borderId="61" xfId="2" applyNumberFormat="1" applyFont="1" applyFill="1" applyBorder="1" applyAlignment="1" applyProtection="1">
      <alignment horizontal="right" vertical="center"/>
      <protection locked="0"/>
    </xf>
    <xf numFmtId="165" fontId="6" fillId="0" borderId="50" xfId="2" applyNumberFormat="1" applyFont="1" applyFill="1" applyBorder="1" applyAlignment="1" applyProtection="1">
      <alignment horizontal="right" vertical="center"/>
      <protection locked="0"/>
    </xf>
    <xf numFmtId="165" fontId="6" fillId="0" borderId="50" xfId="40" applyNumberFormat="1" applyFont="1" applyFill="1" applyBorder="1" applyAlignment="1" applyProtection="1">
      <alignment vertical="center"/>
      <protection locked="0"/>
    </xf>
    <xf numFmtId="165" fontId="6" fillId="0" borderId="61" xfId="40" applyNumberFormat="1" applyFont="1" applyFill="1" applyBorder="1" applyAlignment="1" applyProtection="1">
      <alignment vertical="center"/>
      <protection locked="0"/>
    </xf>
    <xf numFmtId="165" fontId="6" fillId="0" borderId="50" xfId="26" applyNumberFormat="1" applyFont="1" applyFill="1" applyBorder="1" applyAlignment="1" applyProtection="1">
      <alignment horizontal="right" vertical="center"/>
      <protection locked="0"/>
    </xf>
    <xf numFmtId="165" fontId="22" fillId="0" borderId="61" xfId="40" applyNumberFormat="1" applyFont="1" applyFill="1" applyBorder="1" applyAlignment="1" applyProtection="1">
      <alignment vertical="center"/>
    </xf>
    <xf numFmtId="165" fontId="24" fillId="0" borderId="61" xfId="40" applyNumberFormat="1" applyFont="1" applyFill="1" applyBorder="1" applyAlignment="1" applyProtection="1">
      <alignment vertical="center"/>
      <protection locked="0"/>
    </xf>
    <xf numFmtId="165" fontId="24" fillId="0" borderId="50" xfId="40" applyNumberFormat="1" applyFont="1" applyFill="1" applyBorder="1" applyAlignment="1" applyProtection="1">
      <alignment vertical="center"/>
      <protection locked="0"/>
    </xf>
    <xf numFmtId="165" fontId="6" fillId="0" borderId="50" xfId="57" applyNumberFormat="1" applyFont="1" applyFill="1" applyBorder="1" applyAlignment="1" applyProtection="1">
      <alignment horizontal="right" vertical="center"/>
      <protection locked="0"/>
    </xf>
    <xf numFmtId="165" fontId="6" fillId="0" borderId="50" xfId="58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6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8" fillId="0" borderId="29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62" xfId="1" applyNumberFormat="1" applyFont="1" applyFill="1" applyBorder="1" applyAlignment="1" applyProtection="1">
      <alignment vertical="center"/>
      <protection locked="0"/>
    </xf>
    <xf numFmtId="165" fontId="6" fillId="0" borderId="31" xfId="1" applyNumberFormat="1" applyFont="1" applyFill="1" applyBorder="1" applyAlignment="1" applyProtection="1">
      <alignment vertical="center"/>
      <protection locked="0"/>
    </xf>
    <xf numFmtId="165" fontId="8" fillId="0" borderId="64" xfId="0" applyNumberFormat="1" applyFont="1" applyFill="1" applyBorder="1" applyAlignment="1">
      <alignment vertical="center"/>
    </xf>
    <xf numFmtId="165" fontId="8" fillId="0" borderId="63" xfId="0" applyNumberFormat="1" applyFont="1" applyFill="1" applyBorder="1" applyAlignment="1">
      <alignment horizontal="right" vertical="center"/>
    </xf>
    <xf numFmtId="165" fontId="8" fillId="0" borderId="62" xfId="0" applyNumberFormat="1" applyFont="1" applyFill="1" applyBorder="1" applyAlignment="1">
      <alignment horizontal="right" vertical="center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0" fontId="29" fillId="0" borderId="0" xfId="59" applyFont="1" applyAlignment="1" applyProtection="1"/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62" xfId="0" applyNumberFormat="1" applyFont="1" applyFill="1" applyBorder="1" applyAlignment="1">
      <alignment vertical="center"/>
    </xf>
    <xf numFmtId="165" fontId="8" fillId="0" borderId="63" xfId="0" applyNumberFormat="1" applyFont="1" applyFill="1" applyBorder="1" applyAlignment="1">
      <alignment vertical="center"/>
    </xf>
    <xf numFmtId="165" fontId="24" fillId="0" borderId="63" xfId="40" applyNumberFormat="1" applyFont="1" applyFill="1" applyBorder="1" applyAlignment="1" applyProtection="1">
      <alignment vertical="center"/>
      <protection locked="0"/>
    </xf>
    <xf numFmtId="165" fontId="8" fillId="0" borderId="62" xfId="0" applyNumberFormat="1" applyFont="1" applyFill="1" applyBorder="1" applyAlignment="1"/>
    <xf numFmtId="171" fontId="0" fillId="0" borderId="0" xfId="0" applyNumberFormat="1"/>
    <xf numFmtId="165" fontId="6" fillId="0" borderId="64" xfId="0" applyNumberFormat="1" applyFont="1" applyFill="1" applyBorder="1" applyAlignment="1" applyProtection="1">
      <alignment horizontal="right" vertical="center"/>
      <protection locked="0"/>
    </xf>
    <xf numFmtId="165" fontId="8" fillId="0" borderId="33" xfId="0" applyNumberFormat="1" applyFont="1" applyFill="1" applyBorder="1" applyAlignment="1">
      <alignment vertical="center"/>
    </xf>
    <xf numFmtId="165" fontId="6" fillId="0" borderId="62" xfId="40" applyNumberFormat="1" applyFont="1" applyFill="1" applyBorder="1" applyAlignment="1" applyProtection="1">
      <alignment vertical="center"/>
      <protection locked="0"/>
    </xf>
    <xf numFmtId="165" fontId="6" fillId="0" borderId="63" xfId="2" applyNumberFormat="1" applyFont="1" applyFill="1" applyBorder="1" applyAlignment="1" applyProtection="1">
      <alignment vertical="center"/>
      <protection locked="0"/>
    </xf>
    <xf numFmtId="165" fontId="6" fillId="0" borderId="62" xfId="26" applyNumberFormat="1" applyFont="1" applyFill="1" applyBorder="1" applyAlignment="1" applyProtection="1">
      <alignment horizontal="right" vertical="center"/>
      <protection locked="0"/>
    </xf>
    <xf numFmtId="165" fontId="24" fillId="0" borderId="62" xfId="40" applyNumberFormat="1" applyFont="1" applyFill="1" applyBorder="1" applyAlignment="1" applyProtection="1">
      <alignment vertical="center"/>
      <protection locked="0"/>
    </xf>
    <xf numFmtId="165" fontId="22" fillId="0" borderId="29" xfId="40" applyNumberFormat="1" applyFont="1" applyFill="1" applyBorder="1" applyAlignment="1" applyProtection="1">
      <alignment vertical="center"/>
    </xf>
    <xf numFmtId="165" fontId="24" fillId="0" borderId="14" xfId="40" applyNumberFormat="1" applyFont="1" applyFill="1" applyBorder="1" applyAlignment="1" applyProtection="1">
      <alignment vertical="center"/>
      <protection locked="0"/>
    </xf>
    <xf numFmtId="165" fontId="24" fillId="0" borderId="33" xfId="40" applyNumberFormat="1" applyFont="1" applyFill="1" applyBorder="1" applyAlignment="1" applyProtection="1">
      <alignment vertical="center"/>
      <protection locked="0"/>
    </xf>
    <xf numFmtId="165" fontId="24" fillId="0" borderId="16" xfId="40" applyNumberFormat="1" applyFont="1" applyFill="1" applyBorder="1" applyAlignment="1" applyProtection="1">
      <alignment vertical="center"/>
      <protection locked="0"/>
    </xf>
    <xf numFmtId="165" fontId="24" fillId="0" borderId="29" xfId="40" applyNumberFormat="1" applyFont="1" applyFill="1" applyBorder="1" applyAlignment="1" applyProtection="1">
      <alignment vertical="center"/>
      <protection locked="0"/>
    </xf>
    <xf numFmtId="165" fontId="24" fillId="0" borderId="17" xfId="40" applyNumberFormat="1" applyFont="1" applyFill="1" applyBorder="1" applyAlignment="1" applyProtection="1">
      <alignment vertical="center"/>
      <protection locked="0"/>
    </xf>
    <xf numFmtId="165" fontId="6" fillId="0" borderId="30" xfId="57" applyNumberFormat="1" applyFont="1" applyFill="1" applyBorder="1" applyAlignment="1" applyProtection="1">
      <alignment horizontal="right" vertical="center"/>
      <protection locked="0"/>
    </xf>
    <xf numFmtId="0" fontId="30" fillId="0" borderId="0" xfId="59" applyFont="1" applyAlignment="1" applyProtection="1"/>
    <xf numFmtId="0" fontId="3" fillId="0" borderId="0" xfId="59" applyFont="1" applyAlignment="1" applyProtection="1"/>
    <xf numFmtId="165" fontId="19" fillId="0" borderId="0" xfId="0" applyNumberFormat="1" applyFont="1" applyFill="1"/>
    <xf numFmtId="171" fontId="0" fillId="0" borderId="0" xfId="60" applyNumberFormat="1" applyFont="1" applyAlignment="1">
      <alignment vertical="center"/>
    </xf>
    <xf numFmtId="0" fontId="27" fillId="0" borderId="0" xfId="59" applyAlignment="1" applyProtection="1"/>
    <xf numFmtId="171" fontId="8" fillId="0" borderId="81" xfId="60" applyNumberFormat="1" applyFont="1" applyBorder="1"/>
    <xf numFmtId="171" fontId="8" fillId="0" borderId="84" xfId="60" applyNumberFormat="1" applyFont="1" applyBorder="1"/>
    <xf numFmtId="171" fontId="8" fillId="0" borderId="86" xfId="60" applyNumberFormat="1" applyFont="1" applyBorder="1"/>
    <xf numFmtId="171" fontId="8" fillId="0" borderId="87" xfId="60" applyNumberFormat="1" applyFont="1" applyBorder="1"/>
    <xf numFmtId="165" fontId="8" fillId="0" borderId="88" xfId="0" applyNumberFormat="1" applyFont="1" applyFill="1" applyBorder="1" applyAlignment="1">
      <alignment horizontal="right" vertical="center"/>
    </xf>
    <xf numFmtId="165" fontId="8" fillId="0" borderId="88" xfId="0" applyNumberFormat="1" applyFont="1" applyFill="1" applyBorder="1" applyAlignment="1">
      <alignment vertical="center"/>
    </xf>
    <xf numFmtId="0" fontId="31" fillId="0" borderId="0" xfId="59" applyFont="1" applyAlignment="1" applyProtection="1"/>
    <xf numFmtId="165" fontId="6" fillId="0" borderId="88" xfId="2" applyNumberFormat="1" applyFont="1" applyFill="1" applyBorder="1" applyAlignment="1" applyProtection="1">
      <alignment horizontal="right" vertical="center"/>
      <protection locked="0"/>
    </xf>
    <xf numFmtId="175" fontId="8" fillId="0" borderId="89" xfId="0" applyNumberFormat="1" applyFont="1" applyBorder="1"/>
    <xf numFmtId="175" fontId="8" fillId="0" borderId="90" xfId="0" applyNumberFormat="1" applyFont="1" applyBorder="1"/>
    <xf numFmtId="165" fontId="6" fillId="0" borderId="88" xfId="40" applyNumberFormat="1" applyFont="1" applyFill="1" applyBorder="1" applyAlignment="1" applyProtection="1">
      <alignment vertical="center"/>
      <protection locked="0"/>
    </xf>
    <xf numFmtId="175" fontId="8" fillId="0" borderId="82" xfId="0" applyNumberFormat="1" applyFont="1" applyBorder="1" applyAlignment="1">
      <alignment horizontal="center"/>
    </xf>
    <xf numFmtId="171" fontId="8" fillId="0" borderId="81" xfId="60" applyNumberFormat="1" applyFont="1" applyBorder="1" applyAlignment="1">
      <alignment horizontal="center"/>
    </xf>
    <xf numFmtId="175" fontId="8" fillId="0" borderId="63" xfId="0" applyNumberFormat="1" applyFont="1" applyBorder="1"/>
    <xf numFmtId="175" fontId="8" fillId="0" borderId="63" xfId="0" applyNumberFormat="1" applyFont="1" applyBorder="1" applyAlignment="1">
      <alignment horizontal="center"/>
    </xf>
    <xf numFmtId="175" fontId="8" fillId="0" borderId="89" xfId="0" applyNumberFormat="1" applyFont="1" applyBorder="1" applyAlignment="1">
      <alignment horizontal="center"/>
    </xf>
    <xf numFmtId="171" fontId="8" fillId="0" borderId="84" xfId="60" applyNumberFormat="1" applyFont="1" applyBorder="1" applyAlignment="1">
      <alignment horizontal="center"/>
    </xf>
    <xf numFmtId="175" fontId="8" fillId="0" borderId="17" xfId="0" applyNumberFormat="1" applyFont="1" applyBorder="1"/>
    <xf numFmtId="165" fontId="6" fillId="0" borderId="88" xfId="40" applyNumberFormat="1" applyFont="1" applyFill="1" applyBorder="1" applyProtection="1">
      <protection locked="0"/>
    </xf>
    <xf numFmtId="165" fontId="6" fillId="0" borderId="88" xfId="2" applyNumberFormat="1" applyFont="1" applyFill="1" applyBorder="1" applyAlignment="1" applyProtection="1">
      <alignment vertical="center"/>
      <protection locked="0"/>
    </xf>
    <xf numFmtId="165" fontId="6" fillId="0" borderId="31" xfId="40" applyNumberFormat="1" applyFont="1" applyFill="1" applyBorder="1" applyAlignment="1" applyProtection="1">
      <alignment vertical="center"/>
      <protection locked="0"/>
    </xf>
    <xf numFmtId="165" fontId="22" fillId="0" borderId="50" xfId="40" applyNumberFormat="1" applyFont="1" applyFill="1" applyBorder="1" applyAlignment="1" applyProtection="1">
      <alignment vertical="center"/>
    </xf>
    <xf numFmtId="165" fontId="22" fillId="0" borderId="88" xfId="40" applyNumberFormat="1" applyFont="1" applyFill="1" applyBorder="1" applyAlignment="1" applyProtection="1">
      <alignment vertical="center"/>
    </xf>
    <xf numFmtId="165" fontId="6" fillId="0" borderId="50" xfId="40" applyNumberFormat="1" applyFont="1" applyFill="1" applyBorder="1" applyProtection="1">
      <protection locked="0"/>
    </xf>
    <xf numFmtId="165" fontId="6" fillId="0" borderId="88" xfId="26" applyNumberFormat="1" applyFont="1" applyFill="1" applyBorder="1" applyAlignment="1" applyProtection="1">
      <alignment horizontal="right" vertical="center"/>
      <protection locked="0"/>
    </xf>
    <xf numFmtId="165" fontId="24" fillId="0" borderId="88" xfId="40" applyNumberFormat="1" applyFont="1" applyFill="1" applyBorder="1" applyAlignment="1" applyProtection="1">
      <alignment horizontal="center" vertical="center"/>
      <protection locked="0"/>
    </xf>
    <xf numFmtId="165" fontId="24" fillId="0" borderId="88" xfId="40" applyNumberFormat="1" applyFont="1" applyFill="1" applyBorder="1" applyAlignment="1" applyProtection="1">
      <alignment vertical="center"/>
      <protection locked="0"/>
    </xf>
    <xf numFmtId="165" fontId="6" fillId="0" borderId="30" xfId="40" applyNumberFormat="1" applyFont="1" applyFill="1" applyBorder="1" applyProtection="1">
      <protection locked="0"/>
    </xf>
    <xf numFmtId="175" fontId="8" fillId="0" borderId="17" xfId="0" applyNumberFormat="1" applyFont="1" applyBorder="1" applyAlignment="1">
      <alignment horizontal="center"/>
    </xf>
    <xf numFmtId="175" fontId="8" fillId="0" borderId="90" xfId="0" applyNumberFormat="1" applyFont="1" applyBorder="1" applyAlignment="1">
      <alignment horizontal="center"/>
    </xf>
    <xf numFmtId="171" fontId="8" fillId="0" borderId="87" xfId="60" applyNumberFormat="1" applyFont="1" applyBorder="1" applyAlignment="1">
      <alignment horizontal="center"/>
    </xf>
    <xf numFmtId="165" fontId="8" fillId="0" borderId="88" xfId="0" applyNumberFormat="1" applyFont="1" applyFill="1" applyBorder="1" applyAlignment="1"/>
    <xf numFmtId="0" fontId="32" fillId="0" borderId="0" xfId="59" applyFont="1" applyAlignment="1" applyProtection="1"/>
    <xf numFmtId="0" fontId="32" fillId="0" borderId="0" xfId="0" applyFont="1"/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0" fontId="10" fillId="4" borderId="68" xfId="2" applyFont="1" applyFill="1" applyBorder="1" applyAlignment="1" applyProtection="1">
      <alignment horizontal="center" vertical="center"/>
      <protection locked="0"/>
    </xf>
    <xf numFmtId="171" fontId="6" fillId="4" borderId="69" xfId="60" applyNumberFormat="1" applyFont="1" applyFill="1" applyBorder="1" applyAlignment="1" applyProtection="1">
      <alignment vertical="center"/>
      <protection locked="0"/>
    </xf>
    <xf numFmtId="171" fontId="6" fillId="4" borderId="70" xfId="60" applyNumberFormat="1" applyFont="1" applyFill="1" applyBorder="1" applyAlignment="1" applyProtection="1">
      <alignment vertical="center"/>
      <protection locked="0"/>
    </xf>
    <xf numFmtId="0" fontId="6" fillId="4" borderId="93" xfId="2" applyFont="1" applyFill="1" applyBorder="1" applyAlignment="1" applyProtection="1">
      <alignment horizontal="center" vertical="center"/>
      <protection locked="0"/>
    </xf>
    <xf numFmtId="165" fontId="6" fillId="4" borderId="94" xfId="1" applyNumberFormat="1" applyFont="1" applyFill="1" applyBorder="1" applyAlignment="1" applyProtection="1">
      <alignment vertical="center"/>
      <protection locked="0"/>
    </xf>
    <xf numFmtId="165" fontId="6" fillId="4" borderId="95" xfId="1" applyNumberFormat="1" applyFont="1" applyFill="1" applyBorder="1" applyAlignment="1" applyProtection="1">
      <alignment vertical="center"/>
      <protection locked="0"/>
    </xf>
    <xf numFmtId="0" fontId="10" fillId="4" borderId="54" xfId="2" applyFont="1" applyFill="1" applyBorder="1" applyAlignment="1" applyProtection="1">
      <alignment horizontal="center" vertical="center"/>
      <protection locked="0"/>
    </xf>
    <xf numFmtId="171" fontId="6" fillId="4" borderId="53" xfId="60" applyNumberFormat="1" applyFont="1" applyFill="1" applyBorder="1" applyAlignment="1" applyProtection="1">
      <alignment vertical="center"/>
      <protection locked="0"/>
    </xf>
    <xf numFmtId="171" fontId="6" fillId="4" borderId="51" xfId="60" applyNumberFormat="1" applyFont="1" applyFill="1" applyBorder="1" applyAlignment="1" applyProtection="1">
      <alignment vertical="center"/>
      <protection locked="0"/>
    </xf>
    <xf numFmtId="0" fontId="6" fillId="4" borderId="72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0" fontId="10" fillId="4" borderId="15" xfId="2" applyFont="1" applyFill="1" applyBorder="1" applyAlignment="1" applyProtection="1">
      <alignment horizontal="center" vertical="center"/>
      <protection locked="0"/>
    </xf>
    <xf numFmtId="171" fontId="6" fillId="4" borderId="14" xfId="60" applyNumberFormat="1" applyFont="1" applyFill="1" applyBorder="1" applyAlignment="1" applyProtection="1">
      <alignment vertical="center"/>
      <protection locked="0"/>
    </xf>
    <xf numFmtId="171" fontId="6" fillId="4" borderId="16" xfId="60" applyNumberFormat="1" applyFont="1" applyFill="1" applyBorder="1" applyAlignment="1" applyProtection="1">
      <alignment vertical="center"/>
      <protection locked="0"/>
    </xf>
    <xf numFmtId="171" fontId="6" fillId="4" borderId="76" xfId="60" applyNumberFormat="1" applyFont="1" applyFill="1" applyBorder="1" applyAlignment="1" applyProtection="1">
      <alignment vertical="center"/>
      <protection locked="0"/>
    </xf>
    <xf numFmtId="171" fontId="6" fillId="4" borderId="77" xfId="60" applyNumberFormat="1" applyFont="1" applyFill="1" applyBorder="1" applyAlignment="1" applyProtection="1">
      <alignment vertical="center"/>
      <protection locked="0"/>
    </xf>
    <xf numFmtId="0" fontId="10" fillId="4" borderId="80" xfId="2" applyFont="1" applyFill="1" applyBorder="1" applyAlignment="1" applyProtection="1">
      <alignment horizontal="center" vertical="center"/>
      <protection locked="0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6" fillId="4" borderId="79" xfId="2" applyFont="1" applyFill="1" applyBorder="1" applyAlignment="1" applyProtection="1">
      <alignment horizontal="center"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71" fontId="6" fillId="4" borderId="45" xfId="60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71" fontId="6" fillId="4" borderId="71" xfId="60" applyNumberFormat="1" applyFont="1" applyFill="1" applyBorder="1" applyAlignment="1" applyProtection="1">
      <alignment vertical="center"/>
      <protection locked="0"/>
    </xf>
    <xf numFmtId="165" fontId="6" fillId="4" borderId="97" xfId="1" applyNumberFormat="1" applyFont="1" applyFill="1" applyBorder="1" applyAlignment="1" applyProtection="1">
      <alignment vertical="center"/>
      <protection locked="0"/>
    </xf>
    <xf numFmtId="171" fontId="6" fillId="4" borderId="30" xfId="60" applyNumberFormat="1" applyFont="1" applyFill="1" applyBorder="1" applyAlignment="1" applyProtection="1">
      <alignment vertical="center"/>
      <protection locked="0"/>
    </xf>
    <xf numFmtId="0" fontId="10" fillId="4" borderId="83" xfId="2" applyFont="1" applyFill="1" applyBorder="1" applyAlignment="1" applyProtection="1">
      <alignment horizontal="center" vertical="center"/>
      <protection locked="0"/>
    </xf>
    <xf numFmtId="171" fontId="6" fillId="4" borderId="78" xfId="60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horizontal="center" vertical="center"/>
      <protection locked="0"/>
    </xf>
    <xf numFmtId="165" fontId="6" fillId="4" borderId="98" xfId="1" applyNumberFormat="1" applyFont="1" applyFill="1" applyBorder="1" applyAlignment="1" applyProtection="1">
      <alignment vertical="center"/>
      <protection locked="0"/>
    </xf>
    <xf numFmtId="171" fontId="6" fillId="4" borderId="71" xfId="60" applyNumberFormat="1" applyFont="1" applyFill="1" applyBorder="1" applyAlignment="1" applyProtection="1">
      <alignment horizontal="center" vertical="center"/>
      <protection locked="0"/>
    </xf>
    <xf numFmtId="171" fontId="6" fillId="4" borderId="99" xfId="60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171" fontId="6" fillId="4" borderId="78" xfId="60" applyNumberFormat="1" applyFont="1" applyFill="1" applyBorder="1" applyAlignment="1" applyProtection="1">
      <alignment horizontal="center" vertical="center"/>
      <protection locked="0"/>
    </xf>
    <xf numFmtId="171" fontId="6" fillId="4" borderId="102" xfId="60" applyNumberFormat="1" applyFont="1" applyFill="1" applyBorder="1" applyAlignment="1" applyProtection="1">
      <alignment vertical="center"/>
      <protection locked="0"/>
    </xf>
    <xf numFmtId="165" fontId="6" fillId="4" borderId="97" xfId="1" applyNumberFormat="1" applyFont="1" applyFill="1" applyBorder="1" applyAlignment="1" applyProtection="1">
      <alignment horizontal="center" vertical="center"/>
      <protection locked="0"/>
    </xf>
    <xf numFmtId="165" fontId="6" fillId="4" borderId="101" xfId="1" applyNumberFormat="1" applyFont="1" applyFill="1" applyBorder="1" applyAlignment="1" applyProtection="1">
      <alignment horizontal="center" vertical="center"/>
      <protection locked="0"/>
    </xf>
    <xf numFmtId="171" fontId="6" fillId="4" borderId="33" xfId="60" applyNumberFormat="1" applyFont="1" applyFill="1" applyBorder="1" applyAlignment="1" applyProtection="1">
      <alignment horizontal="center" vertical="center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71" fontId="6" fillId="4" borderId="36" xfId="60" applyNumberFormat="1" applyFont="1" applyFill="1" applyBorder="1" applyAlignment="1" applyProtection="1">
      <alignment vertical="center"/>
      <protection locked="0"/>
    </xf>
    <xf numFmtId="171" fontId="6" fillId="4" borderId="33" xfId="60" applyNumberFormat="1" applyFont="1" applyFill="1" applyBorder="1" applyAlignment="1" applyProtection="1">
      <alignment vertical="center"/>
      <protection locked="0"/>
    </xf>
    <xf numFmtId="171" fontId="6" fillId="4" borderId="30" xfId="60" applyNumberFormat="1" applyFont="1" applyFill="1" applyBorder="1" applyAlignment="1" applyProtection="1">
      <alignment horizontal="center" vertical="center"/>
      <protection locked="0"/>
    </xf>
    <xf numFmtId="171" fontId="6" fillId="4" borderId="45" xfId="60" applyNumberFormat="1" applyFont="1" applyFill="1" applyBorder="1" applyAlignment="1" applyProtection="1">
      <alignment horizontal="center" vertical="center"/>
      <protection locked="0"/>
    </xf>
    <xf numFmtId="165" fontId="6" fillId="0" borderId="107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22" fillId="0" borderId="31" xfId="40" applyNumberFormat="1" applyFont="1" applyFill="1" applyBorder="1" applyAlignment="1" applyProtection="1">
      <alignment vertical="center"/>
    </xf>
    <xf numFmtId="165" fontId="6" fillId="0" borderId="107" xfId="40" applyNumberFormat="1" applyFont="1" applyFill="1" applyBorder="1" applyAlignment="1" applyProtection="1">
      <alignment horizontal="right" vertical="center"/>
      <protection locked="0"/>
    </xf>
    <xf numFmtId="165" fontId="22" fillId="0" borderId="61" xfId="40" applyNumberFormat="1" applyFont="1" applyFill="1" applyBorder="1" applyAlignment="1" applyProtection="1">
      <alignment horizontal="right" vertical="center"/>
    </xf>
    <xf numFmtId="165" fontId="22" fillId="0" borderId="88" xfId="40" applyNumberFormat="1" applyFont="1" applyFill="1" applyBorder="1" applyAlignment="1" applyProtection="1">
      <alignment horizontal="right" vertical="center"/>
    </xf>
    <xf numFmtId="165" fontId="8" fillId="0" borderId="60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5" fontId="8" fillId="0" borderId="59" xfId="0" applyNumberFormat="1" applyFont="1" applyFill="1" applyBorder="1" applyAlignment="1">
      <alignment horizontal="right" vertical="center"/>
    </xf>
    <xf numFmtId="165" fontId="6" fillId="0" borderId="103" xfId="40" applyNumberFormat="1" applyFont="1" applyFill="1" applyBorder="1" applyAlignment="1" applyProtection="1">
      <alignment vertical="center"/>
      <protection locked="0"/>
    </xf>
    <xf numFmtId="165" fontId="24" fillId="0" borderId="104" xfId="40" applyNumberFormat="1" applyFont="1" applyFill="1" applyBorder="1" applyAlignment="1" applyProtection="1">
      <alignment vertical="center"/>
      <protection locked="0"/>
    </xf>
    <xf numFmtId="165" fontId="24" fillId="0" borderId="103" xfId="40" applyNumberFormat="1" applyFont="1" applyFill="1" applyBorder="1" applyAlignment="1" applyProtection="1">
      <alignment vertical="center"/>
      <protection locked="0"/>
    </xf>
    <xf numFmtId="167" fontId="6" fillId="0" borderId="107" xfId="40" applyNumberFormat="1" applyFont="1" applyFill="1" applyBorder="1" applyAlignment="1" applyProtection="1">
      <alignment vertical="center"/>
    </xf>
    <xf numFmtId="167" fontId="6" fillId="0" borderId="31" xfId="40" applyNumberFormat="1" applyFont="1" applyFill="1" applyBorder="1" applyAlignment="1" applyProtection="1">
      <alignment vertical="center"/>
    </xf>
    <xf numFmtId="165" fontId="22" fillId="0" borderId="33" xfId="40" applyNumberFormat="1" applyFont="1" applyFill="1" applyBorder="1" applyAlignment="1" applyProtection="1">
      <alignment vertical="center"/>
    </xf>
    <xf numFmtId="165" fontId="6" fillId="0" borderId="32" xfId="40" applyNumberFormat="1" applyFont="1" applyFill="1" applyBorder="1" applyAlignment="1" applyProtection="1">
      <alignment vertical="center"/>
      <protection locked="0"/>
    </xf>
    <xf numFmtId="167" fontId="6" fillId="0" borderId="30" xfId="40" applyNumberFormat="1" applyFont="1" applyFill="1" applyBorder="1" applyAlignment="1" applyProtection="1">
      <alignment vertical="center"/>
    </xf>
    <xf numFmtId="167" fontId="6" fillId="0" borderId="33" xfId="40" applyNumberFormat="1" applyFont="1" applyFill="1" applyBorder="1" applyAlignment="1" applyProtection="1">
      <alignment vertical="center"/>
    </xf>
    <xf numFmtId="165" fontId="24" fillId="0" borderId="88" xfId="40" applyNumberFormat="1" applyFont="1" applyFill="1" applyBorder="1" applyAlignment="1" applyProtection="1">
      <alignment horizontal="right" vertical="center"/>
      <protection locked="0"/>
    </xf>
    <xf numFmtId="165" fontId="24" fillId="0" borderId="30" xfId="40" applyNumberFormat="1" applyFont="1" applyFill="1" applyBorder="1" applyAlignment="1" applyProtection="1">
      <alignment vertical="center"/>
      <protection locked="0"/>
    </xf>
    <xf numFmtId="165" fontId="24" fillId="0" borderId="16" xfId="40" applyNumberFormat="1" applyFont="1" applyFill="1" applyBorder="1" applyAlignment="1" applyProtection="1">
      <alignment horizontal="right" vertical="center"/>
      <protection locked="0"/>
    </xf>
    <xf numFmtId="165" fontId="17" fillId="0" borderId="63" xfId="0" applyNumberFormat="1" applyFont="1" applyFill="1" applyBorder="1" applyAlignment="1">
      <alignment vertical="center"/>
    </xf>
    <xf numFmtId="175" fontId="8" fillId="0" borderId="82" xfId="0" applyNumberFormat="1" applyFont="1" applyFill="1" applyBorder="1"/>
    <xf numFmtId="175" fontId="8" fillId="0" borderId="85" xfId="0" applyNumberFormat="1" applyFont="1" applyFill="1" applyBorder="1"/>
    <xf numFmtId="165" fontId="8" fillId="0" borderId="17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2" fontId="0" fillId="0" borderId="0" xfId="0" applyNumberFormat="1"/>
    <xf numFmtId="165" fontId="6" fillId="0" borderId="104" xfId="40" applyNumberFormat="1" applyFont="1" applyFill="1" applyBorder="1" applyAlignment="1" applyProtection="1">
      <alignment vertical="center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35" fillId="0" borderId="0" xfId="59" applyFont="1" applyAlignment="1" applyProtection="1"/>
    <xf numFmtId="0" fontId="36" fillId="0" borderId="0" xfId="0" applyFont="1"/>
    <xf numFmtId="0" fontId="37" fillId="0" borderId="0" xfId="0" applyFont="1"/>
    <xf numFmtId="0" fontId="36" fillId="0" borderId="0" xfId="59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171" fontId="8" fillId="0" borderId="91" xfId="60" applyNumberFormat="1" applyFont="1" applyBorder="1"/>
    <xf numFmtId="165" fontId="18" fillId="0" borderId="63" xfId="40" applyNumberFormat="1" applyFont="1" applyFill="1" applyBorder="1" applyAlignment="1" applyProtection="1">
      <protection locked="0"/>
    </xf>
    <xf numFmtId="165" fontId="18" fillId="0" borderId="88" xfId="40" applyNumberFormat="1" applyFont="1" applyFill="1" applyBorder="1" applyAlignment="1" applyProtection="1">
      <protection locked="0"/>
    </xf>
    <xf numFmtId="165" fontId="18" fillId="0" borderId="62" xfId="40" applyNumberFormat="1" applyFont="1" applyFill="1" applyBorder="1" applyAlignment="1" applyProtection="1">
      <protection locked="0"/>
    </xf>
    <xf numFmtId="175" fontId="8" fillId="0" borderId="82" xfId="0" applyNumberFormat="1" applyFont="1" applyBorder="1" applyAlignment="1"/>
    <xf numFmtId="171" fontId="8" fillId="0" borderId="81" xfId="60" applyNumberFormat="1" applyFont="1" applyBorder="1" applyAlignment="1"/>
    <xf numFmtId="175" fontId="8" fillId="0" borderId="63" xfId="0" applyNumberFormat="1" applyFont="1" applyBorder="1" applyAlignment="1"/>
    <xf numFmtId="175" fontId="8" fillId="0" borderId="89" xfId="0" applyNumberFormat="1" applyFont="1" applyBorder="1" applyAlignment="1"/>
    <xf numFmtId="171" fontId="8" fillId="0" borderId="84" xfId="60" applyNumberFormat="1" applyFont="1" applyBorder="1" applyAlignment="1"/>
    <xf numFmtId="165" fontId="6" fillId="0" borderId="88" xfId="0" applyNumberFormat="1" applyFont="1" applyFill="1" applyBorder="1" applyAlignment="1" applyProtection="1">
      <protection locked="0"/>
    </xf>
    <xf numFmtId="165" fontId="8" fillId="0" borderId="63" xfId="0" applyNumberFormat="1" applyFont="1" applyFill="1" applyBorder="1" applyAlignment="1"/>
    <xf numFmtId="165" fontId="8" fillId="0" borderId="62" xfId="0" applyNumberFormat="1" applyFont="1" applyFill="1" applyBorder="1" applyAlignment="1">
      <alignment horizontal="center"/>
    </xf>
    <xf numFmtId="165" fontId="8" fillId="0" borderId="63" xfId="0" applyNumberFormat="1" applyFont="1" applyFill="1" applyBorder="1" applyAlignment="1">
      <alignment horizontal="right"/>
    </xf>
    <xf numFmtId="165" fontId="8" fillId="0" borderId="63" xfId="0" applyNumberFormat="1" applyFont="1" applyFill="1" applyBorder="1" applyAlignment="1">
      <alignment horizontal="center"/>
    </xf>
    <xf numFmtId="165" fontId="8" fillId="0" borderId="88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30" xfId="0" applyNumberFormat="1" applyFont="1" applyBorder="1" applyAlignment="1"/>
    <xf numFmtId="165" fontId="8" fillId="0" borderId="33" xfId="0" applyNumberFormat="1" applyFont="1" applyBorder="1" applyAlignment="1"/>
    <xf numFmtId="175" fontId="8" fillId="0" borderId="85" xfId="0" applyNumberFormat="1" applyFont="1" applyBorder="1" applyAlignment="1"/>
    <xf numFmtId="171" fontId="8" fillId="0" borderId="86" xfId="60" applyNumberFormat="1" applyFont="1" applyBorder="1" applyAlignment="1"/>
    <xf numFmtId="171" fontId="8" fillId="0" borderId="91" xfId="60" applyNumberFormat="1" applyFont="1" applyBorder="1" applyAlignment="1"/>
    <xf numFmtId="171" fontId="8" fillId="0" borderId="86" xfId="6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0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06" xfId="2" applyFont="1" applyFill="1" applyBorder="1" applyAlignment="1" applyProtection="1">
      <alignment horizontal="center" vertical="center" wrapText="1"/>
      <protection locked="0"/>
    </xf>
    <xf numFmtId="0" fontId="8" fillId="3" borderId="105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49" fontId="6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49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1" xfId="2" applyFont="1" applyFill="1" applyBorder="1" applyAlignment="1" applyProtection="1">
      <alignment horizontal="center" vertical="center" wrapText="1"/>
      <protection locked="0"/>
    </xf>
    <xf numFmtId="0" fontId="6" fillId="4" borderId="1" xfId="40" applyFont="1" applyFill="1" applyBorder="1" applyAlignment="1" applyProtection="1">
      <alignment horizontal="center" vertical="center" wrapText="1"/>
      <protection locked="0"/>
    </xf>
    <xf numFmtId="0" fontId="6" fillId="3" borderId="2" xfId="40" applyFont="1" applyFill="1" applyBorder="1" applyAlignment="1" applyProtection="1">
      <alignment horizontal="center" vertical="center" wrapText="1"/>
      <protection locked="0"/>
    </xf>
    <xf numFmtId="0" fontId="6" fillId="3" borderId="7" xfId="40" applyFont="1" applyFill="1" applyBorder="1" applyAlignment="1" applyProtection="1">
      <alignment horizontal="center" vertical="center" wrapText="1"/>
      <protection locked="0"/>
    </xf>
    <xf numFmtId="0" fontId="6" fillId="3" borderId="31" xfId="40" applyFont="1" applyFill="1" applyBorder="1" applyAlignment="1" applyProtection="1">
      <alignment horizontal="center" vertical="center" wrapText="1"/>
      <protection locked="0"/>
    </xf>
    <xf numFmtId="0" fontId="6" fillId="0" borderId="1" xfId="40" applyNumberFormat="1" applyFont="1" applyFill="1" applyBorder="1" applyAlignment="1" applyProtection="1">
      <alignment horizontal="center" vertical="center"/>
      <protection locked="0"/>
    </xf>
    <xf numFmtId="0" fontId="6" fillId="0" borderId="2" xfId="40" applyNumberFormat="1" applyFont="1" applyFill="1" applyBorder="1" applyAlignment="1" applyProtection="1">
      <alignment horizontal="center" vertical="center"/>
      <protection locked="0"/>
    </xf>
    <xf numFmtId="0" fontId="6" fillId="0" borderId="7" xfId="40" applyNumberFormat="1" applyFont="1" applyFill="1" applyBorder="1" applyAlignment="1" applyProtection="1">
      <alignment horizontal="center" vertical="center"/>
      <protection locked="0"/>
    </xf>
    <xf numFmtId="0" fontId="6" fillId="0" borderId="31" xfId="40" applyNumberFormat="1" applyFont="1" applyFill="1" applyBorder="1" applyAlignment="1" applyProtection="1">
      <alignment horizontal="center" vertical="center"/>
      <protection locked="0"/>
    </xf>
    <xf numFmtId="0" fontId="6" fillId="0" borderId="13" xfId="40" applyNumberFormat="1" applyFont="1" applyFill="1" applyBorder="1" applyAlignment="1" applyProtection="1">
      <alignment horizontal="center" vertical="center"/>
      <protection locked="0"/>
    </xf>
    <xf numFmtId="0" fontId="6" fillId="0" borderId="33" xfId="40" applyNumberFormat="1" applyFont="1" applyFill="1" applyBorder="1" applyAlignment="1" applyProtection="1">
      <alignment horizontal="center" vertical="center"/>
      <protection locked="0"/>
    </xf>
    <xf numFmtId="0" fontId="6" fillId="4" borderId="19" xfId="40" applyFont="1" applyFill="1" applyBorder="1" applyAlignment="1" applyProtection="1">
      <alignment horizontal="center" vertical="center" wrapText="1"/>
      <protection locked="0"/>
    </xf>
    <xf numFmtId="0" fontId="6" fillId="3" borderId="104" xfId="40" applyFont="1" applyFill="1" applyBorder="1" applyAlignment="1" applyProtection="1">
      <alignment horizontal="center" vertical="center" wrapText="1"/>
      <protection locked="0"/>
    </xf>
    <xf numFmtId="0" fontId="6" fillId="3" borderId="15" xfId="40" applyFont="1" applyFill="1" applyBorder="1" applyAlignment="1" applyProtection="1">
      <alignment horizontal="center" vertical="center" wrapText="1"/>
      <protection locked="0"/>
    </xf>
    <xf numFmtId="0" fontId="6" fillId="4" borderId="53" xfId="40" applyFont="1" applyFill="1" applyBorder="1" applyAlignment="1" applyProtection="1">
      <alignment horizontal="center" vertical="center" wrapText="1"/>
      <protection locked="0"/>
    </xf>
    <xf numFmtId="0" fontId="6" fillId="3" borderId="54" xfId="40" applyFont="1" applyFill="1" applyBorder="1" applyAlignment="1" applyProtection="1">
      <alignment horizontal="center" vertical="center" wrapText="1"/>
      <protection locked="0"/>
    </xf>
    <xf numFmtId="0" fontId="6" fillId="3" borderId="51" xfId="40" applyFont="1" applyFill="1" applyBorder="1" applyAlignment="1" applyProtection="1">
      <alignment horizontal="center" vertical="center" wrapText="1"/>
      <protection locked="0"/>
    </xf>
    <xf numFmtId="0" fontId="6" fillId="4" borderId="23" xfId="40" applyFont="1" applyFill="1" applyBorder="1" applyAlignment="1" applyProtection="1">
      <alignment horizontal="center" vertical="center" wrapText="1"/>
      <protection locked="0"/>
    </xf>
    <xf numFmtId="0" fontId="6" fillId="3" borderId="24" xfId="40" applyFont="1" applyFill="1" applyBorder="1" applyAlignment="1" applyProtection="1">
      <alignment horizontal="center" vertical="center" wrapText="1"/>
      <protection locked="0"/>
    </xf>
    <xf numFmtId="0" fontId="6" fillId="3" borderId="29" xfId="40" applyFont="1" applyFill="1" applyBorder="1" applyAlignment="1" applyProtection="1">
      <alignment horizontal="center" vertical="center" wrapText="1"/>
      <protection locked="0"/>
    </xf>
    <xf numFmtId="0" fontId="6" fillId="4" borderId="42" xfId="40" applyFont="1" applyFill="1" applyBorder="1" applyAlignment="1" applyProtection="1">
      <alignment horizontal="center" vertical="center" wrapText="1"/>
      <protection locked="0"/>
    </xf>
    <xf numFmtId="0" fontId="6" fillId="3" borderId="107" xfId="40" applyFont="1" applyFill="1" applyBorder="1" applyAlignment="1" applyProtection="1">
      <alignment horizontal="center" vertical="center" wrapText="1"/>
      <protection locked="0"/>
    </xf>
    <xf numFmtId="0" fontId="6" fillId="3" borderId="30" xfId="40" applyFont="1" applyFill="1" applyBorder="1" applyAlignment="1" applyProtection="1">
      <alignment horizontal="center" vertical="center" wrapText="1"/>
      <protection locked="0"/>
    </xf>
    <xf numFmtId="0" fontId="6" fillId="4" borderId="27" xfId="40" applyFont="1" applyFill="1" applyBorder="1" applyAlignment="1" applyProtection="1">
      <alignment horizontal="center" vertical="center" wrapText="1"/>
      <protection locked="0"/>
    </xf>
    <xf numFmtId="0" fontId="6" fillId="3" borderId="56" xfId="40" applyFont="1" applyFill="1" applyBorder="1" applyAlignment="1" applyProtection="1">
      <alignment horizontal="center" vertical="center" wrapText="1"/>
      <protection locked="0"/>
    </xf>
    <xf numFmtId="0" fontId="6" fillId="4" borderId="55" xfId="40" applyFont="1" applyFill="1" applyBorder="1" applyAlignment="1" applyProtection="1">
      <alignment horizontal="center" vertical="center" wrapText="1"/>
      <protection locked="0"/>
    </xf>
    <xf numFmtId="0" fontId="6" fillId="3" borderId="40" xfId="40" applyFont="1" applyFill="1" applyBorder="1" applyAlignment="1" applyProtection="1">
      <alignment horizontal="center" vertical="center" wrapText="1"/>
      <protection locked="0"/>
    </xf>
    <xf numFmtId="0" fontId="6" fillId="4" borderId="11" xfId="40" applyFont="1" applyFill="1" applyBorder="1" applyAlignment="1" applyProtection="1">
      <alignment horizontal="center" vertical="center" wrapText="1"/>
      <protection locked="0"/>
    </xf>
    <xf numFmtId="0" fontId="6" fillId="3" borderId="20" xfId="40" applyFont="1" applyFill="1" applyBorder="1" applyAlignment="1" applyProtection="1">
      <alignment horizontal="center" vertical="center" wrapText="1"/>
      <protection locked="0"/>
    </xf>
    <xf numFmtId="0" fontId="7" fillId="4" borderId="10" xfId="40" applyFont="1" applyFill="1" applyBorder="1" applyAlignment="1" applyProtection="1">
      <alignment horizontal="center" vertical="center" wrapText="1"/>
      <protection locked="0"/>
    </xf>
    <xf numFmtId="0" fontId="6" fillId="3" borderId="21" xfId="4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>
      <alignment horizontal="center" vertical="center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3" borderId="42" xfId="2" applyFont="1" applyFill="1" applyBorder="1" applyAlignment="1" applyProtection="1">
      <alignment horizontal="center" vertical="center" wrapText="1"/>
      <protection locked="0"/>
    </xf>
    <xf numFmtId="0" fontId="6" fillId="3" borderId="34" xfId="2" applyFont="1" applyFill="1" applyBorder="1" applyAlignment="1" applyProtection="1">
      <alignment horizontal="center" vertical="center" wrapText="1"/>
      <protection locked="0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4" borderId="47" xfId="2" applyFont="1" applyFill="1" applyBorder="1" applyAlignment="1" applyProtection="1">
      <alignment horizontal="center" vertical="center" wrapText="1"/>
      <protection locked="0"/>
    </xf>
    <xf numFmtId="0" fontId="6" fillId="3" borderId="52" xfId="2" applyFont="1" applyFill="1" applyBorder="1" applyAlignment="1" applyProtection="1">
      <alignment horizontal="center" vertical="center" wrapText="1"/>
      <protection locked="0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6" fillId="3" borderId="36" xfId="2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6" fillId="4" borderId="2" xfId="40" applyFont="1" applyFill="1" applyBorder="1" applyAlignment="1" applyProtection="1">
      <alignment horizontal="center" vertical="center" wrapText="1"/>
      <protection locked="0"/>
    </xf>
    <xf numFmtId="0" fontId="6" fillId="3" borderId="33" xfId="40" applyFont="1" applyFill="1" applyBorder="1" applyAlignment="1" applyProtection="1">
      <alignment horizontal="center" vertical="center" wrapText="1"/>
      <protection locked="0"/>
    </xf>
    <xf numFmtId="0" fontId="6" fillId="4" borderId="45" xfId="4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6" xfId="2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8" fillId="3" borderId="9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4" borderId="44" xfId="40" applyFont="1" applyFill="1" applyBorder="1" applyAlignment="1" applyProtection="1">
      <alignment horizontal="center" vertical="center" wrapText="1"/>
      <protection locked="0"/>
    </xf>
    <xf numFmtId="0" fontId="6" fillId="3" borderId="46" xfId="40" applyFont="1" applyFill="1" applyBorder="1" applyAlignment="1" applyProtection="1">
      <alignment horizontal="center" vertical="center" wrapText="1"/>
      <protection locked="0"/>
    </xf>
    <xf numFmtId="0" fontId="6" fillId="3" borderId="38" xfId="40" applyFont="1" applyFill="1" applyBorder="1" applyAlignment="1" applyProtection="1">
      <alignment horizontal="center" vertical="center" wrapText="1"/>
      <protection locked="0"/>
    </xf>
    <xf numFmtId="0" fontId="6" fillId="3" borderId="52" xfId="4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</cellXfs>
  <cellStyles count="90">
    <cellStyle name="% procenta" xfId="3"/>
    <cellStyle name="Celkem 2" xfId="4"/>
    <cellStyle name="Comma0" xfId="5"/>
    <cellStyle name="Currency0" xfId="6"/>
    <cellStyle name="Currency0 2" xfId="7"/>
    <cellStyle name="Currency0 2 2" xfId="62"/>
    <cellStyle name="Currency0 2 2 2" xfId="76"/>
    <cellStyle name="Currency0 2 3" xfId="71"/>
    <cellStyle name="Čárka 2" xfId="8"/>
    <cellStyle name="Čárka 2 2" xfId="9"/>
    <cellStyle name="Čárka 2 2 2" xfId="63"/>
    <cellStyle name="Čárka 2 2 2 2" xfId="77"/>
    <cellStyle name="Čárka 2 2 3" xfId="72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9" builtinId="8"/>
    <cellStyle name="Hypertextový odkaz 2" xfId="83"/>
    <cellStyle name="Hypertextový odkaz 3" xfId="81"/>
    <cellStyle name="Měna" xfId="19"/>
    <cellStyle name="Měna 2" xfId="20"/>
    <cellStyle name="Měna 2 2" xfId="64"/>
    <cellStyle name="Měna 2 2 2" xfId="78"/>
    <cellStyle name="Měna 2 3" xfId="73"/>
    <cellStyle name="Měna 3" xfId="82"/>
    <cellStyle name="Měna 4" xfId="84"/>
    <cellStyle name="Měna 5" xfId="85"/>
    <cellStyle name="Měna 6" xfId="88"/>
    <cellStyle name="Měna 7" xfId="89"/>
    <cellStyle name="Měna0" xfId="21"/>
    <cellStyle name="Měna0 2" xfId="22"/>
    <cellStyle name="Měna0 2 2" xfId="23"/>
    <cellStyle name="Měna0 2 2 2" xfId="65"/>
    <cellStyle name="Měna0 2 2 2 2" xfId="79"/>
    <cellStyle name="Měna0 2 2 3" xfId="74"/>
    <cellStyle name="Měna0 3" xfId="24"/>
    <cellStyle name="Měna0 3 2" xfId="66"/>
    <cellStyle name="Měna0 3 2 2" xfId="80"/>
    <cellStyle name="Měna0 3 3" xfId="75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8"/>
    <cellStyle name="Normální 19" xfId="86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70"/>
    <cellStyle name="Normální 20" xfId="87"/>
    <cellStyle name="normální 3" xfId="40"/>
    <cellStyle name="normální 3 2" xfId="67"/>
    <cellStyle name="normální 3 3" xfId="61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normální_List1" xfId="58"/>
    <cellStyle name="normální_List5" xfId="57"/>
    <cellStyle name="Pevný" xfId="49"/>
    <cellStyle name="Pevný 2" xfId="50"/>
    <cellStyle name="procent 2" xfId="69"/>
    <cellStyle name="Procenta" xfId="60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1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2" s="51" customFormat="1" ht="19.5" customHeight="1" x14ac:dyDescent="0.25">
      <c r="A1" s="204" t="s">
        <v>118</v>
      </c>
    </row>
    <row r="2" spans="1:12" s="51" customFormat="1" ht="15" customHeight="1" x14ac:dyDescent="0.2">
      <c r="A2" s="94"/>
      <c r="B2" s="84"/>
      <c r="C2" s="84"/>
      <c r="D2" s="84"/>
      <c r="E2" s="84"/>
      <c r="F2" s="84"/>
      <c r="G2" s="84"/>
      <c r="H2" s="84"/>
      <c r="I2" s="84"/>
      <c r="J2" s="84"/>
    </row>
    <row r="3" spans="1:12" s="51" customFormat="1" ht="15" customHeight="1" x14ac:dyDescent="0.25">
      <c r="A3" s="205" t="s">
        <v>143</v>
      </c>
    </row>
    <row r="4" spans="1:12" s="121" customFormat="1" ht="15" customHeight="1" x14ac:dyDescent="0.25">
      <c r="A4" s="202" t="s">
        <v>128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2" s="121" customFormat="1" ht="15" customHeight="1" x14ac:dyDescent="0.25">
      <c r="A5" s="202" t="s">
        <v>129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s="121" customFormat="1" ht="15" customHeight="1" x14ac:dyDescent="0.25">
      <c r="A6" s="202" t="s">
        <v>130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s="121" customFormat="1" ht="15" customHeight="1" x14ac:dyDescent="0.25">
      <c r="A7" s="202" t="s">
        <v>131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2" s="121" customFormat="1" ht="15" customHeight="1" x14ac:dyDescent="0.25">
      <c r="A8" s="202" t="s">
        <v>132</v>
      </c>
      <c r="B8" s="169"/>
      <c r="C8" s="169"/>
      <c r="D8" s="169"/>
      <c r="E8" s="169"/>
      <c r="F8" s="169"/>
      <c r="G8" s="169"/>
      <c r="H8" s="169"/>
    </row>
    <row r="9" spans="1:12" s="121" customFormat="1" ht="15" customHeight="1" x14ac:dyDescent="0.25">
      <c r="A9" s="202" t="s">
        <v>133</v>
      </c>
      <c r="B9" s="169"/>
      <c r="C9" s="169"/>
      <c r="D9" s="169"/>
      <c r="E9" s="169"/>
      <c r="F9" s="169"/>
      <c r="G9" s="169"/>
      <c r="H9" s="169"/>
    </row>
    <row r="10" spans="1:12" s="121" customFormat="1" ht="15" customHeight="1" x14ac:dyDescent="0.25">
      <c r="A10" s="202" t="s">
        <v>134</v>
      </c>
      <c r="B10" s="169"/>
      <c r="C10" s="169"/>
      <c r="D10" s="169"/>
      <c r="E10" s="169"/>
      <c r="F10" s="169"/>
      <c r="G10" s="169"/>
      <c r="H10" s="169"/>
      <c r="I10" s="169"/>
    </row>
    <row r="11" spans="1:12" s="121" customFormat="1" ht="15" customHeight="1" x14ac:dyDescent="0.25">
      <c r="A11" s="202" t="s">
        <v>135</v>
      </c>
      <c r="B11" s="169"/>
      <c r="C11" s="169"/>
      <c r="D11" s="169"/>
      <c r="E11" s="169"/>
      <c r="F11" s="169"/>
      <c r="G11" s="169"/>
      <c r="H11" s="169"/>
    </row>
  </sheetData>
  <hyperlinks>
    <hyperlink ref="A4" location="'6.1'!A1" tooltip="T125" display="Tab. 6.1: Vysoké školy veřejné a soukromé – školy, studenti, absolventi, v časové řadě 2009–2019"/>
    <hyperlink ref="A5" location="'6.2'!A1" tooltip="T126" display="Tab. 6.2: Vysoké školy veřejné a soukromé – studenti podle studijního programu a formy vzdělávání, v časové řadě 2009–2019"/>
    <hyperlink ref="A6" location="'6.3'!A1" tooltip="T127" display="Tab. 6.3: Vysoké školy veřejné a soukromé – absolventi podle studijního programu a zřizovatele, v časové řadě 2009–2019"/>
    <hyperlink ref="A7" location="'6.4'!A1" tooltip="T128" display="Tab. 6.4: Vysoké školy veřejné – školy, fakulty, studenti, akademičtí pracovníci, v časové řadě 2009–2019"/>
    <hyperlink ref="A8" location="'6.5'!A1" tooltip="T129" display="Tab. 6.5: Vysoké školy veřejné – studenti podle instituce, v časové řadě 2009–2019"/>
    <hyperlink ref="A9" location="'6.6'!A1" tooltip="T130" display="Tab. 6.6: Vysoké školy soukromé – školy, studenti, v časové řadě 2009–2019"/>
    <hyperlink ref="A10" location="'6.7'!A1" tooltip="T131" display="Tab. 6.7: Vysoké školy soukromé – studenti podle instituce, v časové řadě 2009–2019"/>
    <hyperlink ref="A11" location="'6.8'!A1" tooltip="T132" display="Tab. 6.8: Vysoké školy státní – školy, fakulty, studenti, v časové řadě 2009–2019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/>
  <dimension ref="A1:S34"/>
  <sheetViews>
    <sheetView zoomScaleNormal="100" workbookViewId="0">
      <selection activeCell="A2" sqref="A2"/>
    </sheetView>
  </sheetViews>
  <sheetFormatPr defaultRowHeight="15" x14ac:dyDescent="0.25"/>
  <cols>
    <col min="1" max="1" width="14.140625" customWidth="1"/>
    <col min="2" max="2" width="3.5703125" style="53" customWidth="1"/>
    <col min="3" max="3" width="4.5703125" customWidth="1"/>
    <col min="4" max="4" width="5.5703125" customWidth="1"/>
    <col min="5" max="6" width="7.5703125" customWidth="1"/>
    <col min="7" max="7" width="5.7109375" customWidth="1"/>
    <col min="8" max="8" width="7.5703125" customWidth="1"/>
    <col min="9" max="9" width="10.5703125" customWidth="1"/>
    <col min="10" max="10" width="6.5703125" customWidth="1"/>
    <col min="11" max="11" width="7" customWidth="1"/>
    <col min="12" max="12" width="8.7109375" customWidth="1"/>
    <col min="13" max="13" width="5.7109375" customWidth="1"/>
    <col min="14" max="20" width="7.5703125" customWidth="1"/>
  </cols>
  <sheetData>
    <row r="1" spans="1:19" s="51" customFormat="1" ht="17.25" customHeight="1" x14ac:dyDescent="0.2">
      <c r="A1" s="51" t="s">
        <v>142</v>
      </c>
      <c r="L1" s="120"/>
    </row>
    <row r="2" spans="1:19" s="2" customFormat="1" ht="17.25" customHeight="1" thickBot="1" x14ac:dyDescent="0.3">
      <c r="A2" s="87" t="s">
        <v>94</v>
      </c>
      <c r="B2" s="87"/>
    </row>
    <row r="3" spans="1:19" ht="17.25" customHeight="1" thickBot="1" x14ac:dyDescent="0.3">
      <c r="A3" s="324" t="s">
        <v>96</v>
      </c>
      <c r="B3" s="325"/>
      <c r="C3" s="340" t="s">
        <v>95</v>
      </c>
      <c r="D3" s="340" t="s">
        <v>115</v>
      </c>
      <c r="E3" s="254" t="s">
        <v>111</v>
      </c>
      <c r="F3" s="281"/>
      <c r="G3" s="281"/>
      <c r="H3" s="281"/>
      <c r="I3" s="281"/>
      <c r="J3" s="281"/>
      <c r="K3" s="281"/>
      <c r="L3" s="281"/>
      <c r="M3" s="281"/>
      <c r="N3" s="281"/>
      <c r="O3" s="282"/>
    </row>
    <row r="4" spans="1:19" ht="22.5" customHeight="1" x14ac:dyDescent="0.25">
      <c r="A4" s="326"/>
      <c r="B4" s="327"/>
      <c r="C4" s="341"/>
      <c r="D4" s="341"/>
      <c r="E4" s="377" t="s">
        <v>0</v>
      </c>
      <c r="F4" s="337" t="s">
        <v>1</v>
      </c>
      <c r="G4" s="338"/>
      <c r="H4" s="337" t="s">
        <v>84</v>
      </c>
      <c r="I4" s="338"/>
      <c r="J4" s="337" t="s">
        <v>89</v>
      </c>
      <c r="K4" s="339"/>
      <c r="L4" s="380"/>
      <c r="M4" s="338"/>
      <c r="N4" s="381" t="s">
        <v>86</v>
      </c>
      <c r="O4" s="263"/>
    </row>
    <row r="5" spans="1:19" ht="17.25" customHeight="1" x14ac:dyDescent="0.25">
      <c r="A5" s="326"/>
      <c r="B5" s="327"/>
      <c r="C5" s="341"/>
      <c r="D5" s="341"/>
      <c r="E5" s="378"/>
      <c r="F5" s="348" t="s">
        <v>3</v>
      </c>
      <c r="G5" s="350" t="s">
        <v>2</v>
      </c>
      <c r="H5" s="348" t="s">
        <v>19</v>
      </c>
      <c r="I5" s="350" t="s">
        <v>20</v>
      </c>
      <c r="J5" s="373" t="s">
        <v>97</v>
      </c>
      <c r="K5" s="375" t="s">
        <v>112</v>
      </c>
      <c r="L5" s="375" t="s">
        <v>99</v>
      </c>
      <c r="M5" s="382" t="s">
        <v>107</v>
      </c>
      <c r="N5" s="266" t="s">
        <v>78</v>
      </c>
      <c r="O5" s="291" t="s">
        <v>79</v>
      </c>
    </row>
    <row r="6" spans="1:19" ht="17.25" customHeight="1" thickBot="1" x14ac:dyDescent="0.3">
      <c r="A6" s="326"/>
      <c r="B6" s="327"/>
      <c r="C6" s="342"/>
      <c r="D6" s="342"/>
      <c r="E6" s="379"/>
      <c r="F6" s="349"/>
      <c r="G6" s="351"/>
      <c r="H6" s="349"/>
      <c r="I6" s="351"/>
      <c r="J6" s="374"/>
      <c r="K6" s="376"/>
      <c r="L6" s="376"/>
      <c r="M6" s="383"/>
      <c r="N6" s="267"/>
      <c r="O6" s="292"/>
    </row>
    <row r="7" spans="1:19" s="9" customFormat="1" ht="17.25" customHeight="1" x14ac:dyDescent="0.25">
      <c r="A7" s="328">
        <v>2009</v>
      </c>
      <c r="B7" s="329"/>
      <c r="C7" s="170">
        <v>2</v>
      </c>
      <c r="D7" s="15">
        <v>5</v>
      </c>
      <c r="E7" s="16">
        <v>4918</v>
      </c>
      <c r="F7" s="43">
        <v>1638</v>
      </c>
      <c r="G7" s="75">
        <v>70</v>
      </c>
      <c r="H7" s="43">
        <v>2086</v>
      </c>
      <c r="I7" s="75">
        <v>2832</v>
      </c>
      <c r="J7" s="43">
        <v>3122</v>
      </c>
      <c r="K7" s="67">
        <v>134</v>
      </c>
      <c r="L7" s="67">
        <v>1237</v>
      </c>
      <c r="M7" s="75">
        <v>425</v>
      </c>
      <c r="N7" s="7">
        <v>3074</v>
      </c>
      <c r="O7" s="65">
        <v>1844</v>
      </c>
      <c r="P7" s="14"/>
      <c r="Q7" s="12"/>
      <c r="R7" s="12"/>
      <c r="S7" s="12"/>
    </row>
    <row r="8" spans="1:19" s="9" customFormat="1" ht="17.25" customHeight="1" x14ac:dyDescent="0.25">
      <c r="A8" s="330">
        <v>2010</v>
      </c>
      <c r="B8" s="331"/>
      <c r="C8" s="170">
        <v>2</v>
      </c>
      <c r="D8" s="15">
        <v>5</v>
      </c>
      <c r="E8" s="16">
        <v>5163</v>
      </c>
      <c r="F8" s="43">
        <v>1738</v>
      </c>
      <c r="G8" s="75">
        <v>109</v>
      </c>
      <c r="H8" s="43">
        <v>2298</v>
      </c>
      <c r="I8" s="75">
        <v>2865</v>
      </c>
      <c r="J8" s="43">
        <v>3432</v>
      </c>
      <c r="K8" s="67">
        <v>138</v>
      </c>
      <c r="L8" s="67">
        <v>1148</v>
      </c>
      <c r="M8" s="75">
        <v>445</v>
      </c>
      <c r="N8" s="7">
        <v>3129</v>
      </c>
      <c r="O8" s="65">
        <v>2034</v>
      </c>
      <c r="P8" s="14"/>
      <c r="Q8" s="12"/>
      <c r="R8" s="12"/>
      <c r="S8" s="12"/>
    </row>
    <row r="9" spans="1:19" s="9" customFormat="1" ht="17.25" customHeight="1" x14ac:dyDescent="0.25">
      <c r="A9" s="330">
        <v>2011</v>
      </c>
      <c r="B9" s="331"/>
      <c r="C9" s="170">
        <v>2</v>
      </c>
      <c r="D9" s="15">
        <v>5</v>
      </c>
      <c r="E9" s="16">
        <v>5091</v>
      </c>
      <c r="F9" s="43">
        <v>1735</v>
      </c>
      <c r="G9" s="75">
        <v>130</v>
      </c>
      <c r="H9" s="43">
        <v>2358</v>
      </c>
      <c r="I9" s="75">
        <v>2733</v>
      </c>
      <c r="J9" s="43">
        <v>3387</v>
      </c>
      <c r="K9" s="67">
        <v>142</v>
      </c>
      <c r="L9" s="67">
        <v>1118</v>
      </c>
      <c r="M9" s="75">
        <v>444</v>
      </c>
      <c r="N9" s="7">
        <v>2917</v>
      </c>
      <c r="O9" s="65">
        <v>2174</v>
      </c>
      <c r="P9" s="14"/>
      <c r="Q9" s="12"/>
      <c r="R9" s="12"/>
      <c r="S9" s="12"/>
    </row>
    <row r="10" spans="1:19" s="9" customFormat="1" ht="17.25" customHeight="1" x14ac:dyDescent="0.25">
      <c r="A10" s="330">
        <v>2012</v>
      </c>
      <c r="B10" s="331"/>
      <c r="C10" s="170">
        <v>2</v>
      </c>
      <c r="D10" s="15">
        <v>5</v>
      </c>
      <c r="E10" s="16">
        <v>4788</v>
      </c>
      <c r="F10" s="43">
        <v>1712</v>
      </c>
      <c r="G10" s="75">
        <v>141</v>
      </c>
      <c r="H10" s="43">
        <v>2306</v>
      </c>
      <c r="I10" s="75">
        <v>2482</v>
      </c>
      <c r="J10" s="43">
        <v>3075</v>
      </c>
      <c r="K10" s="67">
        <v>140</v>
      </c>
      <c r="L10" s="67">
        <v>1182</v>
      </c>
      <c r="M10" s="75">
        <v>391</v>
      </c>
      <c r="N10" s="36">
        <v>2694</v>
      </c>
      <c r="O10" s="8">
        <v>2094</v>
      </c>
      <c r="P10" s="14"/>
      <c r="Q10" s="12"/>
      <c r="R10" s="12"/>
      <c r="S10" s="12"/>
    </row>
    <row r="11" spans="1:19" s="9" customFormat="1" ht="17.25" customHeight="1" x14ac:dyDescent="0.25">
      <c r="A11" s="330">
        <v>2013</v>
      </c>
      <c r="B11" s="331"/>
      <c r="C11" s="170">
        <v>2</v>
      </c>
      <c r="D11" s="15">
        <v>5</v>
      </c>
      <c r="E11" s="16">
        <v>4304</v>
      </c>
      <c r="F11" s="43">
        <v>1549</v>
      </c>
      <c r="G11" s="75">
        <v>125</v>
      </c>
      <c r="H11" s="43">
        <v>2193</v>
      </c>
      <c r="I11" s="75">
        <v>2111</v>
      </c>
      <c r="J11" s="43">
        <v>2650</v>
      </c>
      <c r="K11" s="67">
        <v>144</v>
      </c>
      <c r="L11" s="67">
        <v>1144</v>
      </c>
      <c r="M11" s="75">
        <v>366</v>
      </c>
      <c r="N11" s="45">
        <v>2336</v>
      </c>
      <c r="O11" s="8">
        <v>1968</v>
      </c>
      <c r="P11" s="14"/>
      <c r="Q11" s="12"/>
      <c r="R11" s="12"/>
      <c r="S11" s="12"/>
    </row>
    <row r="12" spans="1:19" s="9" customFormat="1" ht="17.25" customHeight="1" x14ac:dyDescent="0.25">
      <c r="A12" s="330">
        <v>2014</v>
      </c>
      <c r="B12" s="331"/>
      <c r="C12" s="170">
        <v>2</v>
      </c>
      <c r="D12" s="15">
        <v>5</v>
      </c>
      <c r="E12" s="16">
        <v>4179</v>
      </c>
      <c r="F12" s="43">
        <v>1518</v>
      </c>
      <c r="G12" s="75">
        <v>119</v>
      </c>
      <c r="H12" s="43">
        <v>2096</v>
      </c>
      <c r="I12" s="75">
        <v>2083</v>
      </c>
      <c r="J12" s="43">
        <v>2228</v>
      </c>
      <c r="K12" s="67">
        <v>382</v>
      </c>
      <c r="L12" s="67">
        <v>1198</v>
      </c>
      <c r="M12" s="75">
        <v>371</v>
      </c>
      <c r="N12" s="46">
        <v>2270</v>
      </c>
      <c r="O12" s="8">
        <v>1909</v>
      </c>
      <c r="P12" s="14"/>
      <c r="Q12" s="12"/>
      <c r="R12" s="12"/>
      <c r="S12" s="12"/>
    </row>
    <row r="13" spans="1:19" s="9" customFormat="1" ht="17.25" customHeight="1" x14ac:dyDescent="0.25">
      <c r="A13" s="330">
        <v>2015</v>
      </c>
      <c r="B13" s="331"/>
      <c r="C13" s="170">
        <v>2</v>
      </c>
      <c r="D13" s="15">
        <v>5</v>
      </c>
      <c r="E13" s="16">
        <v>3883</v>
      </c>
      <c r="F13" s="43">
        <v>1363</v>
      </c>
      <c r="G13" s="75">
        <v>97</v>
      </c>
      <c r="H13" s="43">
        <v>1863</v>
      </c>
      <c r="I13" s="75">
        <v>2020</v>
      </c>
      <c r="J13" s="43">
        <v>1869</v>
      </c>
      <c r="K13" s="67">
        <v>485</v>
      </c>
      <c r="L13" s="67">
        <v>1207</v>
      </c>
      <c r="M13" s="75">
        <v>322</v>
      </c>
      <c r="N13" s="45">
        <v>2065</v>
      </c>
      <c r="O13" s="8">
        <v>1818</v>
      </c>
      <c r="P13" s="14"/>
      <c r="Q13" s="12"/>
      <c r="R13" s="12"/>
      <c r="S13" s="12"/>
    </row>
    <row r="14" spans="1:19" s="9" customFormat="1" ht="17.25" customHeight="1" x14ac:dyDescent="0.25">
      <c r="A14" s="330">
        <v>2016</v>
      </c>
      <c r="B14" s="331"/>
      <c r="C14" s="170">
        <v>2</v>
      </c>
      <c r="D14" s="15">
        <v>5</v>
      </c>
      <c r="E14" s="16">
        <v>4228</v>
      </c>
      <c r="F14" s="43">
        <v>1409</v>
      </c>
      <c r="G14" s="75">
        <v>102</v>
      </c>
      <c r="H14" s="43">
        <v>1901</v>
      </c>
      <c r="I14" s="75">
        <v>2327</v>
      </c>
      <c r="J14" s="43">
        <v>1920</v>
      </c>
      <c r="K14" s="67">
        <v>657</v>
      </c>
      <c r="L14" s="67">
        <v>1293</v>
      </c>
      <c r="M14" s="75">
        <v>358</v>
      </c>
      <c r="N14" s="45">
        <v>2388</v>
      </c>
      <c r="O14" s="8">
        <v>1840</v>
      </c>
      <c r="P14" s="14"/>
      <c r="Q14" s="12"/>
      <c r="R14" s="12"/>
      <c r="S14" s="12"/>
    </row>
    <row r="15" spans="1:19" s="9" customFormat="1" ht="17.25" customHeight="1" x14ac:dyDescent="0.25">
      <c r="A15" s="330">
        <v>2017</v>
      </c>
      <c r="B15" s="331"/>
      <c r="C15" s="170">
        <v>2</v>
      </c>
      <c r="D15" s="15">
        <v>7</v>
      </c>
      <c r="E15" s="16">
        <v>4316</v>
      </c>
      <c r="F15" s="43">
        <v>1441</v>
      </c>
      <c r="G15" s="27" t="s">
        <v>5</v>
      </c>
      <c r="H15" s="43">
        <v>1959</v>
      </c>
      <c r="I15" s="28">
        <v>2357</v>
      </c>
      <c r="J15" s="43">
        <v>2149</v>
      </c>
      <c r="K15" s="114">
        <v>821</v>
      </c>
      <c r="L15" s="114">
        <v>1018</v>
      </c>
      <c r="M15" s="28">
        <v>328</v>
      </c>
      <c r="N15" s="45">
        <v>2590</v>
      </c>
      <c r="O15" s="8">
        <v>1726</v>
      </c>
      <c r="P15" s="14"/>
      <c r="Q15" s="12"/>
      <c r="R15" s="12"/>
      <c r="S15" s="12"/>
    </row>
    <row r="16" spans="1:19" s="9" customFormat="1" ht="17.25" customHeight="1" x14ac:dyDescent="0.25">
      <c r="A16" s="330">
        <v>2018</v>
      </c>
      <c r="B16" s="331"/>
      <c r="C16" s="170">
        <v>2</v>
      </c>
      <c r="D16" s="15">
        <v>7</v>
      </c>
      <c r="E16" s="16">
        <v>4031</v>
      </c>
      <c r="F16" s="43">
        <v>1390</v>
      </c>
      <c r="G16" s="27" t="s">
        <v>5</v>
      </c>
      <c r="H16" s="43">
        <v>1926</v>
      </c>
      <c r="I16" s="28">
        <v>2105</v>
      </c>
      <c r="J16" s="43">
        <v>2096</v>
      </c>
      <c r="K16" s="114">
        <v>958</v>
      </c>
      <c r="L16" s="114">
        <v>683</v>
      </c>
      <c r="M16" s="28">
        <v>294</v>
      </c>
      <c r="N16" s="45">
        <v>2463</v>
      </c>
      <c r="O16" s="8">
        <v>1568</v>
      </c>
      <c r="P16" s="14"/>
      <c r="Q16" s="12"/>
      <c r="R16" s="12"/>
      <c r="S16" s="12"/>
    </row>
    <row r="17" spans="1:19" s="9" customFormat="1" ht="17.25" customHeight="1" thickBot="1" x14ac:dyDescent="0.3">
      <c r="A17" s="332">
        <v>2019</v>
      </c>
      <c r="B17" s="333"/>
      <c r="C17" s="182">
        <v>2</v>
      </c>
      <c r="D17" s="76">
        <v>7</v>
      </c>
      <c r="E17" s="80">
        <v>4018</v>
      </c>
      <c r="F17" s="77">
        <v>1364</v>
      </c>
      <c r="G17" s="27" t="s">
        <v>5</v>
      </c>
      <c r="H17" s="77">
        <v>2024</v>
      </c>
      <c r="I17" s="78">
        <v>1994</v>
      </c>
      <c r="J17" s="77">
        <v>2035</v>
      </c>
      <c r="K17" s="81">
        <v>1069</v>
      </c>
      <c r="L17" s="79">
        <v>640</v>
      </c>
      <c r="M17" s="78">
        <v>274</v>
      </c>
      <c r="N17" s="82">
        <v>2430</v>
      </c>
      <c r="O17" s="71">
        <v>1588</v>
      </c>
      <c r="P17" s="14"/>
      <c r="Q17" s="12"/>
      <c r="R17" s="12"/>
      <c r="S17" s="12"/>
    </row>
    <row r="18" spans="1:19" ht="17.25" customHeight="1" x14ac:dyDescent="0.25">
      <c r="A18" s="280" t="s">
        <v>148</v>
      </c>
      <c r="B18" s="127" t="s">
        <v>92</v>
      </c>
      <c r="C18" s="122">
        <f>C17-C16</f>
        <v>0</v>
      </c>
      <c r="D18" s="122">
        <f t="shared" ref="D18:O18" si="0">D17-D16</f>
        <v>0</v>
      </c>
      <c r="E18" s="122">
        <f t="shared" si="0"/>
        <v>-13</v>
      </c>
      <c r="F18" s="122">
        <f t="shared" si="0"/>
        <v>-26</v>
      </c>
      <c r="G18" s="152" t="s">
        <v>5</v>
      </c>
      <c r="H18" s="122">
        <f t="shared" si="0"/>
        <v>98</v>
      </c>
      <c r="I18" s="144">
        <f t="shared" si="0"/>
        <v>-111</v>
      </c>
      <c r="J18" s="122">
        <f t="shared" si="0"/>
        <v>-61</v>
      </c>
      <c r="K18" s="123">
        <f t="shared" si="0"/>
        <v>111</v>
      </c>
      <c r="L18" s="123">
        <f t="shared" si="0"/>
        <v>-43</v>
      </c>
      <c r="M18" s="144">
        <f t="shared" si="0"/>
        <v>-20</v>
      </c>
      <c r="N18" s="122">
        <f t="shared" si="0"/>
        <v>-33</v>
      </c>
      <c r="O18" s="153">
        <f t="shared" si="0"/>
        <v>20</v>
      </c>
      <c r="Q18" s="12"/>
      <c r="R18" s="12"/>
      <c r="S18" s="12"/>
    </row>
    <row r="19" spans="1:19" ht="17.25" customHeight="1" x14ac:dyDescent="0.25">
      <c r="A19" s="232"/>
      <c r="B19" s="124" t="s">
        <v>93</v>
      </c>
      <c r="C19" s="125">
        <f>C17/C16-1</f>
        <v>0</v>
      </c>
      <c r="D19" s="125">
        <f t="shared" ref="D19:O19" si="1">D17/D16-1</f>
        <v>0</v>
      </c>
      <c r="E19" s="125">
        <f t="shared" si="1"/>
        <v>-3.225006201934999E-3</v>
      </c>
      <c r="F19" s="125">
        <f t="shared" si="1"/>
        <v>-1.8705035971222972E-2</v>
      </c>
      <c r="G19" s="154" t="s">
        <v>5</v>
      </c>
      <c r="H19" s="125">
        <f t="shared" si="1"/>
        <v>5.0882658359293842E-2</v>
      </c>
      <c r="I19" s="147">
        <f t="shared" si="1"/>
        <v>-5.2731591448931137E-2</v>
      </c>
      <c r="J19" s="125">
        <f t="shared" si="1"/>
        <v>-2.9103053435114545E-2</v>
      </c>
      <c r="K19" s="126">
        <f t="shared" si="1"/>
        <v>0.115866388308977</v>
      </c>
      <c r="L19" s="126">
        <f t="shared" si="1"/>
        <v>-6.2957540263543166E-2</v>
      </c>
      <c r="M19" s="147">
        <f t="shared" si="1"/>
        <v>-6.8027210884353706E-2</v>
      </c>
      <c r="N19" s="125">
        <f t="shared" si="1"/>
        <v>-1.3398294762484775E-2</v>
      </c>
      <c r="O19" s="155">
        <f t="shared" si="1"/>
        <v>1.2755102040816313E-2</v>
      </c>
      <c r="Q19" s="12"/>
      <c r="R19" s="12"/>
      <c r="S19" s="12"/>
    </row>
    <row r="20" spans="1:19" ht="17.25" customHeight="1" x14ac:dyDescent="0.25">
      <c r="A20" s="233" t="s">
        <v>149</v>
      </c>
      <c r="B20" s="127" t="s">
        <v>92</v>
      </c>
      <c r="C20" s="128">
        <f>C17-C12</f>
        <v>0</v>
      </c>
      <c r="D20" s="128">
        <f t="shared" ref="D20:O20" si="2">D17-D12</f>
        <v>2</v>
      </c>
      <c r="E20" s="128">
        <f t="shared" si="2"/>
        <v>-161</v>
      </c>
      <c r="F20" s="128">
        <f t="shared" si="2"/>
        <v>-154</v>
      </c>
      <c r="G20" s="160" t="s">
        <v>5</v>
      </c>
      <c r="H20" s="128">
        <f t="shared" si="2"/>
        <v>-72</v>
      </c>
      <c r="I20" s="148">
        <f t="shared" si="2"/>
        <v>-89</v>
      </c>
      <c r="J20" s="128">
        <f t="shared" si="2"/>
        <v>-193</v>
      </c>
      <c r="K20" s="129">
        <f t="shared" si="2"/>
        <v>687</v>
      </c>
      <c r="L20" s="129">
        <f t="shared" si="2"/>
        <v>-558</v>
      </c>
      <c r="M20" s="148">
        <f t="shared" si="2"/>
        <v>-97</v>
      </c>
      <c r="N20" s="128">
        <f t="shared" si="2"/>
        <v>160</v>
      </c>
      <c r="O20" s="163">
        <f t="shared" si="2"/>
        <v>-321</v>
      </c>
      <c r="Q20" s="12"/>
      <c r="R20" s="12"/>
      <c r="S20" s="12"/>
    </row>
    <row r="21" spans="1:19" s="5" customFormat="1" ht="17.25" customHeight="1" x14ac:dyDescent="0.2">
      <c r="A21" s="232"/>
      <c r="B21" s="130" t="s">
        <v>93</v>
      </c>
      <c r="C21" s="131">
        <f>C17/C12-1</f>
        <v>0</v>
      </c>
      <c r="D21" s="131">
        <f t="shared" ref="D21:O21" si="3">D17/D12-1</f>
        <v>0.39999999999999991</v>
      </c>
      <c r="E21" s="131">
        <f t="shared" si="3"/>
        <v>-3.8525963149078746E-2</v>
      </c>
      <c r="F21" s="131">
        <f t="shared" si="3"/>
        <v>-0.10144927536231885</v>
      </c>
      <c r="G21" s="167" t="s">
        <v>5</v>
      </c>
      <c r="H21" s="131">
        <f t="shared" si="3"/>
        <v>-3.4351145038167941E-2</v>
      </c>
      <c r="I21" s="145">
        <f t="shared" si="3"/>
        <v>-4.2726836293807025E-2</v>
      </c>
      <c r="J21" s="131">
        <f t="shared" si="3"/>
        <v>-8.6624775583482916E-2</v>
      </c>
      <c r="K21" s="132">
        <f t="shared" si="3"/>
        <v>1.7984293193717278</v>
      </c>
      <c r="L21" s="132">
        <f t="shared" si="3"/>
        <v>-0.46577629382303842</v>
      </c>
      <c r="M21" s="145">
        <f t="shared" si="3"/>
        <v>-0.26145552560646901</v>
      </c>
      <c r="N21" s="131">
        <f t="shared" si="3"/>
        <v>7.0484581497797461E-2</v>
      </c>
      <c r="O21" s="164">
        <f t="shared" si="3"/>
        <v>-0.16815086432687276</v>
      </c>
      <c r="Q21" s="12"/>
      <c r="R21" s="12"/>
      <c r="S21" s="12"/>
    </row>
    <row r="22" spans="1:19" ht="17.25" customHeight="1" x14ac:dyDescent="0.25">
      <c r="A22" s="233" t="s">
        <v>150</v>
      </c>
      <c r="B22" s="133" t="s">
        <v>92</v>
      </c>
      <c r="C22" s="134">
        <f>C17-C7</f>
        <v>0</v>
      </c>
      <c r="D22" s="134">
        <f t="shared" ref="D22:O22" si="4">D17-D7</f>
        <v>2</v>
      </c>
      <c r="E22" s="134">
        <f t="shared" si="4"/>
        <v>-900</v>
      </c>
      <c r="F22" s="134">
        <f t="shared" si="4"/>
        <v>-274</v>
      </c>
      <c r="G22" s="156" t="s">
        <v>5</v>
      </c>
      <c r="H22" s="134">
        <f>H17-H7</f>
        <v>-62</v>
      </c>
      <c r="I22" s="146">
        <f t="shared" si="4"/>
        <v>-838</v>
      </c>
      <c r="J22" s="134">
        <f t="shared" si="4"/>
        <v>-1087</v>
      </c>
      <c r="K22" s="135">
        <f t="shared" si="4"/>
        <v>935</v>
      </c>
      <c r="L22" s="135">
        <f t="shared" si="4"/>
        <v>-597</v>
      </c>
      <c r="M22" s="146">
        <f t="shared" si="4"/>
        <v>-151</v>
      </c>
      <c r="N22" s="134">
        <f t="shared" si="4"/>
        <v>-644</v>
      </c>
      <c r="O22" s="157">
        <f t="shared" si="4"/>
        <v>-256</v>
      </c>
      <c r="Q22" s="12"/>
      <c r="R22" s="12"/>
      <c r="S22" s="12"/>
    </row>
    <row r="23" spans="1:19" ht="17.25" customHeight="1" thickBot="1" x14ac:dyDescent="0.3">
      <c r="A23" s="234"/>
      <c r="B23" s="136" t="s">
        <v>93</v>
      </c>
      <c r="C23" s="139">
        <f>C17/C7-1</f>
        <v>0</v>
      </c>
      <c r="D23" s="139">
        <f t="shared" ref="D23:O23" si="5">D17/D7-1</f>
        <v>0.39999999999999991</v>
      </c>
      <c r="E23" s="139">
        <f t="shared" si="5"/>
        <v>-0.18300122000813335</v>
      </c>
      <c r="F23" s="139">
        <f t="shared" si="5"/>
        <v>-0.16727716727716724</v>
      </c>
      <c r="G23" s="158" t="s">
        <v>5</v>
      </c>
      <c r="H23" s="139">
        <f t="shared" si="5"/>
        <v>-2.9721955896452545E-2</v>
      </c>
      <c r="I23" s="151">
        <f t="shared" si="5"/>
        <v>-0.29590395480225984</v>
      </c>
      <c r="J23" s="139">
        <f t="shared" si="5"/>
        <v>-0.34817424727738633</v>
      </c>
      <c r="K23" s="140">
        <f t="shared" si="5"/>
        <v>6.9776119402985071</v>
      </c>
      <c r="L23" s="140">
        <f t="shared" si="5"/>
        <v>-0.48261924009700885</v>
      </c>
      <c r="M23" s="151">
        <f t="shared" si="5"/>
        <v>-0.35529411764705887</v>
      </c>
      <c r="N23" s="139">
        <f t="shared" si="5"/>
        <v>-0.20949902407286924</v>
      </c>
      <c r="O23" s="159">
        <f t="shared" si="5"/>
        <v>-0.13882863340563989</v>
      </c>
      <c r="Q23" s="12"/>
      <c r="R23" s="12"/>
      <c r="S23" s="12"/>
    </row>
    <row r="24" spans="1:19" ht="17.25" customHeight="1" x14ac:dyDescent="0.25">
      <c r="A24" s="206" t="s">
        <v>80</v>
      </c>
      <c r="B24" s="6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9" ht="17.25" customHeight="1" x14ac:dyDescent="0.25">
      <c r="A25" s="206" t="s">
        <v>81</v>
      </c>
      <c r="B25" s="6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9" ht="17.25" customHeight="1" x14ac:dyDescent="0.25">
      <c r="A26" s="206" t="s">
        <v>113</v>
      </c>
      <c r="B26" s="61"/>
      <c r="J26" s="169"/>
      <c r="K26" s="169"/>
      <c r="L26" s="169"/>
      <c r="M26" s="169"/>
      <c r="N26" s="169"/>
      <c r="O26" s="169"/>
    </row>
    <row r="27" spans="1:19" x14ac:dyDescent="0.25">
      <c r="I27" s="49"/>
      <c r="J27" s="169"/>
      <c r="K27" s="169"/>
      <c r="L27" s="169"/>
      <c r="M27" s="169"/>
      <c r="N27" s="169"/>
      <c r="O27" s="169"/>
    </row>
    <row r="28" spans="1:19" x14ac:dyDescent="0.25">
      <c r="C28" s="49"/>
      <c r="I28" s="49"/>
      <c r="J28" s="169"/>
      <c r="K28" s="169"/>
      <c r="L28" s="169"/>
      <c r="M28" s="169"/>
      <c r="N28" s="169"/>
      <c r="O28" s="169"/>
    </row>
    <row r="29" spans="1:19" x14ac:dyDescent="0.25">
      <c r="C29" s="69"/>
      <c r="I29" s="49"/>
      <c r="J29" s="169"/>
      <c r="K29" s="169"/>
      <c r="L29" s="169"/>
      <c r="M29" s="169"/>
      <c r="N29" s="169"/>
      <c r="O29" s="169"/>
    </row>
    <row r="30" spans="1:19" x14ac:dyDescent="0.25">
      <c r="C30" s="49"/>
      <c r="J30" s="169"/>
      <c r="K30" s="169"/>
      <c r="L30" s="169"/>
      <c r="M30" s="169"/>
      <c r="N30" s="169"/>
      <c r="O30" s="169"/>
    </row>
    <row r="31" spans="1:19" x14ac:dyDescent="0.25">
      <c r="C31" s="69"/>
      <c r="J31" s="169"/>
      <c r="K31" s="169"/>
      <c r="L31" s="169"/>
      <c r="M31" s="169"/>
      <c r="N31" s="169"/>
      <c r="O31" s="169"/>
    </row>
    <row r="32" spans="1:19" x14ac:dyDescent="0.25">
      <c r="C32" s="49"/>
      <c r="J32" s="169"/>
      <c r="K32" s="169"/>
      <c r="L32" s="169"/>
      <c r="M32" s="169"/>
      <c r="N32" s="169"/>
      <c r="O32" s="169"/>
    </row>
    <row r="33" spans="10:15" x14ac:dyDescent="0.25">
      <c r="J33" s="169"/>
      <c r="K33" s="169"/>
      <c r="L33" s="169"/>
      <c r="M33" s="169"/>
      <c r="N33" s="169"/>
      <c r="O33" s="169"/>
    </row>
    <row r="34" spans="10:15" x14ac:dyDescent="0.25">
      <c r="J34" s="169"/>
      <c r="K34" s="169"/>
      <c r="L34" s="169"/>
      <c r="M34" s="169"/>
      <c r="N34" s="169"/>
      <c r="O34" s="169"/>
    </row>
  </sheetData>
  <mergeCells count="33">
    <mergeCell ref="J5:J6"/>
    <mergeCell ref="K5:K6"/>
    <mergeCell ref="L5:L6"/>
    <mergeCell ref="C3:C6"/>
    <mergeCell ref="D3:D6"/>
    <mergeCell ref="E3:O3"/>
    <mergeCell ref="E4:E6"/>
    <mergeCell ref="F4:G4"/>
    <mergeCell ref="H4:I4"/>
    <mergeCell ref="J4:M4"/>
    <mergeCell ref="N4:O4"/>
    <mergeCell ref="F5:F6"/>
    <mergeCell ref="M5:M6"/>
    <mergeCell ref="N5:N6"/>
    <mergeCell ref="O5:O6"/>
    <mergeCell ref="G5:G6"/>
    <mergeCell ref="H5:H6"/>
    <mergeCell ref="I5:I6"/>
    <mergeCell ref="A3:B6"/>
    <mergeCell ref="A7:B7"/>
    <mergeCell ref="A8:B8"/>
    <mergeCell ref="A9:B9"/>
    <mergeCell ref="A10:B10"/>
    <mergeCell ref="A11:B11"/>
    <mergeCell ref="A12:B12"/>
    <mergeCell ref="A22:A23"/>
    <mergeCell ref="A18:A19"/>
    <mergeCell ref="A20:A21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F23 C18:F18 H18:O18 C19:F19 H19:O19 C20:F20 H20:O20 C21:F21 H21:O21 C22:F22 H22:O22 H23:O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03" t="s">
        <v>151</v>
      </c>
    </row>
    <row r="3" spans="1:2" x14ac:dyDescent="0.25">
      <c r="A3" s="231" t="s">
        <v>82</v>
      </c>
      <c r="B3" s="230" t="s">
        <v>152</v>
      </c>
    </row>
    <row r="4" spans="1:2" x14ac:dyDescent="0.25">
      <c r="A4" s="231" t="s">
        <v>5</v>
      </c>
      <c r="B4" s="230" t="s">
        <v>153</v>
      </c>
    </row>
    <row r="5" spans="1:2" x14ac:dyDescent="0.25">
      <c r="A5" s="231" t="s">
        <v>6</v>
      </c>
      <c r="B5" s="230" t="s">
        <v>154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P32"/>
  <sheetViews>
    <sheetView zoomScaleNormal="100" workbookViewId="0"/>
  </sheetViews>
  <sheetFormatPr defaultRowHeight="15" x14ac:dyDescent="0.25"/>
  <cols>
    <col min="1" max="1" width="12.7109375" customWidth="1"/>
    <col min="2" max="2" width="3.85546875" style="53" customWidth="1"/>
    <col min="3" max="3" width="9.7109375" customWidth="1"/>
    <col min="4" max="9" width="7.5703125" customWidth="1"/>
    <col min="10" max="10" width="9.28515625" customWidth="1"/>
    <col min="11" max="13" width="7.5703125" customWidth="1"/>
    <col min="14" max="14" width="8.7109375" customWidth="1"/>
    <col min="15" max="15" width="9.140625" customWidth="1"/>
    <col min="16" max="16" width="7.5703125" customWidth="1"/>
  </cols>
  <sheetData>
    <row r="1" spans="1:16" s="51" customFormat="1" ht="17.25" customHeight="1" x14ac:dyDescent="0.2">
      <c r="A1" s="51" t="s">
        <v>136</v>
      </c>
      <c r="P1" s="120"/>
    </row>
    <row r="2" spans="1:16" s="3" customFormat="1" ht="17.25" customHeight="1" thickBot="1" x14ac:dyDescent="0.3">
      <c r="A2" s="87" t="s">
        <v>94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7.25" customHeight="1" x14ac:dyDescent="0.25">
      <c r="A3" s="235" t="s">
        <v>114</v>
      </c>
      <c r="B3" s="236"/>
      <c r="C3" s="245" t="s">
        <v>95</v>
      </c>
      <c r="D3" s="246"/>
      <c r="E3" s="247"/>
      <c r="F3" s="270" t="s">
        <v>103</v>
      </c>
      <c r="G3" s="259"/>
      <c r="H3" s="259"/>
      <c r="I3" s="259"/>
      <c r="J3" s="260"/>
      <c r="K3" s="255" t="s">
        <v>102</v>
      </c>
      <c r="L3" s="297"/>
      <c r="M3" s="297"/>
      <c r="N3" s="297"/>
      <c r="O3" s="298"/>
    </row>
    <row r="4" spans="1:16" ht="17.25" customHeight="1" x14ac:dyDescent="0.25">
      <c r="A4" s="237"/>
      <c r="B4" s="238"/>
      <c r="C4" s="241" t="s">
        <v>0</v>
      </c>
      <c r="D4" s="273" t="s">
        <v>4</v>
      </c>
      <c r="E4" s="276"/>
      <c r="F4" s="271" t="s">
        <v>8</v>
      </c>
      <c r="G4" s="273" t="s">
        <v>1</v>
      </c>
      <c r="H4" s="253"/>
      <c r="I4" s="253"/>
      <c r="J4" s="276"/>
      <c r="K4" s="265" t="s">
        <v>7</v>
      </c>
      <c r="L4" s="273" t="s">
        <v>1</v>
      </c>
      <c r="M4" s="253"/>
      <c r="N4" s="253"/>
      <c r="O4" s="276"/>
    </row>
    <row r="5" spans="1:16" ht="17.25" customHeight="1" x14ac:dyDescent="0.25">
      <c r="A5" s="237"/>
      <c r="B5" s="238"/>
      <c r="C5" s="274"/>
      <c r="D5" s="252" t="s">
        <v>9</v>
      </c>
      <c r="E5" s="277" t="s">
        <v>10</v>
      </c>
      <c r="F5" s="275"/>
      <c r="G5" s="284" t="s">
        <v>3</v>
      </c>
      <c r="H5" s="252" t="s">
        <v>2</v>
      </c>
      <c r="I5" s="252" t="s">
        <v>11</v>
      </c>
      <c r="J5" s="277" t="s">
        <v>12</v>
      </c>
      <c r="K5" s="261"/>
      <c r="L5" s="284" t="s">
        <v>3</v>
      </c>
      <c r="M5" s="252" t="s">
        <v>2</v>
      </c>
      <c r="N5" s="252" t="s">
        <v>105</v>
      </c>
      <c r="O5" s="277" t="s">
        <v>104</v>
      </c>
    </row>
    <row r="6" spans="1:16" ht="17.25" customHeight="1" thickBot="1" x14ac:dyDescent="0.3">
      <c r="A6" s="237"/>
      <c r="B6" s="238"/>
      <c r="C6" s="242"/>
      <c r="D6" s="243"/>
      <c r="E6" s="278"/>
      <c r="F6" s="272"/>
      <c r="G6" s="279"/>
      <c r="H6" s="243"/>
      <c r="I6" s="243"/>
      <c r="J6" s="278"/>
      <c r="K6" s="262"/>
      <c r="L6" s="279"/>
      <c r="M6" s="243"/>
      <c r="N6" s="243"/>
      <c r="O6" s="278"/>
    </row>
    <row r="7" spans="1:16" s="9" customFormat="1" ht="17.25" customHeight="1" x14ac:dyDescent="0.2">
      <c r="A7" s="250">
        <v>2009</v>
      </c>
      <c r="B7" s="251"/>
      <c r="C7" s="111">
        <v>70</v>
      </c>
      <c r="D7" s="106">
        <v>26</v>
      </c>
      <c r="E7" s="106">
        <v>44</v>
      </c>
      <c r="F7" s="40">
        <v>388984</v>
      </c>
      <c r="G7" s="98">
        <v>216373</v>
      </c>
      <c r="H7" s="98">
        <v>34426</v>
      </c>
      <c r="I7" s="98">
        <v>333139</v>
      </c>
      <c r="J7" s="72">
        <v>56537</v>
      </c>
      <c r="K7" s="37">
        <v>81757</v>
      </c>
      <c r="L7" s="95">
        <v>48009</v>
      </c>
      <c r="M7" s="95">
        <v>5728</v>
      </c>
      <c r="N7" s="110">
        <v>69716</v>
      </c>
      <c r="O7" s="54">
        <v>12048</v>
      </c>
    </row>
    <row r="8" spans="1:16" s="9" customFormat="1" ht="17.25" customHeight="1" x14ac:dyDescent="0.2">
      <c r="A8" s="239">
        <v>2010</v>
      </c>
      <c r="B8" s="240"/>
      <c r="C8" s="111">
        <v>69</v>
      </c>
      <c r="D8" s="106">
        <v>26</v>
      </c>
      <c r="E8" s="106">
        <v>43</v>
      </c>
      <c r="F8" s="40">
        <v>395972</v>
      </c>
      <c r="G8" s="98">
        <v>221519</v>
      </c>
      <c r="H8" s="98">
        <v>37497</v>
      </c>
      <c r="I8" s="98">
        <v>339348</v>
      </c>
      <c r="J8" s="72">
        <v>57323</v>
      </c>
      <c r="K8" s="98">
        <v>88075</v>
      </c>
      <c r="L8" s="98">
        <v>52860</v>
      </c>
      <c r="M8" s="98">
        <v>6744</v>
      </c>
      <c r="N8" s="98">
        <v>73085</v>
      </c>
      <c r="O8" s="195">
        <v>15007</v>
      </c>
    </row>
    <row r="9" spans="1:16" s="9" customFormat="1" ht="17.25" customHeight="1" x14ac:dyDescent="0.2">
      <c r="A9" s="239">
        <v>2011</v>
      </c>
      <c r="B9" s="240"/>
      <c r="C9" s="111">
        <v>70</v>
      </c>
      <c r="D9" s="106">
        <v>26</v>
      </c>
      <c r="E9" s="106">
        <v>44</v>
      </c>
      <c r="F9" s="40">
        <v>392032</v>
      </c>
      <c r="G9" s="98">
        <v>219599</v>
      </c>
      <c r="H9" s="98">
        <v>38707</v>
      </c>
      <c r="I9" s="98">
        <v>339031</v>
      </c>
      <c r="J9" s="72">
        <v>53657</v>
      </c>
      <c r="K9" s="37">
        <v>93103</v>
      </c>
      <c r="L9" s="95">
        <v>56827</v>
      </c>
      <c r="M9" s="95">
        <v>7571</v>
      </c>
      <c r="N9" s="110">
        <v>76637</v>
      </c>
      <c r="O9" s="54">
        <v>16478</v>
      </c>
      <c r="P9" s="83"/>
    </row>
    <row r="10" spans="1:16" s="9" customFormat="1" ht="17.25" customHeight="1" x14ac:dyDescent="0.2">
      <c r="A10" s="239">
        <v>2012</v>
      </c>
      <c r="B10" s="240"/>
      <c r="C10" s="111">
        <v>69</v>
      </c>
      <c r="D10" s="106">
        <v>26</v>
      </c>
      <c r="E10" s="106">
        <v>43</v>
      </c>
      <c r="F10" s="40">
        <v>380891</v>
      </c>
      <c r="G10" s="98">
        <v>214158</v>
      </c>
      <c r="H10" s="73">
        <v>39430</v>
      </c>
      <c r="I10" s="98">
        <v>333281</v>
      </c>
      <c r="J10" s="72">
        <v>48191</v>
      </c>
      <c r="K10" s="37">
        <v>94084</v>
      </c>
      <c r="L10" s="95">
        <v>57400</v>
      </c>
      <c r="M10" s="95">
        <v>8237</v>
      </c>
      <c r="N10" s="110">
        <v>76869</v>
      </c>
      <c r="O10" s="54">
        <v>17232</v>
      </c>
      <c r="P10" s="63"/>
    </row>
    <row r="11" spans="1:16" s="9" customFormat="1" ht="17.25" customHeight="1" x14ac:dyDescent="0.2">
      <c r="A11" s="239">
        <v>2013</v>
      </c>
      <c r="B11" s="240"/>
      <c r="C11" s="111">
        <v>69</v>
      </c>
      <c r="D11" s="106">
        <v>26</v>
      </c>
      <c r="E11" s="106">
        <v>43</v>
      </c>
      <c r="F11" s="40">
        <v>367770</v>
      </c>
      <c r="G11" s="98">
        <v>206516</v>
      </c>
      <c r="H11" s="98">
        <v>40333</v>
      </c>
      <c r="I11" s="98">
        <v>324944</v>
      </c>
      <c r="J11" s="72">
        <v>43364</v>
      </c>
      <c r="K11" s="37">
        <v>91692</v>
      </c>
      <c r="L11" s="95">
        <v>56040</v>
      </c>
      <c r="M11" s="95">
        <v>8275</v>
      </c>
      <c r="N11" s="110">
        <v>76594</v>
      </c>
      <c r="O11" s="54">
        <v>15107</v>
      </c>
    </row>
    <row r="12" spans="1:16" s="9" customFormat="1" ht="17.25" customHeight="1" x14ac:dyDescent="0.2">
      <c r="A12" s="239">
        <v>2014</v>
      </c>
      <c r="B12" s="240"/>
      <c r="C12" s="111">
        <v>69</v>
      </c>
      <c r="D12" s="106">
        <v>26</v>
      </c>
      <c r="E12" s="106">
        <v>43</v>
      </c>
      <c r="F12" s="40">
        <v>346811</v>
      </c>
      <c r="G12" s="98">
        <v>194555</v>
      </c>
      <c r="H12" s="98">
        <v>40920</v>
      </c>
      <c r="I12" s="98">
        <v>308211</v>
      </c>
      <c r="J12" s="72">
        <v>39207</v>
      </c>
      <c r="K12" s="37">
        <v>88257</v>
      </c>
      <c r="L12" s="95">
        <v>53540</v>
      </c>
      <c r="M12" s="95">
        <v>8303</v>
      </c>
      <c r="N12" s="110">
        <v>74426</v>
      </c>
      <c r="O12" s="54">
        <v>13837</v>
      </c>
    </row>
    <row r="13" spans="1:16" s="9" customFormat="1" ht="17.25" customHeight="1" x14ac:dyDescent="0.2">
      <c r="A13" s="239">
        <v>2015</v>
      </c>
      <c r="B13" s="240"/>
      <c r="C13" s="111">
        <v>66</v>
      </c>
      <c r="D13" s="106">
        <v>26</v>
      </c>
      <c r="E13" s="106">
        <v>40</v>
      </c>
      <c r="F13" s="40">
        <v>326438</v>
      </c>
      <c r="G13" s="73">
        <v>182233</v>
      </c>
      <c r="H13" s="98">
        <v>42032</v>
      </c>
      <c r="I13" s="98">
        <v>292431</v>
      </c>
      <c r="J13" s="72">
        <v>34457</v>
      </c>
      <c r="K13" s="37">
        <v>82039</v>
      </c>
      <c r="L13" s="95">
        <v>49555</v>
      </c>
      <c r="M13" s="95">
        <v>7918</v>
      </c>
      <c r="N13" s="110">
        <v>70602</v>
      </c>
      <c r="O13" s="54">
        <v>11447</v>
      </c>
    </row>
    <row r="14" spans="1:16" s="9" customFormat="1" ht="17.25" customHeight="1" x14ac:dyDescent="0.2">
      <c r="A14" s="239">
        <v>2016</v>
      </c>
      <c r="B14" s="240"/>
      <c r="C14" s="111">
        <v>65</v>
      </c>
      <c r="D14" s="106">
        <v>26</v>
      </c>
      <c r="E14" s="106">
        <v>39</v>
      </c>
      <c r="F14" s="40">
        <v>311063</v>
      </c>
      <c r="G14" s="73">
        <v>174142</v>
      </c>
      <c r="H14" s="98">
        <v>43461</v>
      </c>
      <c r="I14" s="98">
        <v>280171</v>
      </c>
      <c r="J14" s="72">
        <v>31343</v>
      </c>
      <c r="K14" s="37">
        <v>77382</v>
      </c>
      <c r="L14" s="95">
        <v>46571</v>
      </c>
      <c r="M14" s="95">
        <v>8091</v>
      </c>
      <c r="N14" s="110">
        <v>67417</v>
      </c>
      <c r="O14" s="54">
        <v>9968</v>
      </c>
    </row>
    <row r="15" spans="1:16" s="9" customFormat="1" ht="17.25" customHeight="1" x14ac:dyDescent="0.2">
      <c r="A15" s="239">
        <v>2017</v>
      </c>
      <c r="B15" s="240"/>
      <c r="C15" s="111">
        <v>62</v>
      </c>
      <c r="D15" s="106">
        <v>26</v>
      </c>
      <c r="E15" s="106">
        <v>36</v>
      </c>
      <c r="F15" s="40">
        <v>298686</v>
      </c>
      <c r="G15" s="73">
        <v>167592</v>
      </c>
      <c r="H15" s="98">
        <v>43686</v>
      </c>
      <c r="I15" s="98">
        <v>269464</v>
      </c>
      <c r="J15" s="72">
        <v>29671</v>
      </c>
      <c r="K15" s="37">
        <v>72084</v>
      </c>
      <c r="L15" s="95">
        <v>43135</v>
      </c>
      <c r="M15" s="95">
        <v>8282</v>
      </c>
      <c r="N15" s="110">
        <v>63095</v>
      </c>
      <c r="O15" s="54">
        <v>8999</v>
      </c>
    </row>
    <row r="16" spans="1:16" s="9" customFormat="1" ht="17.25" customHeight="1" x14ac:dyDescent="0.2">
      <c r="A16" s="239">
        <v>2018</v>
      </c>
      <c r="B16" s="240"/>
      <c r="C16" s="111">
        <v>62</v>
      </c>
      <c r="D16" s="106">
        <v>26</v>
      </c>
      <c r="E16" s="106">
        <v>36</v>
      </c>
      <c r="F16" s="40">
        <v>289665</v>
      </c>
      <c r="G16" s="73">
        <v>161885</v>
      </c>
      <c r="H16" s="98">
        <v>44670</v>
      </c>
      <c r="I16" s="98">
        <v>261547</v>
      </c>
      <c r="J16" s="72">
        <v>28516</v>
      </c>
      <c r="K16" s="37">
        <v>68573</v>
      </c>
      <c r="L16" s="95">
        <v>41014</v>
      </c>
      <c r="M16" s="95">
        <v>8583</v>
      </c>
      <c r="N16" s="110">
        <v>60219</v>
      </c>
      <c r="O16" s="54">
        <v>8359</v>
      </c>
    </row>
    <row r="17" spans="1:16" s="9" customFormat="1" ht="17.25" customHeight="1" thickBot="1" x14ac:dyDescent="0.25">
      <c r="A17" s="248">
        <v>2019</v>
      </c>
      <c r="B17" s="249"/>
      <c r="C17" s="111">
        <v>58</v>
      </c>
      <c r="D17" s="106">
        <v>26</v>
      </c>
      <c r="E17" s="106">
        <v>32</v>
      </c>
      <c r="F17" s="40">
        <v>288915</v>
      </c>
      <c r="G17" s="107">
        <v>161195</v>
      </c>
      <c r="H17" s="107">
        <v>46441</v>
      </c>
      <c r="I17" s="39">
        <v>261269</v>
      </c>
      <c r="J17" s="108">
        <v>28118</v>
      </c>
      <c r="K17" s="37">
        <v>64186</v>
      </c>
      <c r="L17" s="38">
        <v>38371</v>
      </c>
      <c r="M17" s="38">
        <v>8787</v>
      </c>
      <c r="N17" s="109">
        <v>56820</v>
      </c>
      <c r="O17" s="55">
        <v>7372</v>
      </c>
      <c r="P17" s="86"/>
    </row>
    <row r="18" spans="1:16" s="3" customFormat="1" ht="17.25" customHeight="1" x14ac:dyDescent="0.2">
      <c r="A18" s="280" t="s">
        <v>148</v>
      </c>
      <c r="B18" s="127" t="s">
        <v>92</v>
      </c>
      <c r="C18" s="122">
        <f>C17-C16</f>
        <v>-4</v>
      </c>
      <c r="D18" s="123">
        <f t="shared" ref="D18:O18" si="0">D17-D16</f>
        <v>0</v>
      </c>
      <c r="E18" s="144">
        <f t="shared" si="0"/>
        <v>-4</v>
      </c>
      <c r="F18" s="122">
        <f t="shared" si="0"/>
        <v>-750</v>
      </c>
      <c r="G18" s="144">
        <f t="shared" si="0"/>
        <v>-690</v>
      </c>
      <c r="H18" s="144">
        <f t="shared" si="0"/>
        <v>1771</v>
      </c>
      <c r="I18" s="123">
        <f t="shared" si="0"/>
        <v>-278</v>
      </c>
      <c r="J18" s="144">
        <f t="shared" si="0"/>
        <v>-398</v>
      </c>
      <c r="K18" s="122">
        <f t="shared" si="0"/>
        <v>-4387</v>
      </c>
      <c r="L18" s="123">
        <f t="shared" si="0"/>
        <v>-2643</v>
      </c>
      <c r="M18" s="123">
        <f t="shared" si="0"/>
        <v>204</v>
      </c>
      <c r="N18" s="123">
        <f t="shared" si="0"/>
        <v>-3399</v>
      </c>
      <c r="O18" s="153">
        <f t="shared" si="0"/>
        <v>-987</v>
      </c>
    </row>
    <row r="19" spans="1:16" ht="17.25" customHeight="1" x14ac:dyDescent="0.25">
      <c r="A19" s="232"/>
      <c r="B19" s="124" t="s">
        <v>93</v>
      </c>
      <c r="C19" s="125">
        <f>C17/C16-1</f>
        <v>-6.4516129032258118E-2</v>
      </c>
      <c r="D19" s="126">
        <f t="shared" ref="D19:O19" si="1">D17/D16-1</f>
        <v>0</v>
      </c>
      <c r="E19" s="147">
        <f t="shared" si="1"/>
        <v>-0.11111111111111116</v>
      </c>
      <c r="F19" s="125">
        <f t="shared" si="1"/>
        <v>-2.5891978665009141E-3</v>
      </c>
      <c r="G19" s="147">
        <f t="shared" si="1"/>
        <v>-4.2622849553695108E-3</v>
      </c>
      <c r="H19" s="147">
        <f t="shared" si="1"/>
        <v>3.9646295052607972E-2</v>
      </c>
      <c r="I19" s="126">
        <f t="shared" si="1"/>
        <v>-1.0629064757003981E-3</v>
      </c>
      <c r="J19" s="147">
        <f t="shared" si="1"/>
        <v>-1.3957076728853934E-2</v>
      </c>
      <c r="K19" s="125">
        <f t="shared" si="1"/>
        <v>-6.3975617225438541E-2</v>
      </c>
      <c r="L19" s="126">
        <f t="shared" si="1"/>
        <v>-6.4441410250158482E-2</v>
      </c>
      <c r="M19" s="126">
        <f t="shared" si="1"/>
        <v>2.3767913317022105E-2</v>
      </c>
      <c r="N19" s="126">
        <f t="shared" si="1"/>
        <v>-5.6443979474916528E-2</v>
      </c>
      <c r="O19" s="155">
        <f t="shared" si="1"/>
        <v>-0.11807632491924869</v>
      </c>
    </row>
    <row r="20" spans="1:16" ht="17.25" customHeight="1" x14ac:dyDescent="0.25">
      <c r="A20" s="233" t="s">
        <v>149</v>
      </c>
      <c r="B20" s="127" t="s">
        <v>92</v>
      </c>
      <c r="C20" s="148">
        <f t="shared" ref="C20:O20" si="2">C17-C12</f>
        <v>-11</v>
      </c>
      <c r="D20" s="148">
        <f t="shared" si="2"/>
        <v>0</v>
      </c>
      <c r="E20" s="148">
        <f t="shared" si="2"/>
        <v>-11</v>
      </c>
      <c r="F20" s="128">
        <f t="shared" si="2"/>
        <v>-57896</v>
      </c>
      <c r="G20" s="148">
        <f t="shared" si="2"/>
        <v>-33360</v>
      </c>
      <c r="H20" s="148">
        <f t="shared" si="2"/>
        <v>5521</v>
      </c>
      <c r="I20" s="129">
        <f t="shared" si="2"/>
        <v>-46942</v>
      </c>
      <c r="J20" s="148">
        <f t="shared" si="2"/>
        <v>-11089</v>
      </c>
      <c r="K20" s="128">
        <f t="shared" si="2"/>
        <v>-24071</v>
      </c>
      <c r="L20" s="129">
        <f t="shared" si="2"/>
        <v>-15169</v>
      </c>
      <c r="M20" s="129">
        <f t="shared" si="2"/>
        <v>484</v>
      </c>
      <c r="N20" s="129">
        <f t="shared" si="2"/>
        <v>-17606</v>
      </c>
      <c r="O20" s="163">
        <f t="shared" si="2"/>
        <v>-6465</v>
      </c>
    </row>
    <row r="21" spans="1:16" ht="17.25" customHeight="1" x14ac:dyDescent="0.25">
      <c r="A21" s="232"/>
      <c r="B21" s="130" t="s">
        <v>93</v>
      </c>
      <c r="C21" s="131">
        <f>C17/C12-1</f>
        <v>-0.15942028985507251</v>
      </c>
      <c r="D21" s="132">
        <f t="shared" ref="D21:O21" si="3">D17/D12-1</f>
        <v>0</v>
      </c>
      <c r="E21" s="145">
        <f t="shared" si="3"/>
        <v>-0.2558139534883721</v>
      </c>
      <c r="F21" s="131">
        <f t="shared" si="3"/>
        <v>-0.16693818823509055</v>
      </c>
      <c r="G21" s="145">
        <f t="shared" si="3"/>
        <v>-0.17146822235357606</v>
      </c>
      <c r="H21" s="145">
        <f t="shared" si="3"/>
        <v>0.13492179863147613</v>
      </c>
      <c r="I21" s="132">
        <f t="shared" si="3"/>
        <v>-0.15230475226387119</v>
      </c>
      <c r="J21" s="145">
        <f t="shared" si="3"/>
        <v>-0.28283214732063156</v>
      </c>
      <c r="K21" s="131">
        <f t="shared" si="3"/>
        <v>-0.27273757322365366</v>
      </c>
      <c r="L21" s="132">
        <f t="shared" si="3"/>
        <v>-0.28332088158386248</v>
      </c>
      <c r="M21" s="132">
        <f t="shared" si="3"/>
        <v>5.8292183548115162E-2</v>
      </c>
      <c r="N21" s="132">
        <f t="shared" si="3"/>
        <v>-0.23655711713648453</v>
      </c>
      <c r="O21" s="164">
        <f t="shared" si="3"/>
        <v>-0.46722555467225557</v>
      </c>
    </row>
    <row r="22" spans="1:16" ht="17.25" customHeight="1" x14ac:dyDescent="0.25">
      <c r="A22" s="233" t="s">
        <v>150</v>
      </c>
      <c r="B22" s="133" t="s">
        <v>92</v>
      </c>
      <c r="C22" s="134">
        <f>C17-C7</f>
        <v>-12</v>
      </c>
      <c r="D22" s="135">
        <f t="shared" ref="D22:O22" si="4">D17-D7</f>
        <v>0</v>
      </c>
      <c r="E22" s="146">
        <f t="shared" si="4"/>
        <v>-12</v>
      </c>
      <c r="F22" s="134">
        <f t="shared" si="4"/>
        <v>-100069</v>
      </c>
      <c r="G22" s="146">
        <f t="shared" si="4"/>
        <v>-55178</v>
      </c>
      <c r="H22" s="146">
        <f t="shared" si="4"/>
        <v>12015</v>
      </c>
      <c r="I22" s="135">
        <f t="shared" si="4"/>
        <v>-71870</v>
      </c>
      <c r="J22" s="146">
        <f t="shared" si="4"/>
        <v>-28419</v>
      </c>
      <c r="K22" s="134">
        <f t="shared" si="4"/>
        <v>-17571</v>
      </c>
      <c r="L22" s="135">
        <f t="shared" si="4"/>
        <v>-9638</v>
      </c>
      <c r="M22" s="135">
        <f t="shared" si="4"/>
        <v>3059</v>
      </c>
      <c r="N22" s="135">
        <f t="shared" si="4"/>
        <v>-12896</v>
      </c>
      <c r="O22" s="157">
        <f t="shared" si="4"/>
        <v>-4676</v>
      </c>
    </row>
    <row r="23" spans="1:16" ht="17.25" customHeight="1" thickBot="1" x14ac:dyDescent="0.3">
      <c r="A23" s="234"/>
      <c r="B23" s="136" t="s">
        <v>93</v>
      </c>
      <c r="C23" s="137">
        <f>C17/C7-1</f>
        <v>-0.17142857142857137</v>
      </c>
      <c r="D23" s="138">
        <f t="shared" ref="D23:N23" si="5">D17/D7-1</f>
        <v>0</v>
      </c>
      <c r="E23" s="149">
        <f t="shared" si="5"/>
        <v>-0.27272727272727271</v>
      </c>
      <c r="F23" s="137">
        <f t="shared" si="5"/>
        <v>-0.25725736791230491</v>
      </c>
      <c r="G23" s="149">
        <f t="shared" si="5"/>
        <v>-0.25501333345657728</v>
      </c>
      <c r="H23" s="149">
        <f t="shared" si="5"/>
        <v>0.34900946958694012</v>
      </c>
      <c r="I23" s="138">
        <f t="shared" si="5"/>
        <v>-0.21573577395621646</v>
      </c>
      <c r="J23" s="149">
        <f t="shared" si="5"/>
        <v>-0.50266197357482711</v>
      </c>
      <c r="K23" s="137">
        <f t="shared" si="5"/>
        <v>-0.21491737710532433</v>
      </c>
      <c r="L23" s="138">
        <f t="shared" si="5"/>
        <v>-0.20075402528692532</v>
      </c>
      <c r="M23" s="138">
        <f t="shared" si="5"/>
        <v>0.5340432960893855</v>
      </c>
      <c r="N23" s="138">
        <f t="shared" si="5"/>
        <v>-0.18497905789201907</v>
      </c>
      <c r="O23" s="165">
        <f>O17/O7-1</f>
        <v>-0.38811420982735723</v>
      </c>
    </row>
    <row r="24" spans="1:16" s="5" customFormat="1" ht="17.25" customHeight="1" x14ac:dyDescent="0.2">
      <c r="A24" s="206" t="s">
        <v>13</v>
      </c>
      <c r="B24" s="61"/>
    </row>
    <row r="25" spans="1:16" ht="17.25" customHeight="1" x14ac:dyDescent="0.25">
      <c r="A25" s="4"/>
      <c r="B25" s="5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7" spans="1:16" x14ac:dyDescent="0.25"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16" x14ac:dyDescent="0.2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6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x14ac:dyDescent="0.2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6" x14ac:dyDescent="0.2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6" x14ac:dyDescent="0.2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</sheetData>
  <mergeCells count="34">
    <mergeCell ref="A3:B6"/>
    <mergeCell ref="E5:E6"/>
    <mergeCell ref="G5:G6"/>
    <mergeCell ref="H5:H6"/>
    <mergeCell ref="I5:I6"/>
    <mergeCell ref="C3:E3"/>
    <mergeCell ref="F3:J3"/>
    <mergeCell ref="K3:O3"/>
    <mergeCell ref="C4:C6"/>
    <mergeCell ref="D4:E4"/>
    <mergeCell ref="F4:F6"/>
    <mergeCell ref="G4:J4"/>
    <mergeCell ref="K4:K6"/>
    <mergeCell ref="L4:O4"/>
    <mergeCell ref="L5:L6"/>
    <mergeCell ref="M5:M6"/>
    <mergeCell ref="N5:N6"/>
    <mergeCell ref="O5:O6"/>
    <mergeCell ref="D5:D6"/>
    <mergeCell ref="J5:J6"/>
    <mergeCell ref="A18:A19"/>
    <mergeCell ref="A20:A21"/>
    <mergeCell ref="A22:A23"/>
    <mergeCell ref="A16:B1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1:O23 C18 D19:O19 D18:O18 D20:O20 C19:C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V32"/>
  <sheetViews>
    <sheetView zoomScaleNormal="100" workbookViewId="0">
      <selection activeCell="A2" sqref="A2"/>
    </sheetView>
  </sheetViews>
  <sheetFormatPr defaultRowHeight="15" x14ac:dyDescent="0.25"/>
  <cols>
    <col min="1" max="1" width="7.5703125" customWidth="1"/>
    <col min="2" max="2" width="4.85546875" style="53" customWidth="1"/>
    <col min="3" max="3" width="7.42578125" customWidth="1"/>
    <col min="4" max="4" width="7.140625" customWidth="1"/>
    <col min="5" max="5" width="7.42578125" customWidth="1"/>
    <col min="6" max="6" width="7.85546875" customWidth="1"/>
    <col min="7" max="7" width="6.5703125" customWidth="1"/>
    <col min="8" max="8" width="6.85546875" customWidth="1"/>
    <col min="9" max="9" width="6.7109375" customWidth="1"/>
    <col min="10" max="10" width="7.140625" customWidth="1"/>
    <col min="11" max="11" width="7.5703125" customWidth="1"/>
    <col min="12" max="13" width="7" customWidth="1"/>
    <col min="14" max="15" width="6.7109375" customWidth="1"/>
    <col min="16" max="16" width="8.42578125" customWidth="1"/>
    <col min="17" max="17" width="7" customWidth="1"/>
    <col min="18" max="20" width="7.5703125" customWidth="1"/>
  </cols>
  <sheetData>
    <row r="1" spans="1:22" s="1" customFormat="1" ht="17.25" customHeight="1" x14ac:dyDescent="0.2">
      <c r="A1" s="51" t="s">
        <v>137</v>
      </c>
      <c r="B1" s="51"/>
      <c r="S1" s="120"/>
    </row>
    <row r="2" spans="1:22" s="3" customFormat="1" ht="17.25" customHeight="1" thickBot="1" x14ac:dyDescent="0.3">
      <c r="A2" s="87" t="s">
        <v>94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7.25" customHeight="1" thickBot="1" x14ac:dyDescent="0.3">
      <c r="A3" s="293" t="s">
        <v>96</v>
      </c>
      <c r="B3" s="294"/>
      <c r="C3" s="304" t="s">
        <v>103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/>
      <c r="R3" s="13"/>
    </row>
    <row r="4" spans="1:22" ht="17.25" customHeight="1" x14ac:dyDescent="0.25">
      <c r="A4" s="295"/>
      <c r="B4" s="296"/>
      <c r="C4" s="307" t="s">
        <v>0</v>
      </c>
      <c r="D4" s="290"/>
      <c r="E4" s="290"/>
      <c r="F4" s="290"/>
      <c r="G4" s="258"/>
      <c r="H4" s="308" t="s">
        <v>14</v>
      </c>
      <c r="I4" s="309"/>
      <c r="J4" s="309"/>
      <c r="K4" s="309"/>
      <c r="L4" s="310"/>
      <c r="M4" s="308" t="s">
        <v>15</v>
      </c>
      <c r="N4" s="309"/>
      <c r="O4" s="309"/>
      <c r="P4" s="309"/>
      <c r="Q4" s="310"/>
      <c r="R4" s="13"/>
    </row>
    <row r="5" spans="1:22" ht="17.25" customHeight="1" x14ac:dyDescent="0.25">
      <c r="A5" s="295"/>
      <c r="B5" s="296"/>
      <c r="C5" s="311" t="s">
        <v>8</v>
      </c>
      <c r="D5" s="301" t="s">
        <v>16</v>
      </c>
      <c r="E5" s="302"/>
      <c r="F5" s="302"/>
      <c r="G5" s="303"/>
      <c r="H5" s="311" t="s">
        <v>0</v>
      </c>
      <c r="I5" s="301" t="s">
        <v>16</v>
      </c>
      <c r="J5" s="302"/>
      <c r="K5" s="302"/>
      <c r="L5" s="303"/>
      <c r="M5" s="311" t="s">
        <v>0</v>
      </c>
      <c r="N5" s="301" t="s">
        <v>16</v>
      </c>
      <c r="O5" s="302"/>
      <c r="P5" s="302"/>
      <c r="Q5" s="303"/>
      <c r="R5" s="13"/>
    </row>
    <row r="6" spans="1:22" ht="24" customHeight="1" thickBot="1" x14ac:dyDescent="0.3">
      <c r="A6" s="295"/>
      <c r="B6" s="296"/>
      <c r="C6" s="312"/>
      <c r="D6" s="196" t="s">
        <v>97</v>
      </c>
      <c r="E6" s="196" t="s">
        <v>98</v>
      </c>
      <c r="F6" s="196" t="s">
        <v>99</v>
      </c>
      <c r="G6" s="197" t="s">
        <v>107</v>
      </c>
      <c r="H6" s="312"/>
      <c r="I6" s="196" t="s">
        <v>97</v>
      </c>
      <c r="J6" s="196" t="s">
        <v>98</v>
      </c>
      <c r="K6" s="196" t="s">
        <v>99</v>
      </c>
      <c r="L6" s="197" t="s">
        <v>107</v>
      </c>
      <c r="M6" s="312"/>
      <c r="N6" s="196" t="s">
        <v>97</v>
      </c>
      <c r="O6" s="196" t="s">
        <v>98</v>
      </c>
      <c r="P6" s="196" t="s">
        <v>99</v>
      </c>
      <c r="Q6" s="197" t="s">
        <v>107</v>
      </c>
      <c r="R6" s="13"/>
    </row>
    <row r="7" spans="1:22" s="9" customFormat="1" ht="17.25" customHeight="1" x14ac:dyDescent="0.25">
      <c r="A7" s="250">
        <v>2009</v>
      </c>
      <c r="B7" s="251"/>
      <c r="C7" s="171">
        <v>388984</v>
      </c>
      <c r="D7" s="35">
        <v>243361</v>
      </c>
      <c r="E7" s="35">
        <v>46074</v>
      </c>
      <c r="F7" s="35">
        <v>79247</v>
      </c>
      <c r="G7" s="11">
        <v>25484</v>
      </c>
      <c r="H7" s="48">
        <v>277031</v>
      </c>
      <c r="I7" s="41">
        <v>170876</v>
      </c>
      <c r="J7" s="41">
        <v>42937</v>
      </c>
      <c r="K7" s="41">
        <v>54648</v>
      </c>
      <c r="L7" s="33">
        <v>11589</v>
      </c>
      <c r="M7" s="48">
        <v>116293</v>
      </c>
      <c r="N7" s="92">
        <v>74365</v>
      </c>
      <c r="O7" s="92">
        <v>3156</v>
      </c>
      <c r="P7" s="92">
        <v>25165</v>
      </c>
      <c r="Q7" s="58">
        <v>13954</v>
      </c>
      <c r="R7" s="14"/>
      <c r="S7"/>
      <c r="T7"/>
      <c r="U7"/>
      <c r="V7"/>
    </row>
    <row r="8" spans="1:22" s="9" customFormat="1" ht="17.25" customHeight="1" x14ac:dyDescent="0.25">
      <c r="A8" s="239">
        <v>2010</v>
      </c>
      <c r="B8" s="240"/>
      <c r="C8" s="171">
        <v>395972</v>
      </c>
      <c r="D8" s="35">
        <v>248024</v>
      </c>
      <c r="E8" s="35">
        <v>40735</v>
      </c>
      <c r="F8" s="35">
        <v>86202</v>
      </c>
      <c r="G8" s="11">
        <v>25913</v>
      </c>
      <c r="H8" s="48">
        <v>283503</v>
      </c>
      <c r="I8" s="92">
        <v>176305</v>
      </c>
      <c r="J8" s="92">
        <v>38094</v>
      </c>
      <c r="K8" s="92">
        <v>59440</v>
      </c>
      <c r="L8" s="58">
        <v>12500</v>
      </c>
      <c r="M8" s="48">
        <v>116740</v>
      </c>
      <c r="N8" s="92">
        <v>73517</v>
      </c>
      <c r="O8" s="92">
        <v>2655</v>
      </c>
      <c r="P8" s="92">
        <v>27412</v>
      </c>
      <c r="Q8" s="58">
        <v>13642</v>
      </c>
      <c r="R8" s="14"/>
      <c r="S8"/>
      <c r="T8"/>
      <c r="U8"/>
      <c r="V8"/>
    </row>
    <row r="9" spans="1:22" s="9" customFormat="1" ht="17.25" customHeight="1" x14ac:dyDescent="0.25">
      <c r="A9" s="239">
        <v>2011</v>
      </c>
      <c r="B9" s="240"/>
      <c r="C9" s="171">
        <v>392032</v>
      </c>
      <c r="D9" s="35">
        <v>243883</v>
      </c>
      <c r="E9" s="35">
        <v>37484</v>
      </c>
      <c r="F9" s="35">
        <v>89639</v>
      </c>
      <c r="G9" s="11">
        <v>25649</v>
      </c>
      <c r="H9" s="48">
        <v>284148</v>
      </c>
      <c r="I9" s="92">
        <v>176335</v>
      </c>
      <c r="J9" s="92">
        <v>35264</v>
      </c>
      <c r="K9" s="92">
        <v>62468</v>
      </c>
      <c r="L9" s="58">
        <v>12799</v>
      </c>
      <c r="M9" s="48">
        <v>111977</v>
      </c>
      <c r="N9" s="92">
        <v>69292</v>
      </c>
      <c r="O9" s="92">
        <v>2226</v>
      </c>
      <c r="P9" s="92">
        <v>27826</v>
      </c>
      <c r="Q9" s="58">
        <v>12904</v>
      </c>
      <c r="R9" s="14"/>
      <c r="S9"/>
      <c r="T9"/>
      <c r="U9"/>
      <c r="V9"/>
    </row>
    <row r="10" spans="1:22" s="9" customFormat="1" ht="17.25" customHeight="1" x14ac:dyDescent="0.25">
      <c r="A10" s="239">
        <v>2012</v>
      </c>
      <c r="B10" s="240"/>
      <c r="C10" s="171">
        <v>380891</v>
      </c>
      <c r="D10" s="35">
        <v>235254</v>
      </c>
      <c r="E10" s="35">
        <v>34495</v>
      </c>
      <c r="F10" s="35">
        <v>90301</v>
      </c>
      <c r="G10" s="11">
        <v>24795</v>
      </c>
      <c r="H10" s="48">
        <v>281660</v>
      </c>
      <c r="I10" s="92">
        <v>174804</v>
      </c>
      <c r="J10" s="92">
        <v>32455</v>
      </c>
      <c r="K10" s="92">
        <v>64011</v>
      </c>
      <c r="L10" s="58">
        <v>12668</v>
      </c>
      <c r="M10" s="48">
        <v>102755</v>
      </c>
      <c r="N10" s="92">
        <v>61892</v>
      </c>
      <c r="O10" s="92">
        <v>2052</v>
      </c>
      <c r="P10" s="92">
        <v>26884</v>
      </c>
      <c r="Q10" s="58">
        <v>12174</v>
      </c>
      <c r="R10" s="14"/>
      <c r="S10"/>
      <c r="T10"/>
      <c r="U10"/>
      <c r="V10"/>
    </row>
    <row r="11" spans="1:22" s="9" customFormat="1" ht="17.25" customHeight="1" x14ac:dyDescent="0.25">
      <c r="A11" s="239">
        <v>2013</v>
      </c>
      <c r="B11" s="240"/>
      <c r="C11" s="171">
        <v>367770</v>
      </c>
      <c r="D11" s="35">
        <v>224462</v>
      </c>
      <c r="E11" s="35">
        <v>33188</v>
      </c>
      <c r="F11" s="35">
        <v>88933</v>
      </c>
      <c r="G11" s="11">
        <v>24719</v>
      </c>
      <c r="H11" s="48">
        <v>277076</v>
      </c>
      <c r="I11" s="92">
        <v>170537</v>
      </c>
      <c r="J11" s="92">
        <v>31484</v>
      </c>
      <c r="K11" s="92">
        <v>64182</v>
      </c>
      <c r="L11" s="58">
        <v>12934</v>
      </c>
      <c r="M11" s="48">
        <v>93953</v>
      </c>
      <c r="N11" s="92">
        <v>55288</v>
      </c>
      <c r="O11" s="92">
        <v>1712</v>
      </c>
      <c r="P11" s="92">
        <v>25292</v>
      </c>
      <c r="Q11" s="58">
        <v>11836</v>
      </c>
      <c r="R11" s="14"/>
      <c r="S11"/>
      <c r="T11"/>
      <c r="U11"/>
      <c r="V11"/>
    </row>
    <row r="12" spans="1:22" s="9" customFormat="1" ht="17.25" customHeight="1" x14ac:dyDescent="0.25">
      <c r="A12" s="239">
        <v>2014</v>
      </c>
      <c r="B12" s="240"/>
      <c r="C12" s="171">
        <v>346811</v>
      </c>
      <c r="D12" s="35">
        <v>207163</v>
      </c>
      <c r="E12" s="35">
        <v>32565</v>
      </c>
      <c r="F12" s="35">
        <v>86096</v>
      </c>
      <c r="G12" s="11">
        <v>24207</v>
      </c>
      <c r="H12" s="48">
        <v>263539</v>
      </c>
      <c r="I12" s="92">
        <v>159151</v>
      </c>
      <c r="J12" s="92">
        <v>30649</v>
      </c>
      <c r="K12" s="92">
        <v>62713</v>
      </c>
      <c r="L12" s="58">
        <v>12867</v>
      </c>
      <c r="M12" s="48">
        <v>86143</v>
      </c>
      <c r="N12" s="92">
        <v>49167</v>
      </c>
      <c r="O12" s="92">
        <v>1924</v>
      </c>
      <c r="P12" s="92">
        <v>23868</v>
      </c>
      <c r="Q12" s="58">
        <v>11381</v>
      </c>
      <c r="R12" s="14"/>
      <c r="S12"/>
      <c r="T12"/>
      <c r="U12"/>
      <c r="V12"/>
    </row>
    <row r="13" spans="1:22" s="9" customFormat="1" ht="17.25" customHeight="1" x14ac:dyDescent="0.25">
      <c r="A13" s="239">
        <v>2015</v>
      </c>
      <c r="B13" s="240"/>
      <c r="C13" s="171">
        <v>326438</v>
      </c>
      <c r="D13" s="35">
        <v>192287</v>
      </c>
      <c r="E13" s="35">
        <v>31768</v>
      </c>
      <c r="F13" s="35">
        <v>81349</v>
      </c>
      <c r="G13" s="11">
        <v>23862</v>
      </c>
      <c r="H13" s="48">
        <v>249273</v>
      </c>
      <c r="I13" s="112">
        <v>147933</v>
      </c>
      <c r="J13" s="112">
        <v>30044</v>
      </c>
      <c r="K13" s="112">
        <v>60237</v>
      </c>
      <c r="L13" s="74">
        <v>12664</v>
      </c>
      <c r="M13" s="48">
        <v>79808</v>
      </c>
      <c r="N13" s="112">
        <v>45383</v>
      </c>
      <c r="O13" s="112">
        <v>1734</v>
      </c>
      <c r="P13" s="112">
        <v>21645</v>
      </c>
      <c r="Q13" s="74">
        <v>11239</v>
      </c>
      <c r="R13" s="14"/>
      <c r="S13"/>
      <c r="T13"/>
      <c r="U13"/>
      <c r="V13"/>
    </row>
    <row r="14" spans="1:22" s="9" customFormat="1" ht="17.25" customHeight="1" x14ac:dyDescent="0.25">
      <c r="A14" s="239">
        <v>2016</v>
      </c>
      <c r="B14" s="240"/>
      <c r="C14" s="171">
        <v>311063</v>
      </c>
      <c r="D14" s="35">
        <v>179763</v>
      </c>
      <c r="E14" s="35">
        <v>31209</v>
      </c>
      <c r="F14" s="35">
        <v>79570</v>
      </c>
      <c r="G14" s="11">
        <v>23181</v>
      </c>
      <c r="H14" s="48">
        <v>236698</v>
      </c>
      <c r="I14" s="112">
        <v>138380</v>
      </c>
      <c r="J14" s="112">
        <v>29515</v>
      </c>
      <c r="K14" s="112">
        <v>58000</v>
      </c>
      <c r="L14" s="74">
        <v>12306</v>
      </c>
      <c r="M14" s="48">
        <v>76838</v>
      </c>
      <c r="N14" s="112">
        <v>42326</v>
      </c>
      <c r="O14" s="112">
        <v>1701</v>
      </c>
      <c r="P14" s="112">
        <v>22074</v>
      </c>
      <c r="Q14" s="74">
        <v>10915</v>
      </c>
      <c r="R14" s="14"/>
      <c r="S14"/>
      <c r="T14"/>
      <c r="U14"/>
      <c r="V14"/>
    </row>
    <row r="15" spans="1:22" s="9" customFormat="1" ht="17.25" customHeight="1" x14ac:dyDescent="0.25">
      <c r="A15" s="239">
        <v>2017</v>
      </c>
      <c r="B15" s="240"/>
      <c r="C15" s="171">
        <v>298686</v>
      </c>
      <c r="D15" s="35">
        <v>172130</v>
      </c>
      <c r="E15" s="35">
        <v>30803</v>
      </c>
      <c r="F15" s="35">
        <v>75931</v>
      </c>
      <c r="G15" s="11">
        <v>22132</v>
      </c>
      <c r="H15" s="48">
        <v>227446</v>
      </c>
      <c r="I15" s="112">
        <v>132802</v>
      </c>
      <c r="J15" s="112">
        <v>29133</v>
      </c>
      <c r="K15" s="112">
        <v>54552</v>
      </c>
      <c r="L15" s="74">
        <v>12267</v>
      </c>
      <c r="M15" s="48">
        <v>73457</v>
      </c>
      <c r="N15" s="112">
        <v>40173</v>
      </c>
      <c r="O15" s="112">
        <v>1674</v>
      </c>
      <c r="P15" s="112">
        <v>21860</v>
      </c>
      <c r="Q15" s="74">
        <v>9902</v>
      </c>
      <c r="R15" s="14"/>
      <c r="S15"/>
      <c r="T15"/>
      <c r="U15"/>
      <c r="V15"/>
    </row>
    <row r="16" spans="1:22" s="9" customFormat="1" ht="17.25" customHeight="1" x14ac:dyDescent="0.25">
      <c r="A16" s="239">
        <v>2018</v>
      </c>
      <c r="B16" s="240"/>
      <c r="C16" s="171">
        <v>289665</v>
      </c>
      <c r="D16" s="35">
        <v>167933</v>
      </c>
      <c r="E16" s="35">
        <v>30724</v>
      </c>
      <c r="F16" s="35">
        <v>71777</v>
      </c>
      <c r="G16" s="11">
        <v>21343</v>
      </c>
      <c r="H16" s="48">
        <v>222361</v>
      </c>
      <c r="I16" s="112">
        <v>130751</v>
      </c>
      <c r="J16" s="112">
        <v>29006</v>
      </c>
      <c r="K16" s="112">
        <v>51220</v>
      </c>
      <c r="L16" s="74">
        <v>12571</v>
      </c>
      <c r="M16" s="48">
        <v>69241</v>
      </c>
      <c r="N16" s="112">
        <v>37916</v>
      </c>
      <c r="O16" s="112">
        <v>1723</v>
      </c>
      <c r="P16" s="112">
        <v>20951</v>
      </c>
      <c r="Q16" s="74">
        <v>8814</v>
      </c>
      <c r="S16"/>
      <c r="T16"/>
      <c r="U16"/>
      <c r="V16"/>
    </row>
    <row r="17" spans="1:22" s="9" customFormat="1" ht="17.25" customHeight="1" thickBot="1" x14ac:dyDescent="0.3">
      <c r="A17" s="248">
        <v>2019</v>
      </c>
      <c r="B17" s="249"/>
      <c r="C17" s="171">
        <v>288915</v>
      </c>
      <c r="D17" s="35">
        <v>170283</v>
      </c>
      <c r="E17" s="35">
        <v>30878</v>
      </c>
      <c r="F17" s="35">
        <v>68946</v>
      </c>
      <c r="G17" s="11">
        <v>20919</v>
      </c>
      <c r="H17" s="48">
        <v>224906</v>
      </c>
      <c r="I17" s="41">
        <v>134534</v>
      </c>
      <c r="J17" s="41">
        <v>29227</v>
      </c>
      <c r="K17" s="41">
        <v>49085</v>
      </c>
      <c r="L17" s="33">
        <v>13230</v>
      </c>
      <c r="M17" s="48">
        <v>66010</v>
      </c>
      <c r="N17" s="41">
        <v>36456</v>
      </c>
      <c r="O17" s="41">
        <v>1655</v>
      </c>
      <c r="P17" s="41">
        <v>20311</v>
      </c>
      <c r="Q17" s="33">
        <v>7723</v>
      </c>
      <c r="S17"/>
      <c r="T17"/>
      <c r="U17"/>
      <c r="V17"/>
    </row>
    <row r="18" spans="1:22" s="3" customFormat="1" ht="17.25" customHeight="1" x14ac:dyDescent="0.25">
      <c r="A18" s="280" t="s">
        <v>148</v>
      </c>
      <c r="B18" s="127" t="s">
        <v>92</v>
      </c>
      <c r="C18" s="122">
        <f>C17-C16</f>
        <v>-750</v>
      </c>
      <c r="D18" s="123">
        <f t="shared" ref="D18:Q18" si="0">D17-D16</f>
        <v>2350</v>
      </c>
      <c r="E18" s="123">
        <f t="shared" si="0"/>
        <v>154</v>
      </c>
      <c r="F18" s="123">
        <f t="shared" si="0"/>
        <v>-2831</v>
      </c>
      <c r="G18" s="153">
        <f t="shared" si="0"/>
        <v>-424</v>
      </c>
      <c r="H18" s="122">
        <f t="shared" si="0"/>
        <v>2545</v>
      </c>
      <c r="I18" s="123">
        <f t="shared" si="0"/>
        <v>3783</v>
      </c>
      <c r="J18" s="144">
        <f t="shared" si="0"/>
        <v>221</v>
      </c>
      <c r="K18" s="123">
        <f t="shared" si="0"/>
        <v>-2135</v>
      </c>
      <c r="L18" s="153">
        <f t="shared" si="0"/>
        <v>659</v>
      </c>
      <c r="M18" s="122">
        <f t="shared" si="0"/>
        <v>-3231</v>
      </c>
      <c r="N18" s="123">
        <f t="shared" si="0"/>
        <v>-1460</v>
      </c>
      <c r="O18" s="123">
        <f t="shared" si="0"/>
        <v>-68</v>
      </c>
      <c r="P18" s="123">
        <f t="shared" si="0"/>
        <v>-640</v>
      </c>
      <c r="Q18" s="153">
        <f t="shared" si="0"/>
        <v>-1091</v>
      </c>
      <c r="S18"/>
      <c r="T18"/>
      <c r="U18"/>
      <c r="V18"/>
    </row>
    <row r="19" spans="1:22" ht="17.25" customHeight="1" x14ac:dyDescent="0.25">
      <c r="A19" s="232"/>
      <c r="B19" s="124" t="s">
        <v>93</v>
      </c>
      <c r="C19" s="125">
        <f>C17/C16-1</f>
        <v>-2.5891978665009141E-3</v>
      </c>
      <c r="D19" s="126">
        <f t="shared" ref="D19:Q19" si="1">D17/D16-1</f>
        <v>1.3993676049376846E-2</v>
      </c>
      <c r="E19" s="126">
        <f t="shared" si="1"/>
        <v>5.012368181226412E-3</v>
      </c>
      <c r="F19" s="126">
        <f t="shared" si="1"/>
        <v>-3.9441603856388507E-2</v>
      </c>
      <c r="G19" s="155">
        <f t="shared" si="1"/>
        <v>-1.9865998219556813E-2</v>
      </c>
      <c r="H19" s="125">
        <f t="shared" si="1"/>
        <v>1.1445352377440265E-2</v>
      </c>
      <c r="I19" s="126">
        <f t="shared" si="1"/>
        <v>2.8932857110079535E-2</v>
      </c>
      <c r="J19" s="147">
        <f t="shared" si="1"/>
        <v>7.6191132869061207E-3</v>
      </c>
      <c r="K19" s="126">
        <f t="shared" si="1"/>
        <v>-4.1682936352987143E-2</v>
      </c>
      <c r="L19" s="155">
        <f t="shared" si="1"/>
        <v>5.2422241667329672E-2</v>
      </c>
      <c r="M19" s="125">
        <f t="shared" si="1"/>
        <v>-4.666310423015263E-2</v>
      </c>
      <c r="N19" s="126">
        <f t="shared" si="1"/>
        <v>-3.8506171537082023E-2</v>
      </c>
      <c r="O19" s="126">
        <f t="shared" si="1"/>
        <v>-3.9466047591410369E-2</v>
      </c>
      <c r="P19" s="126">
        <f t="shared" si="1"/>
        <v>-3.0547467901293479E-2</v>
      </c>
      <c r="Q19" s="155">
        <f t="shared" si="1"/>
        <v>-0.12378034944406624</v>
      </c>
    </row>
    <row r="20" spans="1:22" ht="17.25" customHeight="1" x14ac:dyDescent="0.25">
      <c r="A20" s="233" t="s">
        <v>149</v>
      </c>
      <c r="B20" s="127" t="s">
        <v>92</v>
      </c>
      <c r="C20" s="128">
        <f>C17-C12</f>
        <v>-57896</v>
      </c>
      <c r="D20" s="129">
        <f t="shared" ref="D20:Q20" si="2">D17-D12</f>
        <v>-36880</v>
      </c>
      <c r="E20" s="129">
        <f t="shared" si="2"/>
        <v>-1687</v>
      </c>
      <c r="F20" s="129">
        <f t="shared" si="2"/>
        <v>-17150</v>
      </c>
      <c r="G20" s="163">
        <f t="shared" si="2"/>
        <v>-3288</v>
      </c>
      <c r="H20" s="128">
        <f t="shared" si="2"/>
        <v>-38633</v>
      </c>
      <c r="I20" s="129">
        <f t="shared" si="2"/>
        <v>-24617</v>
      </c>
      <c r="J20" s="148">
        <f t="shared" si="2"/>
        <v>-1422</v>
      </c>
      <c r="K20" s="129">
        <f t="shared" si="2"/>
        <v>-13628</v>
      </c>
      <c r="L20" s="163">
        <f t="shared" si="2"/>
        <v>363</v>
      </c>
      <c r="M20" s="128">
        <f t="shared" si="2"/>
        <v>-20133</v>
      </c>
      <c r="N20" s="129">
        <f t="shared" si="2"/>
        <v>-12711</v>
      </c>
      <c r="O20" s="129">
        <f t="shared" si="2"/>
        <v>-269</v>
      </c>
      <c r="P20" s="129">
        <f t="shared" si="2"/>
        <v>-3557</v>
      </c>
      <c r="Q20" s="163">
        <f t="shared" si="2"/>
        <v>-3658</v>
      </c>
    </row>
    <row r="21" spans="1:22" ht="17.25" customHeight="1" x14ac:dyDescent="0.25">
      <c r="A21" s="232"/>
      <c r="B21" s="130" t="s">
        <v>93</v>
      </c>
      <c r="C21" s="131">
        <f>C17/C12-1</f>
        <v>-0.16693818823509055</v>
      </c>
      <c r="D21" s="132">
        <f t="shared" ref="D21:Q21" si="3">D17/D12-1</f>
        <v>-0.17802406800442161</v>
      </c>
      <c r="E21" s="132">
        <f t="shared" si="3"/>
        <v>-5.1804084139413509E-2</v>
      </c>
      <c r="F21" s="132">
        <f t="shared" si="3"/>
        <v>-0.1991962460509199</v>
      </c>
      <c r="G21" s="164">
        <f t="shared" si="3"/>
        <v>-0.13582847936547282</v>
      </c>
      <c r="H21" s="131">
        <f t="shared" si="3"/>
        <v>-0.14659310386697988</v>
      </c>
      <c r="I21" s="132">
        <f t="shared" si="3"/>
        <v>-0.15467700485702263</v>
      </c>
      <c r="J21" s="145">
        <f t="shared" si="3"/>
        <v>-4.639629351691732E-2</v>
      </c>
      <c r="K21" s="132">
        <f t="shared" si="3"/>
        <v>-0.21730741632516382</v>
      </c>
      <c r="L21" s="164">
        <f t="shared" si="3"/>
        <v>2.8211704359990764E-2</v>
      </c>
      <c r="M21" s="131">
        <f t="shared" si="3"/>
        <v>-0.23371603032167443</v>
      </c>
      <c r="N21" s="132">
        <f t="shared" si="3"/>
        <v>-0.25852706083348587</v>
      </c>
      <c r="O21" s="132">
        <f t="shared" si="3"/>
        <v>-0.13981288981288986</v>
      </c>
      <c r="P21" s="132">
        <f t="shared" si="3"/>
        <v>-0.14902798726328137</v>
      </c>
      <c r="Q21" s="164">
        <f t="shared" si="3"/>
        <v>-0.3214128811176522</v>
      </c>
    </row>
    <row r="22" spans="1:22" ht="17.25" customHeight="1" x14ac:dyDescent="0.25">
      <c r="A22" s="233" t="s">
        <v>150</v>
      </c>
      <c r="B22" s="133" t="s">
        <v>92</v>
      </c>
      <c r="C22" s="134">
        <f>C17-C7</f>
        <v>-100069</v>
      </c>
      <c r="D22" s="135">
        <f t="shared" ref="D22:Q22" si="4">D17-D7</f>
        <v>-73078</v>
      </c>
      <c r="E22" s="135">
        <f t="shared" si="4"/>
        <v>-15196</v>
      </c>
      <c r="F22" s="135">
        <f t="shared" si="4"/>
        <v>-10301</v>
      </c>
      <c r="G22" s="157">
        <f t="shared" si="4"/>
        <v>-4565</v>
      </c>
      <c r="H22" s="134">
        <f t="shared" si="4"/>
        <v>-52125</v>
      </c>
      <c r="I22" s="135">
        <f t="shared" si="4"/>
        <v>-36342</v>
      </c>
      <c r="J22" s="146">
        <f t="shared" si="4"/>
        <v>-13710</v>
      </c>
      <c r="K22" s="135">
        <f t="shared" si="4"/>
        <v>-5563</v>
      </c>
      <c r="L22" s="157">
        <f t="shared" si="4"/>
        <v>1641</v>
      </c>
      <c r="M22" s="134">
        <f t="shared" si="4"/>
        <v>-50283</v>
      </c>
      <c r="N22" s="135">
        <f t="shared" si="4"/>
        <v>-37909</v>
      </c>
      <c r="O22" s="135">
        <f t="shared" si="4"/>
        <v>-1501</v>
      </c>
      <c r="P22" s="135">
        <f t="shared" si="4"/>
        <v>-4854</v>
      </c>
      <c r="Q22" s="157">
        <f t="shared" si="4"/>
        <v>-6231</v>
      </c>
    </row>
    <row r="23" spans="1:22" ht="17.25" customHeight="1" thickBot="1" x14ac:dyDescent="0.3">
      <c r="A23" s="234"/>
      <c r="B23" s="136" t="s">
        <v>93</v>
      </c>
      <c r="C23" s="137">
        <f>C17/C7-1</f>
        <v>-0.25725736791230491</v>
      </c>
      <c r="D23" s="138">
        <f t="shared" ref="D23:Q23" si="5">D17/D7-1</f>
        <v>-0.3002864057922181</v>
      </c>
      <c r="E23" s="138">
        <f t="shared" si="5"/>
        <v>-0.32981725051004906</v>
      </c>
      <c r="F23" s="138">
        <f t="shared" si="5"/>
        <v>-0.12998599316062442</v>
      </c>
      <c r="G23" s="165">
        <f t="shared" si="5"/>
        <v>-0.1791320043949145</v>
      </c>
      <c r="H23" s="137">
        <f t="shared" si="5"/>
        <v>-0.18815583815529668</v>
      </c>
      <c r="I23" s="138">
        <f t="shared" si="5"/>
        <v>-0.2126805402748192</v>
      </c>
      <c r="J23" s="149">
        <f t="shared" si="5"/>
        <v>-0.3193050282972727</v>
      </c>
      <c r="K23" s="138">
        <f t="shared" si="5"/>
        <v>-0.1017969550578246</v>
      </c>
      <c r="L23" s="165">
        <f t="shared" si="5"/>
        <v>0.14159979290706715</v>
      </c>
      <c r="M23" s="137">
        <f t="shared" si="5"/>
        <v>-0.43238200063632382</v>
      </c>
      <c r="N23" s="138">
        <f t="shared" si="5"/>
        <v>-0.50976938075707656</v>
      </c>
      <c r="O23" s="138">
        <f t="shared" si="5"/>
        <v>-0.47560202788339667</v>
      </c>
      <c r="P23" s="138">
        <f t="shared" si="5"/>
        <v>-0.19288694615537449</v>
      </c>
      <c r="Q23" s="165">
        <f t="shared" si="5"/>
        <v>-0.44653862691701307</v>
      </c>
    </row>
    <row r="24" spans="1:22" s="5" customFormat="1" ht="17.25" customHeight="1" x14ac:dyDescent="0.2">
      <c r="A24" s="206" t="s">
        <v>87</v>
      </c>
      <c r="B24" s="61"/>
    </row>
    <row r="25" spans="1:22" s="5" customFormat="1" ht="17.25" customHeight="1" x14ac:dyDescent="0.2">
      <c r="A25" s="206" t="s">
        <v>106</v>
      </c>
      <c r="B25" s="61"/>
    </row>
    <row r="27" spans="1:22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2" x14ac:dyDescent="0.2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22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2" x14ac:dyDescent="0.2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22" x14ac:dyDescent="0.2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22" x14ac:dyDescent="0.2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</sheetData>
  <mergeCells count="25"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C18:Q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U32"/>
  <sheetViews>
    <sheetView zoomScaleNormal="100" workbookViewId="0">
      <selection activeCell="A2" sqref="A2"/>
    </sheetView>
  </sheetViews>
  <sheetFormatPr defaultRowHeight="15" x14ac:dyDescent="0.25"/>
  <cols>
    <col min="1" max="1" width="12.42578125" customWidth="1"/>
    <col min="2" max="2" width="3.7109375" style="53" customWidth="1"/>
    <col min="3" max="3" width="7.42578125" customWidth="1"/>
    <col min="4" max="4" width="6.7109375" customWidth="1"/>
    <col min="5" max="5" width="6.42578125" customWidth="1"/>
    <col min="6" max="6" width="8.42578125" customWidth="1"/>
    <col min="7" max="7" width="6.7109375" customWidth="1"/>
    <col min="8" max="8" width="7" customWidth="1"/>
    <col min="9" max="9" width="6.5703125" customWidth="1"/>
    <col min="10" max="10" width="6.85546875" customWidth="1"/>
    <col min="11" max="11" width="8" customWidth="1"/>
    <col min="12" max="12" width="6.7109375" customWidth="1"/>
    <col min="13" max="13" width="6.5703125" customWidth="1"/>
    <col min="14" max="15" width="7" customWidth="1"/>
    <col min="16" max="16" width="8.28515625" customWidth="1"/>
    <col min="17" max="17" width="6" customWidth="1"/>
    <col min="18" max="20" width="7.5703125" customWidth="1"/>
  </cols>
  <sheetData>
    <row r="1" spans="1:21" s="1" customFormat="1" ht="17.25" customHeight="1" x14ac:dyDescent="0.2">
      <c r="A1" s="51" t="s">
        <v>138</v>
      </c>
      <c r="B1" s="51"/>
      <c r="S1" s="120"/>
    </row>
    <row r="2" spans="1:21" s="3" customFormat="1" ht="17.25" customHeight="1" thickBot="1" x14ac:dyDescent="0.3">
      <c r="A2" s="87" t="s">
        <v>94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7.25" customHeight="1" thickBot="1" x14ac:dyDescent="0.3">
      <c r="A3" s="293" t="s">
        <v>96</v>
      </c>
      <c r="B3" s="294"/>
      <c r="C3" s="313" t="s">
        <v>102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  <c r="R3" s="13"/>
    </row>
    <row r="4" spans="1:21" ht="17.25" customHeight="1" x14ac:dyDescent="0.25">
      <c r="A4" s="295"/>
      <c r="B4" s="296"/>
      <c r="C4" s="316" t="s">
        <v>0</v>
      </c>
      <c r="D4" s="317"/>
      <c r="E4" s="317"/>
      <c r="F4" s="317"/>
      <c r="G4" s="318"/>
      <c r="H4" s="319" t="s">
        <v>17</v>
      </c>
      <c r="I4" s="320"/>
      <c r="J4" s="320"/>
      <c r="K4" s="320"/>
      <c r="L4" s="321"/>
      <c r="M4" s="322" t="s">
        <v>18</v>
      </c>
      <c r="N4" s="320"/>
      <c r="O4" s="320"/>
      <c r="P4" s="320"/>
      <c r="Q4" s="321"/>
      <c r="R4" s="13"/>
    </row>
    <row r="5" spans="1:21" ht="17.25" customHeight="1" x14ac:dyDescent="0.25">
      <c r="A5" s="295"/>
      <c r="B5" s="296"/>
      <c r="C5" s="271" t="s">
        <v>8</v>
      </c>
      <c r="D5" s="301" t="s">
        <v>16</v>
      </c>
      <c r="E5" s="302"/>
      <c r="F5" s="302"/>
      <c r="G5" s="303"/>
      <c r="H5" s="271" t="s">
        <v>8</v>
      </c>
      <c r="I5" s="301" t="s">
        <v>16</v>
      </c>
      <c r="J5" s="302"/>
      <c r="K5" s="302"/>
      <c r="L5" s="303"/>
      <c r="M5" s="283" t="s">
        <v>8</v>
      </c>
      <c r="N5" s="301" t="s">
        <v>16</v>
      </c>
      <c r="O5" s="302"/>
      <c r="P5" s="302"/>
      <c r="Q5" s="303"/>
      <c r="R5" s="13"/>
    </row>
    <row r="6" spans="1:21" ht="22.5" customHeight="1" thickBot="1" x14ac:dyDescent="0.3">
      <c r="A6" s="295"/>
      <c r="B6" s="296"/>
      <c r="C6" s="272"/>
      <c r="D6" s="196" t="s">
        <v>97</v>
      </c>
      <c r="E6" s="196" t="s">
        <v>98</v>
      </c>
      <c r="F6" s="196" t="s">
        <v>99</v>
      </c>
      <c r="G6" s="197" t="s">
        <v>107</v>
      </c>
      <c r="H6" s="272"/>
      <c r="I6" s="196" t="s">
        <v>97</v>
      </c>
      <c r="J6" s="196" t="s">
        <v>98</v>
      </c>
      <c r="K6" s="196" t="s">
        <v>99</v>
      </c>
      <c r="L6" s="197" t="s">
        <v>107</v>
      </c>
      <c r="M6" s="244"/>
      <c r="N6" s="196" t="s">
        <v>97</v>
      </c>
      <c r="O6" s="196" t="s">
        <v>98</v>
      </c>
      <c r="P6" s="196" t="s">
        <v>99</v>
      </c>
      <c r="Q6" s="197" t="s">
        <v>107</v>
      </c>
      <c r="R6" s="13"/>
    </row>
    <row r="7" spans="1:21" s="9" customFormat="1" ht="17.25" customHeight="1" x14ac:dyDescent="0.25">
      <c r="A7" s="250">
        <v>2009</v>
      </c>
      <c r="B7" s="251"/>
      <c r="C7" s="168">
        <v>81757</v>
      </c>
      <c r="D7" s="36">
        <v>45299</v>
      </c>
      <c r="E7" s="36">
        <v>11712</v>
      </c>
      <c r="F7" s="36">
        <v>22485</v>
      </c>
      <c r="G7" s="8">
        <v>2375</v>
      </c>
      <c r="H7" s="42">
        <v>69716</v>
      </c>
      <c r="I7" s="110">
        <v>36994</v>
      </c>
      <c r="J7" s="93">
        <v>11686</v>
      </c>
      <c r="K7" s="93">
        <v>18771</v>
      </c>
      <c r="L7" s="65">
        <v>2374</v>
      </c>
      <c r="M7" s="7">
        <v>12048</v>
      </c>
      <c r="N7" s="66">
        <v>8308</v>
      </c>
      <c r="O7" s="66">
        <v>26</v>
      </c>
      <c r="P7" s="93">
        <v>3715</v>
      </c>
      <c r="Q7" s="8">
        <v>1</v>
      </c>
      <c r="R7" s="14"/>
      <c r="S7"/>
      <c r="T7"/>
      <c r="U7"/>
    </row>
    <row r="8" spans="1:21" s="9" customFormat="1" ht="17.25" customHeight="1" x14ac:dyDescent="0.25">
      <c r="A8" s="239">
        <v>2010</v>
      </c>
      <c r="B8" s="240"/>
      <c r="C8" s="168">
        <v>88075</v>
      </c>
      <c r="D8" s="36">
        <v>49219</v>
      </c>
      <c r="E8" s="36">
        <v>9671</v>
      </c>
      <c r="F8" s="36">
        <v>27087</v>
      </c>
      <c r="G8" s="8">
        <v>2222</v>
      </c>
      <c r="H8" s="42">
        <v>73085</v>
      </c>
      <c r="I8" s="110">
        <v>38629</v>
      </c>
      <c r="J8" s="93">
        <v>9644</v>
      </c>
      <c r="K8" s="93">
        <v>22718</v>
      </c>
      <c r="L8" s="65">
        <v>2214</v>
      </c>
      <c r="M8" s="7">
        <v>15007</v>
      </c>
      <c r="N8" s="66">
        <v>10599</v>
      </c>
      <c r="O8" s="66">
        <v>27</v>
      </c>
      <c r="P8" s="66">
        <v>4373</v>
      </c>
      <c r="Q8" s="65">
        <v>8</v>
      </c>
      <c r="R8" s="14"/>
      <c r="S8"/>
      <c r="T8"/>
      <c r="U8"/>
    </row>
    <row r="9" spans="1:21" s="9" customFormat="1" ht="17.25" customHeight="1" x14ac:dyDescent="0.25">
      <c r="A9" s="239">
        <v>2011</v>
      </c>
      <c r="B9" s="240"/>
      <c r="C9" s="168">
        <v>93103</v>
      </c>
      <c r="D9" s="36">
        <v>52035</v>
      </c>
      <c r="E9" s="36">
        <v>8112</v>
      </c>
      <c r="F9" s="36">
        <v>30654</v>
      </c>
      <c r="G9" s="8">
        <v>2439</v>
      </c>
      <c r="H9" s="42">
        <v>76637</v>
      </c>
      <c r="I9" s="110">
        <v>40730</v>
      </c>
      <c r="J9" s="93">
        <v>8104</v>
      </c>
      <c r="K9" s="93">
        <v>25500</v>
      </c>
      <c r="L9" s="65">
        <v>2437</v>
      </c>
      <c r="M9" s="7">
        <v>16478</v>
      </c>
      <c r="N9" s="66">
        <v>11309</v>
      </c>
      <c r="O9" s="66">
        <v>8</v>
      </c>
      <c r="P9" s="66">
        <v>5159</v>
      </c>
      <c r="Q9" s="65">
        <v>2</v>
      </c>
      <c r="R9" s="14"/>
      <c r="S9"/>
      <c r="T9"/>
      <c r="U9"/>
    </row>
    <row r="10" spans="1:21" s="9" customFormat="1" ht="17.25" customHeight="1" x14ac:dyDescent="0.25">
      <c r="A10" s="239">
        <v>2012</v>
      </c>
      <c r="B10" s="240"/>
      <c r="C10" s="168">
        <v>94084</v>
      </c>
      <c r="D10" s="36">
        <v>52523</v>
      </c>
      <c r="E10" s="36">
        <v>7166</v>
      </c>
      <c r="F10" s="36">
        <v>31866</v>
      </c>
      <c r="G10" s="8">
        <v>2663</v>
      </c>
      <c r="H10" s="42">
        <v>76863</v>
      </c>
      <c r="I10" s="110">
        <v>40913</v>
      </c>
      <c r="J10" s="93">
        <v>7164</v>
      </c>
      <c r="K10" s="93">
        <v>26259</v>
      </c>
      <c r="L10" s="65">
        <v>2659</v>
      </c>
      <c r="M10" s="7">
        <v>17232</v>
      </c>
      <c r="N10" s="93">
        <v>11612</v>
      </c>
      <c r="O10" s="93">
        <v>2</v>
      </c>
      <c r="P10" s="7">
        <v>5614</v>
      </c>
      <c r="Q10" s="65">
        <v>4</v>
      </c>
      <c r="R10" s="14"/>
      <c r="S10"/>
      <c r="T10"/>
      <c r="U10"/>
    </row>
    <row r="11" spans="1:21" s="9" customFormat="1" ht="17.25" customHeight="1" x14ac:dyDescent="0.25">
      <c r="A11" s="239">
        <v>2013</v>
      </c>
      <c r="B11" s="240"/>
      <c r="C11" s="168">
        <v>91692</v>
      </c>
      <c r="D11" s="36">
        <v>50957</v>
      </c>
      <c r="E11" s="36">
        <v>5743</v>
      </c>
      <c r="F11" s="36">
        <v>32733</v>
      </c>
      <c r="G11" s="8">
        <v>2405</v>
      </c>
      <c r="H11" s="42">
        <v>76594</v>
      </c>
      <c r="I11" s="110">
        <v>40669</v>
      </c>
      <c r="J11" s="93">
        <v>5742</v>
      </c>
      <c r="K11" s="93">
        <v>27926</v>
      </c>
      <c r="L11" s="65">
        <v>2398</v>
      </c>
      <c r="M11" s="7">
        <v>15107</v>
      </c>
      <c r="N11" s="93">
        <v>10292</v>
      </c>
      <c r="O11" s="93">
        <v>1</v>
      </c>
      <c r="P11" s="7">
        <v>4808</v>
      </c>
      <c r="Q11" s="65">
        <v>7</v>
      </c>
      <c r="R11" s="14"/>
      <c r="S11"/>
      <c r="T11"/>
      <c r="U11"/>
    </row>
    <row r="12" spans="1:21" s="9" customFormat="1" ht="17.25" customHeight="1" x14ac:dyDescent="0.25">
      <c r="A12" s="239">
        <v>2014</v>
      </c>
      <c r="B12" s="240"/>
      <c r="C12" s="168">
        <v>88257</v>
      </c>
      <c r="D12" s="92">
        <v>48335</v>
      </c>
      <c r="E12" s="92">
        <v>5371</v>
      </c>
      <c r="F12" s="92">
        <v>32181</v>
      </c>
      <c r="G12" s="58">
        <v>2467</v>
      </c>
      <c r="H12" s="42">
        <v>74426</v>
      </c>
      <c r="I12" s="110">
        <v>39500</v>
      </c>
      <c r="J12" s="93">
        <v>5371</v>
      </c>
      <c r="K12" s="93">
        <v>27199</v>
      </c>
      <c r="L12" s="65">
        <v>2449</v>
      </c>
      <c r="M12" s="47">
        <v>13837</v>
      </c>
      <c r="N12" s="92">
        <v>8836</v>
      </c>
      <c r="O12" s="113" t="s">
        <v>82</v>
      </c>
      <c r="P12" s="7">
        <v>4983</v>
      </c>
      <c r="Q12" s="65">
        <v>18</v>
      </c>
      <c r="R12" s="14"/>
      <c r="S12"/>
      <c r="T12"/>
      <c r="U12"/>
    </row>
    <row r="13" spans="1:21" s="9" customFormat="1" ht="17.25" customHeight="1" x14ac:dyDescent="0.25">
      <c r="A13" s="239">
        <v>2015</v>
      </c>
      <c r="B13" s="240"/>
      <c r="C13" s="168">
        <v>82039</v>
      </c>
      <c r="D13" s="92">
        <v>43564</v>
      </c>
      <c r="E13" s="92">
        <v>5001</v>
      </c>
      <c r="F13" s="92">
        <v>31155</v>
      </c>
      <c r="G13" s="58">
        <v>2410</v>
      </c>
      <c r="H13" s="172">
        <v>70602</v>
      </c>
      <c r="I13" s="173">
        <v>36405</v>
      </c>
      <c r="J13" s="174">
        <v>5001</v>
      </c>
      <c r="K13" s="175">
        <v>26889</v>
      </c>
      <c r="L13" s="176">
        <v>2396</v>
      </c>
      <c r="M13" s="47">
        <v>11447</v>
      </c>
      <c r="N13" s="92">
        <v>7162</v>
      </c>
      <c r="O13" s="113" t="s">
        <v>82</v>
      </c>
      <c r="P13" s="7">
        <v>4271</v>
      </c>
      <c r="Q13" s="65">
        <v>14</v>
      </c>
      <c r="R13" s="14"/>
      <c r="S13"/>
      <c r="T13"/>
      <c r="U13"/>
    </row>
    <row r="14" spans="1:21" s="9" customFormat="1" ht="17.25" customHeight="1" x14ac:dyDescent="0.25">
      <c r="A14" s="239">
        <v>2016</v>
      </c>
      <c r="B14" s="240"/>
      <c r="C14" s="168">
        <v>77382</v>
      </c>
      <c r="D14" s="92">
        <v>41076</v>
      </c>
      <c r="E14" s="92">
        <v>4899</v>
      </c>
      <c r="F14" s="92">
        <v>29155</v>
      </c>
      <c r="G14" s="58">
        <v>2343</v>
      </c>
      <c r="H14" s="172">
        <v>67417</v>
      </c>
      <c r="I14" s="173">
        <v>34533</v>
      </c>
      <c r="J14" s="92">
        <v>4899</v>
      </c>
      <c r="K14" s="35">
        <v>25742</v>
      </c>
      <c r="L14" s="11">
        <v>2332</v>
      </c>
      <c r="M14" s="35">
        <v>9968</v>
      </c>
      <c r="N14" s="92">
        <v>6545</v>
      </c>
      <c r="O14" s="113" t="s">
        <v>82</v>
      </c>
      <c r="P14" s="36">
        <v>3413</v>
      </c>
      <c r="Q14" s="8">
        <v>11</v>
      </c>
      <c r="R14" s="14"/>
      <c r="S14"/>
      <c r="T14"/>
      <c r="U14"/>
    </row>
    <row r="15" spans="1:21" s="9" customFormat="1" ht="17.25" customHeight="1" x14ac:dyDescent="0.25">
      <c r="A15" s="239">
        <v>2017</v>
      </c>
      <c r="B15" s="240"/>
      <c r="C15" s="168">
        <v>72084</v>
      </c>
      <c r="D15" s="92">
        <v>37132</v>
      </c>
      <c r="E15" s="92">
        <v>4743</v>
      </c>
      <c r="F15" s="92">
        <v>27890</v>
      </c>
      <c r="G15" s="11">
        <v>2387</v>
      </c>
      <c r="H15" s="172">
        <v>63095</v>
      </c>
      <c r="I15" s="173">
        <v>31170</v>
      </c>
      <c r="J15" s="57">
        <v>4743</v>
      </c>
      <c r="K15" s="92">
        <v>24870</v>
      </c>
      <c r="L15" s="11">
        <v>2376</v>
      </c>
      <c r="M15" s="48">
        <v>8999</v>
      </c>
      <c r="N15" s="92">
        <v>5964</v>
      </c>
      <c r="O15" s="113" t="s">
        <v>82</v>
      </c>
      <c r="P15" s="7">
        <v>3025</v>
      </c>
      <c r="Q15" s="65">
        <v>11</v>
      </c>
      <c r="R15" s="14"/>
      <c r="S15"/>
      <c r="T15"/>
      <c r="U15"/>
    </row>
    <row r="16" spans="1:21" s="9" customFormat="1" ht="17.25" customHeight="1" x14ac:dyDescent="0.25">
      <c r="A16" s="239">
        <v>2018</v>
      </c>
      <c r="B16" s="240"/>
      <c r="C16" s="168">
        <v>68573</v>
      </c>
      <c r="D16" s="92">
        <v>34792</v>
      </c>
      <c r="E16" s="92">
        <v>4540</v>
      </c>
      <c r="F16" s="92">
        <v>26925</v>
      </c>
      <c r="G16" s="11">
        <v>2372</v>
      </c>
      <c r="H16" s="172">
        <v>60219</v>
      </c>
      <c r="I16" s="173">
        <v>29397</v>
      </c>
      <c r="J16" s="57">
        <v>4540</v>
      </c>
      <c r="K16" s="92">
        <v>23978</v>
      </c>
      <c r="L16" s="11">
        <v>2353</v>
      </c>
      <c r="M16" s="48">
        <v>8359</v>
      </c>
      <c r="N16" s="92">
        <v>5396</v>
      </c>
      <c r="O16" s="113" t="s">
        <v>82</v>
      </c>
      <c r="P16" s="7">
        <v>2945</v>
      </c>
      <c r="Q16" s="65">
        <v>19</v>
      </c>
      <c r="S16"/>
      <c r="T16"/>
      <c r="U16"/>
    </row>
    <row r="17" spans="1:21" s="9" customFormat="1" ht="17.25" customHeight="1" thickBot="1" x14ac:dyDescent="0.3">
      <c r="A17" s="248">
        <v>2019</v>
      </c>
      <c r="B17" s="249"/>
      <c r="C17" s="168">
        <v>64186</v>
      </c>
      <c r="D17" s="92">
        <v>32516</v>
      </c>
      <c r="E17" s="92">
        <v>4564</v>
      </c>
      <c r="F17" s="92">
        <v>24863</v>
      </c>
      <c r="G17" s="11">
        <v>2302</v>
      </c>
      <c r="H17" s="172">
        <v>56820</v>
      </c>
      <c r="I17" s="173">
        <v>27778</v>
      </c>
      <c r="J17" s="57">
        <v>4564</v>
      </c>
      <c r="K17" s="92">
        <v>22244</v>
      </c>
      <c r="L17" s="11">
        <v>2292</v>
      </c>
      <c r="M17" s="48">
        <v>7372</v>
      </c>
      <c r="N17" s="92">
        <v>4742</v>
      </c>
      <c r="O17" s="113" t="s">
        <v>82</v>
      </c>
      <c r="P17" s="7">
        <v>2620</v>
      </c>
      <c r="Q17" s="65">
        <v>10</v>
      </c>
      <c r="S17"/>
      <c r="T17"/>
      <c r="U17"/>
    </row>
    <row r="18" spans="1:21" s="3" customFormat="1" ht="17.25" customHeight="1" x14ac:dyDescent="0.25">
      <c r="A18" s="280" t="s">
        <v>148</v>
      </c>
      <c r="B18" s="127" t="s">
        <v>92</v>
      </c>
      <c r="C18" s="122">
        <f>C17-C16</f>
        <v>-4387</v>
      </c>
      <c r="D18" s="144">
        <f t="shared" ref="D18:Q18" si="0">D17-D16</f>
        <v>-2276</v>
      </c>
      <c r="E18" s="144">
        <f t="shared" si="0"/>
        <v>24</v>
      </c>
      <c r="F18" s="144">
        <f t="shared" si="0"/>
        <v>-2062</v>
      </c>
      <c r="G18" s="144">
        <f t="shared" si="0"/>
        <v>-70</v>
      </c>
      <c r="H18" s="122">
        <f t="shared" si="0"/>
        <v>-3399</v>
      </c>
      <c r="I18" s="123">
        <f t="shared" si="0"/>
        <v>-1619</v>
      </c>
      <c r="J18" s="123">
        <f t="shared" si="0"/>
        <v>24</v>
      </c>
      <c r="K18" s="144">
        <f t="shared" si="0"/>
        <v>-1734</v>
      </c>
      <c r="L18" s="144">
        <f t="shared" si="0"/>
        <v>-61</v>
      </c>
      <c r="M18" s="122">
        <f t="shared" si="0"/>
        <v>-987</v>
      </c>
      <c r="N18" s="123">
        <f t="shared" si="0"/>
        <v>-654</v>
      </c>
      <c r="O18" s="152" t="s">
        <v>6</v>
      </c>
      <c r="P18" s="123">
        <f t="shared" si="0"/>
        <v>-325</v>
      </c>
      <c r="Q18" s="153">
        <f t="shared" si="0"/>
        <v>-9</v>
      </c>
      <c r="S18"/>
      <c r="T18"/>
      <c r="U18"/>
    </row>
    <row r="19" spans="1:21" ht="17.25" customHeight="1" x14ac:dyDescent="0.25">
      <c r="A19" s="232"/>
      <c r="B19" s="124" t="s">
        <v>93</v>
      </c>
      <c r="C19" s="125">
        <f>C17/C16-1</f>
        <v>-6.3975617225438541E-2</v>
      </c>
      <c r="D19" s="147">
        <f t="shared" ref="D19:Q19" si="1">D17/D16-1</f>
        <v>-6.5417337318923852E-2</v>
      </c>
      <c r="E19" s="147">
        <f t="shared" si="1"/>
        <v>5.2863436123347096E-3</v>
      </c>
      <c r="F19" s="147">
        <f t="shared" si="1"/>
        <v>-7.6583101207056692E-2</v>
      </c>
      <c r="G19" s="147">
        <f t="shared" si="1"/>
        <v>-2.9510961214165299E-2</v>
      </c>
      <c r="H19" s="125">
        <f t="shared" si="1"/>
        <v>-5.6443979474916528E-2</v>
      </c>
      <c r="I19" s="126">
        <f t="shared" si="1"/>
        <v>-5.5073646970779322E-2</v>
      </c>
      <c r="J19" s="126">
        <f t="shared" si="1"/>
        <v>5.2863436123347096E-3</v>
      </c>
      <c r="K19" s="147">
        <f t="shared" si="1"/>
        <v>-7.2316289932438105E-2</v>
      </c>
      <c r="L19" s="147">
        <f t="shared" si="1"/>
        <v>-2.5924351891202679E-2</v>
      </c>
      <c r="M19" s="125">
        <f t="shared" si="1"/>
        <v>-0.11807632491924869</v>
      </c>
      <c r="N19" s="126">
        <f t="shared" si="1"/>
        <v>-0.12120088954781316</v>
      </c>
      <c r="O19" s="154" t="s">
        <v>6</v>
      </c>
      <c r="P19" s="126">
        <f t="shared" si="1"/>
        <v>-0.11035653650254673</v>
      </c>
      <c r="Q19" s="155">
        <f t="shared" si="1"/>
        <v>-0.47368421052631582</v>
      </c>
    </row>
    <row r="20" spans="1:21" ht="17.25" customHeight="1" x14ac:dyDescent="0.25">
      <c r="A20" s="233" t="s">
        <v>149</v>
      </c>
      <c r="B20" s="127" t="s">
        <v>92</v>
      </c>
      <c r="C20" s="128">
        <f>C17-C12</f>
        <v>-24071</v>
      </c>
      <c r="D20" s="148">
        <f t="shared" ref="D20:Q20" si="2">D17-D12</f>
        <v>-15819</v>
      </c>
      <c r="E20" s="148">
        <f t="shared" si="2"/>
        <v>-807</v>
      </c>
      <c r="F20" s="148">
        <f t="shared" si="2"/>
        <v>-7318</v>
      </c>
      <c r="G20" s="148">
        <f t="shared" si="2"/>
        <v>-165</v>
      </c>
      <c r="H20" s="128">
        <f t="shared" si="2"/>
        <v>-17606</v>
      </c>
      <c r="I20" s="129">
        <f t="shared" si="2"/>
        <v>-11722</v>
      </c>
      <c r="J20" s="129">
        <f t="shared" si="2"/>
        <v>-807</v>
      </c>
      <c r="K20" s="148">
        <f t="shared" si="2"/>
        <v>-4955</v>
      </c>
      <c r="L20" s="148">
        <f>L17-L12</f>
        <v>-157</v>
      </c>
      <c r="M20" s="128">
        <f t="shared" si="2"/>
        <v>-6465</v>
      </c>
      <c r="N20" s="129">
        <f t="shared" si="2"/>
        <v>-4094</v>
      </c>
      <c r="O20" s="160" t="s">
        <v>6</v>
      </c>
      <c r="P20" s="129">
        <f t="shared" si="2"/>
        <v>-2363</v>
      </c>
      <c r="Q20" s="163">
        <f t="shared" si="2"/>
        <v>-8</v>
      </c>
    </row>
    <row r="21" spans="1:21" ht="17.25" customHeight="1" x14ac:dyDescent="0.25">
      <c r="A21" s="232"/>
      <c r="B21" s="130" t="s">
        <v>93</v>
      </c>
      <c r="C21" s="131">
        <f>C17/C12-1</f>
        <v>-0.27273757322365366</v>
      </c>
      <c r="D21" s="145">
        <f t="shared" ref="D21:Q21" si="3">D17/D12-1</f>
        <v>-0.32727836971138924</v>
      </c>
      <c r="E21" s="145">
        <f t="shared" si="3"/>
        <v>-0.15025134984174271</v>
      </c>
      <c r="F21" s="145">
        <f t="shared" si="3"/>
        <v>-0.22740126161399588</v>
      </c>
      <c r="G21" s="145">
        <f t="shared" si="3"/>
        <v>-6.688285366842317E-2</v>
      </c>
      <c r="H21" s="131">
        <f t="shared" si="3"/>
        <v>-0.23655711713648453</v>
      </c>
      <c r="I21" s="132">
        <f t="shared" si="3"/>
        <v>-0.29675949367088605</v>
      </c>
      <c r="J21" s="132">
        <f t="shared" si="3"/>
        <v>-0.15025134984174271</v>
      </c>
      <c r="K21" s="145">
        <f t="shared" si="3"/>
        <v>-0.18217581528732674</v>
      </c>
      <c r="L21" s="145">
        <f t="shared" si="3"/>
        <v>-6.410779910167419E-2</v>
      </c>
      <c r="M21" s="131">
        <f t="shared" si="3"/>
        <v>-0.46722555467225557</v>
      </c>
      <c r="N21" s="132">
        <f t="shared" si="3"/>
        <v>-0.46333182435491171</v>
      </c>
      <c r="O21" s="167" t="s">
        <v>6</v>
      </c>
      <c r="P21" s="132">
        <f t="shared" si="3"/>
        <v>-0.47421232189444107</v>
      </c>
      <c r="Q21" s="164">
        <f t="shared" si="3"/>
        <v>-0.44444444444444442</v>
      </c>
    </row>
    <row r="22" spans="1:21" ht="17.25" customHeight="1" x14ac:dyDescent="0.25">
      <c r="A22" s="233" t="s">
        <v>150</v>
      </c>
      <c r="B22" s="133" t="s">
        <v>92</v>
      </c>
      <c r="C22" s="134">
        <f>C17-C7</f>
        <v>-17571</v>
      </c>
      <c r="D22" s="146">
        <f t="shared" ref="D22:P22" si="4">D17-D7</f>
        <v>-12783</v>
      </c>
      <c r="E22" s="146">
        <f t="shared" si="4"/>
        <v>-7148</v>
      </c>
      <c r="F22" s="146">
        <f t="shared" si="4"/>
        <v>2378</v>
      </c>
      <c r="G22" s="146">
        <f t="shared" si="4"/>
        <v>-73</v>
      </c>
      <c r="H22" s="134">
        <f t="shared" si="4"/>
        <v>-12896</v>
      </c>
      <c r="I22" s="135">
        <f t="shared" si="4"/>
        <v>-9216</v>
      </c>
      <c r="J22" s="135">
        <f t="shared" si="4"/>
        <v>-7122</v>
      </c>
      <c r="K22" s="146">
        <f t="shared" si="4"/>
        <v>3473</v>
      </c>
      <c r="L22" s="146">
        <f t="shared" si="4"/>
        <v>-82</v>
      </c>
      <c r="M22" s="134">
        <f t="shared" si="4"/>
        <v>-4676</v>
      </c>
      <c r="N22" s="135">
        <f t="shared" si="4"/>
        <v>-3566</v>
      </c>
      <c r="O22" s="156" t="s">
        <v>6</v>
      </c>
      <c r="P22" s="135">
        <f t="shared" si="4"/>
        <v>-1095</v>
      </c>
      <c r="Q22" s="161" t="s">
        <v>6</v>
      </c>
    </row>
    <row r="23" spans="1:21" ht="17.25" customHeight="1" thickBot="1" x14ac:dyDescent="0.3">
      <c r="A23" s="234"/>
      <c r="B23" s="136" t="s">
        <v>93</v>
      </c>
      <c r="C23" s="139">
        <f>C17/C7-1</f>
        <v>-0.21491737710532433</v>
      </c>
      <c r="D23" s="149">
        <f t="shared" ref="D23:P23" si="5">D17/D7-1</f>
        <v>-0.28219165986004102</v>
      </c>
      <c r="E23" s="149">
        <f t="shared" si="5"/>
        <v>-0.61031420765027322</v>
      </c>
      <c r="F23" s="149">
        <f t="shared" si="5"/>
        <v>0.10575939515232369</v>
      </c>
      <c r="G23" s="149">
        <f t="shared" si="5"/>
        <v>-3.0736842105263174E-2</v>
      </c>
      <c r="H23" s="137">
        <f t="shared" si="5"/>
        <v>-0.18497905789201907</v>
      </c>
      <c r="I23" s="138">
        <f t="shared" si="5"/>
        <v>-0.24912147915878247</v>
      </c>
      <c r="J23" s="138">
        <f t="shared" si="5"/>
        <v>-0.60944720177990752</v>
      </c>
      <c r="K23" s="149">
        <f t="shared" si="5"/>
        <v>0.18501944488839173</v>
      </c>
      <c r="L23" s="149">
        <f t="shared" si="5"/>
        <v>-3.4540859309182825E-2</v>
      </c>
      <c r="M23" s="137">
        <f t="shared" si="5"/>
        <v>-0.38811420982735723</v>
      </c>
      <c r="N23" s="138">
        <f t="shared" si="5"/>
        <v>-0.42922484352431389</v>
      </c>
      <c r="O23" s="166" t="s">
        <v>6</v>
      </c>
      <c r="P23" s="138">
        <f t="shared" si="5"/>
        <v>-0.29475100942126509</v>
      </c>
      <c r="Q23" s="162" t="s">
        <v>6</v>
      </c>
    </row>
    <row r="24" spans="1:21" s="5" customFormat="1" ht="17.25" customHeight="1" x14ac:dyDescent="0.2">
      <c r="A24" s="206" t="s">
        <v>126</v>
      </c>
      <c r="B24" s="61"/>
    </row>
    <row r="25" spans="1:21" s="5" customFormat="1" ht="17.25" customHeight="1" x14ac:dyDescent="0.2">
      <c r="A25" s="207" t="s">
        <v>108</v>
      </c>
      <c r="B25" s="59"/>
      <c r="E25" s="62"/>
    </row>
    <row r="26" spans="1:21" x14ac:dyDescent="0.25">
      <c r="I26" s="49"/>
      <c r="J26" s="49"/>
    </row>
    <row r="27" spans="1:21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1" x14ac:dyDescent="0.2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21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1" x14ac:dyDescent="0.2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21" x14ac:dyDescent="0.2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21" x14ac:dyDescent="0.2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</sheetData>
  <mergeCells count="25">
    <mergeCell ref="A3:B6"/>
    <mergeCell ref="N5:Q5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P18:Q18 C19:N19 P19:Q19 C20:N20 P20:Q20 C21:N21 P21:Q21 C22:N22 P22 P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Q33"/>
  <sheetViews>
    <sheetView zoomScaleNormal="100" workbookViewId="0">
      <selection activeCell="A2" sqref="A2"/>
    </sheetView>
  </sheetViews>
  <sheetFormatPr defaultRowHeight="15" x14ac:dyDescent="0.25"/>
  <cols>
    <col min="1" max="1" width="13.140625" customWidth="1"/>
    <col min="2" max="2" width="4.5703125" style="53" customWidth="1"/>
    <col min="3" max="4" width="8.140625" customWidth="1"/>
    <col min="5" max="5" width="8.42578125" customWidth="1"/>
    <col min="6" max="8" width="7.5703125" customWidth="1"/>
    <col min="9" max="9" width="10.28515625" customWidth="1"/>
    <col min="10" max="12" width="8" customWidth="1"/>
    <col min="13" max="13" width="7.5703125" customWidth="1"/>
    <col min="14" max="14" width="9.140625" customWidth="1"/>
    <col min="15" max="15" width="7.5703125" customWidth="1"/>
  </cols>
  <sheetData>
    <row r="1" spans="1:17" s="1" customFormat="1" ht="17.25" customHeight="1" x14ac:dyDescent="0.2">
      <c r="A1" s="51" t="s">
        <v>139</v>
      </c>
      <c r="B1" s="51"/>
      <c r="P1" s="120"/>
    </row>
    <row r="2" spans="1:17" s="3" customFormat="1" ht="17.25" customHeight="1" thickBot="1" x14ac:dyDescent="0.3">
      <c r="A2" s="87" t="s">
        <v>94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7.25" customHeight="1" thickBot="1" x14ac:dyDescent="0.3">
      <c r="A3" s="324" t="s">
        <v>96</v>
      </c>
      <c r="B3" s="325"/>
      <c r="C3" s="340" t="s">
        <v>95</v>
      </c>
      <c r="D3" s="340" t="s">
        <v>115</v>
      </c>
      <c r="E3" s="254" t="s">
        <v>103</v>
      </c>
      <c r="F3" s="281"/>
      <c r="G3" s="281"/>
      <c r="H3" s="281"/>
      <c r="I3" s="281"/>
      <c r="J3" s="281"/>
      <c r="K3" s="281"/>
      <c r="L3" s="282"/>
      <c r="M3" s="343" t="s">
        <v>116</v>
      </c>
      <c r="N3" s="334" t="s">
        <v>117</v>
      </c>
    </row>
    <row r="4" spans="1:17" ht="23.25" customHeight="1" x14ac:dyDescent="0.25">
      <c r="A4" s="326"/>
      <c r="B4" s="327"/>
      <c r="C4" s="341"/>
      <c r="D4" s="341"/>
      <c r="E4" s="289" t="s">
        <v>8</v>
      </c>
      <c r="F4" s="337" t="s">
        <v>1</v>
      </c>
      <c r="G4" s="338"/>
      <c r="H4" s="337" t="s">
        <v>84</v>
      </c>
      <c r="I4" s="338"/>
      <c r="J4" s="337" t="s">
        <v>85</v>
      </c>
      <c r="K4" s="339"/>
      <c r="L4" s="338"/>
      <c r="M4" s="344"/>
      <c r="N4" s="335"/>
    </row>
    <row r="5" spans="1:17" ht="17.25" customHeight="1" x14ac:dyDescent="0.25">
      <c r="A5" s="326"/>
      <c r="B5" s="327"/>
      <c r="C5" s="341"/>
      <c r="D5" s="341"/>
      <c r="E5" s="256"/>
      <c r="F5" s="348" t="s">
        <v>3</v>
      </c>
      <c r="G5" s="350" t="s">
        <v>2</v>
      </c>
      <c r="H5" s="348" t="s">
        <v>19</v>
      </c>
      <c r="I5" s="350" t="s">
        <v>20</v>
      </c>
      <c r="J5" s="348" t="s">
        <v>97</v>
      </c>
      <c r="K5" s="352" t="s">
        <v>101</v>
      </c>
      <c r="L5" s="346" t="s">
        <v>100</v>
      </c>
      <c r="M5" s="344"/>
      <c r="N5" s="335"/>
    </row>
    <row r="6" spans="1:17" ht="17.25" customHeight="1" thickBot="1" x14ac:dyDescent="0.3">
      <c r="A6" s="326"/>
      <c r="B6" s="327"/>
      <c r="C6" s="342"/>
      <c r="D6" s="342"/>
      <c r="E6" s="257"/>
      <c r="F6" s="349"/>
      <c r="G6" s="351"/>
      <c r="H6" s="349"/>
      <c r="I6" s="351"/>
      <c r="J6" s="349"/>
      <c r="K6" s="353"/>
      <c r="L6" s="347"/>
      <c r="M6" s="345"/>
      <c r="N6" s="336"/>
    </row>
    <row r="7" spans="1:17" s="9" customFormat="1" ht="17.25" customHeight="1" x14ac:dyDescent="0.25">
      <c r="A7" s="328">
        <v>2009</v>
      </c>
      <c r="B7" s="329"/>
      <c r="C7" s="170">
        <v>26</v>
      </c>
      <c r="D7" s="15">
        <v>139</v>
      </c>
      <c r="E7" s="177">
        <v>333139</v>
      </c>
      <c r="F7" s="43">
        <v>182160</v>
      </c>
      <c r="G7" s="178">
        <v>25476</v>
      </c>
      <c r="H7" s="43">
        <v>256899</v>
      </c>
      <c r="I7" s="178">
        <v>80176</v>
      </c>
      <c r="J7" s="43">
        <v>199192</v>
      </c>
      <c r="K7" s="179">
        <v>113439</v>
      </c>
      <c r="L7" s="28">
        <v>25427</v>
      </c>
      <c r="M7" s="180">
        <v>5431.5</v>
      </c>
      <c r="N7" s="181">
        <v>11331.7</v>
      </c>
      <c r="O7" s="86"/>
      <c r="P7" s="12"/>
      <c r="Q7" s="12"/>
    </row>
    <row r="8" spans="1:17" s="9" customFormat="1" ht="17.25" customHeight="1" x14ac:dyDescent="0.25">
      <c r="A8" s="330">
        <v>2010</v>
      </c>
      <c r="B8" s="331"/>
      <c r="C8" s="170">
        <v>26</v>
      </c>
      <c r="D8" s="15">
        <v>140</v>
      </c>
      <c r="E8" s="177">
        <v>339348</v>
      </c>
      <c r="F8" s="43">
        <v>186450</v>
      </c>
      <c r="G8" s="178">
        <v>27798</v>
      </c>
      <c r="H8" s="43">
        <v>262537</v>
      </c>
      <c r="I8" s="178">
        <v>80694</v>
      </c>
      <c r="J8" s="43">
        <v>204617</v>
      </c>
      <c r="K8" s="179">
        <v>113185</v>
      </c>
      <c r="L8" s="28">
        <v>25838</v>
      </c>
      <c r="M8" s="180">
        <v>5421.4849999999997</v>
      </c>
      <c r="N8" s="181">
        <v>11569.097000000005</v>
      </c>
      <c r="O8" s="86"/>
      <c r="P8" s="12"/>
      <c r="Q8" s="12"/>
    </row>
    <row r="9" spans="1:17" s="9" customFormat="1" ht="17.25" customHeight="1" x14ac:dyDescent="0.25">
      <c r="A9" s="330">
        <v>2011</v>
      </c>
      <c r="B9" s="331"/>
      <c r="C9" s="170">
        <v>26</v>
      </c>
      <c r="D9" s="15">
        <v>140</v>
      </c>
      <c r="E9" s="177">
        <v>339031</v>
      </c>
      <c r="F9" s="43">
        <v>187026</v>
      </c>
      <c r="G9" s="178">
        <v>29373</v>
      </c>
      <c r="H9" s="43">
        <v>263333</v>
      </c>
      <c r="I9" s="178">
        <v>79434</v>
      </c>
      <c r="J9" s="43">
        <v>203926</v>
      </c>
      <c r="K9" s="179">
        <v>113624</v>
      </c>
      <c r="L9" s="28">
        <v>25550</v>
      </c>
      <c r="M9" s="180">
        <v>5306.8189999999995</v>
      </c>
      <c r="N9" s="181">
        <v>11064.991999999995</v>
      </c>
      <c r="O9" s="86"/>
      <c r="P9" s="12"/>
      <c r="Q9" s="12"/>
    </row>
    <row r="10" spans="1:17" s="9" customFormat="1" ht="17.25" customHeight="1" x14ac:dyDescent="0.25">
      <c r="A10" s="330">
        <v>2012</v>
      </c>
      <c r="B10" s="331"/>
      <c r="C10" s="170">
        <v>26</v>
      </c>
      <c r="D10" s="15">
        <v>141</v>
      </c>
      <c r="E10" s="177">
        <v>333281</v>
      </c>
      <c r="F10" s="43">
        <v>185164</v>
      </c>
      <c r="G10" s="178">
        <v>30970</v>
      </c>
      <c r="H10" s="43">
        <v>261034</v>
      </c>
      <c r="I10" s="178">
        <v>75466</v>
      </c>
      <c r="J10" s="43">
        <v>200104</v>
      </c>
      <c r="K10" s="179">
        <v>111938</v>
      </c>
      <c r="L10" s="28">
        <v>24694</v>
      </c>
      <c r="M10" s="180">
        <v>5005.2</v>
      </c>
      <c r="N10" s="181">
        <v>10444.107000000007</v>
      </c>
      <c r="O10" s="86"/>
      <c r="P10" s="12"/>
      <c r="Q10" s="12"/>
    </row>
    <row r="11" spans="1:17" s="9" customFormat="1" ht="17.25" customHeight="1" x14ac:dyDescent="0.25">
      <c r="A11" s="330">
        <v>2013</v>
      </c>
      <c r="B11" s="331"/>
      <c r="C11" s="170">
        <v>26</v>
      </c>
      <c r="D11" s="15">
        <v>143</v>
      </c>
      <c r="E11" s="177">
        <v>324944</v>
      </c>
      <c r="F11" s="43">
        <v>180676</v>
      </c>
      <c r="G11" s="178">
        <v>32637</v>
      </c>
      <c r="H11" s="43">
        <v>257216</v>
      </c>
      <c r="I11" s="178">
        <v>70680</v>
      </c>
      <c r="J11" s="43">
        <v>193507</v>
      </c>
      <c r="K11" s="179">
        <v>109885</v>
      </c>
      <c r="L11" s="28">
        <v>24614</v>
      </c>
      <c r="M11" s="180">
        <v>4931.6479999999992</v>
      </c>
      <c r="N11" s="181">
        <v>10094.422</v>
      </c>
      <c r="O11" s="86"/>
      <c r="P11" s="12"/>
      <c r="Q11" s="12"/>
    </row>
    <row r="12" spans="1:17" s="9" customFormat="1" ht="17.25" customHeight="1" x14ac:dyDescent="0.25">
      <c r="A12" s="330">
        <v>2014</v>
      </c>
      <c r="B12" s="331"/>
      <c r="C12" s="170">
        <v>26</v>
      </c>
      <c r="D12" s="15">
        <v>143</v>
      </c>
      <c r="E12" s="177">
        <v>308211</v>
      </c>
      <c r="F12" s="43">
        <v>171251</v>
      </c>
      <c r="G12" s="178">
        <v>34082</v>
      </c>
      <c r="H12" s="43">
        <v>245172</v>
      </c>
      <c r="I12" s="178">
        <v>65651</v>
      </c>
      <c r="J12" s="43">
        <v>179687</v>
      </c>
      <c r="K12" s="179">
        <v>107205</v>
      </c>
      <c r="L12" s="28">
        <v>24109</v>
      </c>
      <c r="M12" s="180">
        <v>4999.5552000000016</v>
      </c>
      <c r="N12" s="181">
        <v>10073.187800000003</v>
      </c>
      <c r="O12" s="86"/>
      <c r="P12" s="12"/>
      <c r="Q12" s="12"/>
    </row>
    <row r="13" spans="1:17" s="9" customFormat="1" ht="17.25" customHeight="1" x14ac:dyDescent="0.25">
      <c r="A13" s="330">
        <v>2015</v>
      </c>
      <c r="B13" s="331"/>
      <c r="C13" s="170">
        <v>26</v>
      </c>
      <c r="D13" s="15">
        <v>143</v>
      </c>
      <c r="E13" s="177">
        <v>292431</v>
      </c>
      <c r="F13" s="43">
        <v>162013</v>
      </c>
      <c r="G13" s="178">
        <v>35776</v>
      </c>
      <c r="H13" s="43">
        <v>232253</v>
      </c>
      <c r="I13" s="178">
        <v>62571</v>
      </c>
      <c r="J13" s="43">
        <v>167235</v>
      </c>
      <c r="K13" s="179">
        <v>103906</v>
      </c>
      <c r="L13" s="28">
        <v>23776</v>
      </c>
      <c r="M13" s="180">
        <v>5833.68</v>
      </c>
      <c r="N13" s="181">
        <v>12021.575000000001</v>
      </c>
      <c r="O13" s="86"/>
      <c r="P13" s="12"/>
      <c r="Q13" s="12"/>
    </row>
    <row r="14" spans="1:17" s="9" customFormat="1" ht="17.25" customHeight="1" x14ac:dyDescent="0.25">
      <c r="A14" s="330">
        <v>2016</v>
      </c>
      <c r="B14" s="331"/>
      <c r="C14" s="170">
        <v>26</v>
      </c>
      <c r="D14" s="15">
        <v>144</v>
      </c>
      <c r="E14" s="177">
        <v>280171</v>
      </c>
      <c r="F14" s="43">
        <v>155973</v>
      </c>
      <c r="G14" s="178">
        <v>37664</v>
      </c>
      <c r="H14" s="43">
        <v>221454</v>
      </c>
      <c r="I14" s="178">
        <v>60937</v>
      </c>
      <c r="J14" s="43">
        <v>157066</v>
      </c>
      <c r="K14" s="179">
        <v>102354</v>
      </c>
      <c r="L14" s="28">
        <v>23095</v>
      </c>
      <c r="M14" s="180">
        <v>5875.6459999999988</v>
      </c>
      <c r="N14" s="181">
        <v>11725.051000000005</v>
      </c>
      <c r="O14" s="86"/>
      <c r="P14" s="12"/>
      <c r="Q14" s="12"/>
    </row>
    <row r="15" spans="1:17" s="9" customFormat="1" ht="17.25" customHeight="1" x14ac:dyDescent="0.25">
      <c r="A15" s="330">
        <v>2017</v>
      </c>
      <c r="B15" s="331"/>
      <c r="C15" s="170">
        <v>26</v>
      </c>
      <c r="D15" s="15">
        <v>144</v>
      </c>
      <c r="E15" s="177">
        <v>269464</v>
      </c>
      <c r="F15" s="43">
        <v>150547</v>
      </c>
      <c r="G15" s="28">
        <v>38014</v>
      </c>
      <c r="H15" s="43">
        <v>212847</v>
      </c>
      <c r="I15" s="28">
        <v>58634</v>
      </c>
      <c r="J15" s="43">
        <v>150526</v>
      </c>
      <c r="K15" s="179">
        <v>98902</v>
      </c>
      <c r="L15" s="28">
        <v>22051</v>
      </c>
      <c r="M15" s="180">
        <v>5897.6</v>
      </c>
      <c r="N15" s="181">
        <v>11689.1</v>
      </c>
      <c r="O15" s="86"/>
      <c r="P15" s="12"/>
      <c r="Q15" s="12"/>
    </row>
    <row r="16" spans="1:17" s="9" customFormat="1" ht="17.25" customHeight="1" x14ac:dyDescent="0.25">
      <c r="A16" s="330">
        <v>2018</v>
      </c>
      <c r="B16" s="331"/>
      <c r="C16" s="170">
        <v>26</v>
      </c>
      <c r="D16" s="15">
        <v>144</v>
      </c>
      <c r="E16" s="177">
        <v>261547</v>
      </c>
      <c r="F16" s="43">
        <v>145745</v>
      </c>
      <c r="G16" s="28">
        <v>39114</v>
      </c>
      <c r="H16" s="43">
        <v>208300</v>
      </c>
      <c r="I16" s="28">
        <v>55005</v>
      </c>
      <c r="J16" s="43">
        <v>146942</v>
      </c>
      <c r="K16" s="179">
        <v>95174</v>
      </c>
      <c r="L16" s="28">
        <v>21275</v>
      </c>
      <c r="M16" s="180">
        <v>5957.5</v>
      </c>
      <c r="N16" s="181">
        <v>11812.6</v>
      </c>
      <c r="O16" s="86"/>
      <c r="P16" s="12"/>
      <c r="Q16" s="12"/>
    </row>
    <row r="17" spans="1:17" s="9" customFormat="1" ht="17.25" customHeight="1" thickBot="1" x14ac:dyDescent="0.3">
      <c r="A17" s="332">
        <v>2019</v>
      </c>
      <c r="B17" s="333"/>
      <c r="C17" s="182">
        <v>26</v>
      </c>
      <c r="D17" s="76">
        <v>144</v>
      </c>
      <c r="E17" s="183">
        <v>261269</v>
      </c>
      <c r="F17" s="77">
        <v>145395</v>
      </c>
      <c r="G17" s="28">
        <v>40825</v>
      </c>
      <c r="H17" s="43">
        <v>210862</v>
      </c>
      <c r="I17" s="28">
        <v>52197</v>
      </c>
      <c r="J17" s="43">
        <v>149301</v>
      </c>
      <c r="K17" s="179">
        <v>92967</v>
      </c>
      <c r="L17" s="28">
        <v>20853</v>
      </c>
      <c r="M17" s="184">
        <v>6046.375</v>
      </c>
      <c r="N17" s="185">
        <v>11987.874999999998</v>
      </c>
      <c r="O17" s="86"/>
      <c r="P17" s="12"/>
      <c r="Q17" s="12"/>
    </row>
    <row r="18" spans="1:17" ht="17.25" customHeight="1" x14ac:dyDescent="0.25">
      <c r="A18" s="323" t="s">
        <v>148</v>
      </c>
      <c r="B18" s="127" t="s">
        <v>92</v>
      </c>
      <c r="C18" s="122">
        <f>C17-C16</f>
        <v>0</v>
      </c>
      <c r="D18" s="122">
        <f t="shared" ref="D18:N18" si="0">D17-D16</f>
        <v>0</v>
      </c>
      <c r="E18" s="122">
        <f t="shared" si="0"/>
        <v>-278</v>
      </c>
      <c r="F18" s="122">
        <f t="shared" si="0"/>
        <v>-350</v>
      </c>
      <c r="G18" s="144">
        <f t="shared" si="0"/>
        <v>1711</v>
      </c>
      <c r="H18" s="122">
        <f t="shared" si="0"/>
        <v>2562</v>
      </c>
      <c r="I18" s="144">
        <f t="shared" si="0"/>
        <v>-2808</v>
      </c>
      <c r="J18" s="122">
        <f t="shared" si="0"/>
        <v>2359</v>
      </c>
      <c r="K18" s="123">
        <f t="shared" si="0"/>
        <v>-2207</v>
      </c>
      <c r="L18" s="144">
        <f t="shared" si="0"/>
        <v>-422</v>
      </c>
      <c r="M18" s="122">
        <f t="shared" si="0"/>
        <v>88.875</v>
      </c>
      <c r="N18" s="153">
        <f t="shared" si="0"/>
        <v>175.27499999999782</v>
      </c>
      <c r="P18" s="12"/>
      <c r="Q18" s="12"/>
    </row>
    <row r="19" spans="1:17" ht="17.25" customHeight="1" x14ac:dyDescent="0.25">
      <c r="A19" s="232"/>
      <c r="B19" s="124" t="s">
        <v>93</v>
      </c>
      <c r="C19" s="125">
        <f>C17/C16-1</f>
        <v>0</v>
      </c>
      <c r="D19" s="125">
        <f t="shared" ref="D19:N19" si="1">D17/D16-1</f>
        <v>0</v>
      </c>
      <c r="E19" s="125">
        <f t="shared" si="1"/>
        <v>-1.0629064757003981E-3</v>
      </c>
      <c r="F19" s="125">
        <f t="shared" si="1"/>
        <v>-2.4014545953549016E-3</v>
      </c>
      <c r="G19" s="147">
        <f t="shared" si="1"/>
        <v>4.3743928005317789E-2</v>
      </c>
      <c r="H19" s="125">
        <f t="shared" si="1"/>
        <v>1.2299567930868838E-2</v>
      </c>
      <c r="I19" s="147">
        <f t="shared" si="1"/>
        <v>-5.1049904554131498E-2</v>
      </c>
      <c r="J19" s="125">
        <f t="shared" si="1"/>
        <v>1.6053953260470211E-2</v>
      </c>
      <c r="K19" s="126">
        <f t="shared" si="1"/>
        <v>-2.3189106268518667E-2</v>
      </c>
      <c r="L19" s="147">
        <f t="shared" si="1"/>
        <v>-1.9835487661574613E-2</v>
      </c>
      <c r="M19" s="125">
        <f t="shared" si="1"/>
        <v>1.4918170373478867E-2</v>
      </c>
      <c r="N19" s="155">
        <f t="shared" si="1"/>
        <v>1.4837969625653757E-2</v>
      </c>
      <c r="P19" s="12"/>
      <c r="Q19" s="12"/>
    </row>
    <row r="20" spans="1:17" ht="17.25" customHeight="1" x14ac:dyDescent="0.25">
      <c r="A20" s="233" t="s">
        <v>149</v>
      </c>
      <c r="B20" s="127" t="s">
        <v>92</v>
      </c>
      <c r="C20" s="128">
        <f>C17-C12</f>
        <v>0</v>
      </c>
      <c r="D20" s="128">
        <f t="shared" ref="D20:N20" si="2">D17-D12</f>
        <v>1</v>
      </c>
      <c r="E20" s="128">
        <f t="shared" si="2"/>
        <v>-46942</v>
      </c>
      <c r="F20" s="128">
        <f t="shared" si="2"/>
        <v>-25856</v>
      </c>
      <c r="G20" s="148">
        <f t="shared" si="2"/>
        <v>6743</v>
      </c>
      <c r="H20" s="128">
        <f t="shared" si="2"/>
        <v>-34310</v>
      </c>
      <c r="I20" s="148">
        <f t="shared" si="2"/>
        <v>-13454</v>
      </c>
      <c r="J20" s="128">
        <f t="shared" si="2"/>
        <v>-30386</v>
      </c>
      <c r="K20" s="129">
        <f t="shared" si="2"/>
        <v>-14238</v>
      </c>
      <c r="L20" s="148">
        <f t="shared" si="2"/>
        <v>-3256</v>
      </c>
      <c r="M20" s="128">
        <f t="shared" si="2"/>
        <v>1046.8197999999984</v>
      </c>
      <c r="N20" s="163">
        <f t="shared" si="2"/>
        <v>1914.6871999999948</v>
      </c>
      <c r="P20" s="12"/>
      <c r="Q20" s="12"/>
    </row>
    <row r="21" spans="1:17" ht="17.25" customHeight="1" x14ac:dyDescent="0.25">
      <c r="A21" s="232"/>
      <c r="B21" s="130" t="s">
        <v>93</v>
      </c>
      <c r="C21" s="131">
        <f>C17/C12-1</f>
        <v>0</v>
      </c>
      <c r="D21" s="131">
        <f t="shared" ref="D21:N21" si="3">D17/D12-1</f>
        <v>6.9930069930070893E-3</v>
      </c>
      <c r="E21" s="131">
        <f t="shared" si="3"/>
        <v>-0.15230475226387119</v>
      </c>
      <c r="F21" s="131">
        <f t="shared" si="3"/>
        <v>-0.1509830599529346</v>
      </c>
      <c r="G21" s="145">
        <f t="shared" si="3"/>
        <v>0.19784637051816212</v>
      </c>
      <c r="H21" s="131">
        <f t="shared" si="3"/>
        <v>-0.13994257092979623</v>
      </c>
      <c r="I21" s="145">
        <f t="shared" si="3"/>
        <v>-0.20493214117073622</v>
      </c>
      <c r="J21" s="131">
        <f t="shared" si="3"/>
        <v>-0.16910516620567984</v>
      </c>
      <c r="K21" s="132">
        <f t="shared" si="3"/>
        <v>-0.13281096963761019</v>
      </c>
      <c r="L21" s="145">
        <f t="shared" si="3"/>
        <v>-0.13505329959766066</v>
      </c>
      <c r="M21" s="131">
        <f t="shared" si="3"/>
        <v>0.20938258667491016</v>
      </c>
      <c r="N21" s="164">
        <f t="shared" si="3"/>
        <v>0.19007758397991892</v>
      </c>
      <c r="P21" s="12"/>
      <c r="Q21" s="12"/>
    </row>
    <row r="22" spans="1:17" ht="17.25" customHeight="1" x14ac:dyDescent="0.25">
      <c r="A22" s="233" t="s">
        <v>150</v>
      </c>
      <c r="B22" s="133" t="s">
        <v>92</v>
      </c>
      <c r="C22" s="134">
        <f>C17-C7</f>
        <v>0</v>
      </c>
      <c r="D22" s="134">
        <f t="shared" ref="D22:N22" si="4">D17-D7</f>
        <v>5</v>
      </c>
      <c r="E22" s="134">
        <f t="shared" si="4"/>
        <v>-71870</v>
      </c>
      <c r="F22" s="134">
        <f t="shared" si="4"/>
        <v>-36765</v>
      </c>
      <c r="G22" s="146">
        <f t="shared" si="4"/>
        <v>15349</v>
      </c>
      <c r="H22" s="134">
        <f t="shared" si="4"/>
        <v>-46037</v>
      </c>
      <c r="I22" s="146">
        <f t="shared" si="4"/>
        <v>-27979</v>
      </c>
      <c r="J22" s="134">
        <f t="shared" si="4"/>
        <v>-49891</v>
      </c>
      <c r="K22" s="135">
        <f t="shared" si="4"/>
        <v>-20472</v>
      </c>
      <c r="L22" s="146">
        <f t="shared" si="4"/>
        <v>-4574</v>
      </c>
      <c r="M22" s="134">
        <f t="shared" si="4"/>
        <v>614.875</v>
      </c>
      <c r="N22" s="157">
        <f t="shared" si="4"/>
        <v>656.17499999999745</v>
      </c>
      <c r="P22" s="12"/>
      <c r="Q22" s="12"/>
    </row>
    <row r="23" spans="1:17" ht="17.25" customHeight="1" thickBot="1" x14ac:dyDescent="0.3">
      <c r="A23" s="234"/>
      <c r="B23" s="136" t="s">
        <v>93</v>
      </c>
      <c r="C23" s="139">
        <f>C17/C7-1</f>
        <v>0</v>
      </c>
      <c r="D23" s="139">
        <f t="shared" ref="D23:N23" si="5">D17/D7-1</f>
        <v>3.5971223021582732E-2</v>
      </c>
      <c r="E23" s="139">
        <f t="shared" si="5"/>
        <v>-0.21573577395621646</v>
      </c>
      <c r="F23" s="139">
        <f t="shared" si="5"/>
        <v>-0.20182806324110669</v>
      </c>
      <c r="G23" s="151">
        <f t="shared" si="5"/>
        <v>0.60248861673732135</v>
      </c>
      <c r="H23" s="139">
        <f t="shared" si="5"/>
        <v>-0.17920272169218254</v>
      </c>
      <c r="I23" s="151">
        <f t="shared" si="5"/>
        <v>-0.34896976651366995</v>
      </c>
      <c r="J23" s="139">
        <f t="shared" si="5"/>
        <v>-0.25046688622033009</v>
      </c>
      <c r="K23" s="140">
        <f t="shared" si="5"/>
        <v>-0.18046703514664264</v>
      </c>
      <c r="L23" s="151">
        <f t="shared" si="5"/>
        <v>-0.17988752113894679</v>
      </c>
      <c r="M23" s="139">
        <f t="shared" si="5"/>
        <v>0.11320537604713254</v>
      </c>
      <c r="N23" s="159">
        <f t="shared" si="5"/>
        <v>5.7906139414209523E-2</v>
      </c>
      <c r="P23" s="12"/>
      <c r="Q23" s="12"/>
    </row>
    <row r="24" spans="1:17" s="5" customFormat="1" ht="17.25" customHeight="1" x14ac:dyDescent="0.2">
      <c r="A24" s="206" t="s">
        <v>88</v>
      </c>
      <c r="B24" s="61"/>
    </row>
    <row r="25" spans="1:17" s="5" customFormat="1" ht="17.25" customHeight="1" x14ac:dyDescent="0.2">
      <c r="A25" s="206" t="s">
        <v>109</v>
      </c>
      <c r="B25" s="61"/>
    </row>
    <row r="26" spans="1:17" s="5" customFormat="1" ht="17.25" customHeight="1" x14ac:dyDescent="0.25">
      <c r="A26" s="206" t="s">
        <v>21</v>
      </c>
      <c r="B26" s="61"/>
      <c r="H26" s="49"/>
    </row>
    <row r="27" spans="1:17" ht="15" customHeight="1" x14ac:dyDescent="0.25">
      <c r="H27" s="49"/>
    </row>
    <row r="28" spans="1:17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7" x14ac:dyDescent="0.2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7" x14ac:dyDescent="0.25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7" x14ac:dyDescent="0.2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7" x14ac:dyDescent="0.2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3:14" x14ac:dyDescent="0.2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</sheetData>
  <mergeCells count="31">
    <mergeCell ref="C3:C6"/>
    <mergeCell ref="D3:D6"/>
    <mergeCell ref="E3:L3"/>
    <mergeCell ref="M3:M6"/>
    <mergeCell ref="L5:L6"/>
    <mergeCell ref="F5:F6"/>
    <mergeCell ref="G5:G6"/>
    <mergeCell ref="H5:H6"/>
    <mergeCell ref="I5:I6"/>
    <mergeCell ref="J5:J6"/>
    <mergeCell ref="K5:K6"/>
    <mergeCell ref="N3:N6"/>
    <mergeCell ref="E4:E6"/>
    <mergeCell ref="F4:G4"/>
    <mergeCell ref="H4:I4"/>
    <mergeCell ref="J4:L4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/>
  <dimension ref="A1:Y59"/>
  <sheetViews>
    <sheetView zoomScaleNormal="100" workbookViewId="0">
      <selection activeCell="A2" sqref="A2"/>
    </sheetView>
  </sheetViews>
  <sheetFormatPr defaultRowHeight="15" x14ac:dyDescent="0.25"/>
  <cols>
    <col min="1" max="1" width="45" customWidth="1"/>
    <col min="2" max="2" width="7.140625" customWidth="1"/>
    <col min="3" max="3" width="7" customWidth="1"/>
    <col min="4" max="4" width="6.7109375" customWidth="1"/>
    <col min="5" max="5" width="6.85546875" customWidth="1"/>
    <col min="6" max="6" width="7.140625" customWidth="1"/>
    <col min="7" max="8" width="6.85546875" customWidth="1"/>
    <col min="9" max="11" width="7" customWidth="1"/>
    <col min="12" max="12" width="7" style="53" customWidth="1"/>
    <col min="13" max="14" width="6.140625" customWidth="1"/>
    <col min="15" max="15" width="6.5703125" customWidth="1"/>
    <col min="16" max="18" width="7.5703125" customWidth="1"/>
  </cols>
  <sheetData>
    <row r="1" spans="1:25" s="10" customFormat="1" ht="17.25" customHeight="1" x14ac:dyDescent="0.25">
      <c r="A1" s="17" t="s">
        <v>144</v>
      </c>
      <c r="C1" s="18"/>
      <c r="D1" s="18"/>
      <c r="E1" s="18"/>
      <c r="F1" s="18"/>
      <c r="G1" s="120"/>
      <c r="H1" s="18"/>
      <c r="I1" s="18"/>
      <c r="J1" s="18"/>
      <c r="K1" s="18"/>
      <c r="L1" s="18"/>
    </row>
    <row r="2" spans="1:25" s="3" customFormat="1" ht="17.25" customHeight="1" thickBot="1" x14ac:dyDescent="0.3">
      <c r="A2" s="87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52"/>
      <c r="M2" s="2"/>
    </row>
    <row r="3" spans="1:25" s="19" customFormat="1" ht="17.25" customHeight="1" x14ac:dyDescent="0.2">
      <c r="A3" s="255" t="s">
        <v>110</v>
      </c>
      <c r="B3" s="299">
        <v>2009</v>
      </c>
      <c r="C3" s="268">
        <v>2010</v>
      </c>
      <c r="D3" s="268">
        <v>2011</v>
      </c>
      <c r="E3" s="268">
        <v>2012</v>
      </c>
      <c r="F3" s="268">
        <v>2013</v>
      </c>
      <c r="G3" s="268">
        <v>2014</v>
      </c>
      <c r="H3" s="268">
        <v>2015</v>
      </c>
      <c r="I3" s="268">
        <v>2016</v>
      </c>
      <c r="J3" s="268">
        <v>2017</v>
      </c>
      <c r="K3" s="268">
        <v>2018</v>
      </c>
      <c r="L3" s="269">
        <v>2019</v>
      </c>
      <c r="M3" s="355" t="s">
        <v>148</v>
      </c>
      <c r="N3" s="356"/>
      <c r="O3" s="359" t="s">
        <v>149</v>
      </c>
      <c r="P3" s="356"/>
      <c r="Q3" s="355" t="s">
        <v>150</v>
      </c>
      <c r="R3" s="361"/>
    </row>
    <row r="4" spans="1:25" s="19" customFormat="1" ht="17.25" customHeight="1" x14ac:dyDescent="0.2">
      <c r="A4" s="364"/>
      <c r="B4" s="286"/>
      <c r="C4" s="288"/>
      <c r="D4" s="288"/>
      <c r="E4" s="288"/>
      <c r="F4" s="288"/>
      <c r="G4" s="288"/>
      <c r="H4" s="288"/>
      <c r="I4" s="288">
        <v>2016</v>
      </c>
      <c r="J4" s="288"/>
      <c r="K4" s="288"/>
      <c r="L4" s="300"/>
      <c r="M4" s="357"/>
      <c r="N4" s="358"/>
      <c r="O4" s="360"/>
      <c r="P4" s="358"/>
      <c r="Q4" s="357"/>
      <c r="R4" s="362"/>
    </row>
    <row r="5" spans="1:25" s="19" customFormat="1" ht="17.25" customHeight="1" thickBot="1" x14ac:dyDescent="0.25">
      <c r="A5" s="365"/>
      <c r="B5" s="287"/>
      <c r="C5" s="354"/>
      <c r="D5" s="354"/>
      <c r="E5" s="354"/>
      <c r="F5" s="354"/>
      <c r="G5" s="354"/>
      <c r="H5" s="354"/>
      <c r="I5" s="354"/>
      <c r="J5" s="354"/>
      <c r="K5" s="354"/>
      <c r="L5" s="363"/>
      <c r="M5" s="142" t="s">
        <v>92</v>
      </c>
      <c r="N5" s="141" t="s">
        <v>93</v>
      </c>
      <c r="O5" s="143" t="s">
        <v>92</v>
      </c>
      <c r="P5" s="141" t="s">
        <v>93</v>
      </c>
      <c r="Q5" s="142" t="s">
        <v>92</v>
      </c>
      <c r="R5" s="150" t="s">
        <v>93</v>
      </c>
    </row>
    <row r="6" spans="1:25" s="21" customFormat="1" ht="15" customHeight="1" x14ac:dyDescent="0.2">
      <c r="A6" s="20" t="s">
        <v>22</v>
      </c>
      <c r="B6" s="189">
        <v>333139</v>
      </c>
      <c r="C6" s="189">
        <v>339348</v>
      </c>
      <c r="D6" s="189">
        <v>339031</v>
      </c>
      <c r="E6" s="189">
        <v>333281</v>
      </c>
      <c r="F6" s="189">
        <v>324944</v>
      </c>
      <c r="G6" s="189">
        <v>308211</v>
      </c>
      <c r="H6" s="189">
        <v>292431</v>
      </c>
      <c r="I6" s="189">
        <v>280171</v>
      </c>
      <c r="J6" s="189">
        <v>269464</v>
      </c>
      <c r="K6" s="189">
        <v>261547</v>
      </c>
      <c r="L6" s="189">
        <v>261269</v>
      </c>
      <c r="M6" s="190">
        <f>L6-K6</f>
        <v>-278</v>
      </c>
      <c r="N6" s="88">
        <f>L6/K6-1</f>
        <v>-1.0629064757003981E-3</v>
      </c>
      <c r="O6" s="101">
        <f>L6-G6</f>
        <v>-46942</v>
      </c>
      <c r="P6" s="208">
        <f>L6/G6-1</f>
        <v>-0.15230475226387119</v>
      </c>
      <c r="Q6" s="96">
        <f>L6-B6</f>
        <v>-71870</v>
      </c>
      <c r="R6" s="89">
        <f>L6/B6-1</f>
        <v>-0.21573577395621646</v>
      </c>
      <c r="T6" s="198"/>
      <c r="U6" s="199"/>
      <c r="V6" s="198"/>
      <c r="W6" s="199"/>
      <c r="X6" s="198"/>
      <c r="Y6" s="199"/>
    </row>
    <row r="7" spans="1:25" s="21" customFormat="1" ht="15" customHeight="1" x14ac:dyDescent="0.2">
      <c r="A7" s="22" t="s">
        <v>23</v>
      </c>
      <c r="B7" s="70">
        <v>48941</v>
      </c>
      <c r="C7" s="70">
        <v>49738</v>
      </c>
      <c r="D7" s="66">
        <v>49476</v>
      </c>
      <c r="E7" s="66">
        <v>48463</v>
      </c>
      <c r="F7" s="66">
        <v>48109</v>
      </c>
      <c r="G7" s="66">
        <v>47677</v>
      </c>
      <c r="H7" s="66">
        <v>46954</v>
      </c>
      <c r="I7" s="66">
        <v>46504</v>
      </c>
      <c r="J7" s="66">
        <v>45883</v>
      </c>
      <c r="K7" s="66">
        <v>45109</v>
      </c>
      <c r="L7" s="65">
        <v>45456</v>
      </c>
      <c r="M7" s="190">
        <f t="shared" ref="M7:M32" si="0">L7-K7</f>
        <v>347</v>
      </c>
      <c r="N7" s="88">
        <f t="shared" ref="N7:N32" si="1">L7/K7-1</f>
        <v>7.6924782194240926E-3</v>
      </c>
      <c r="O7" s="101">
        <f t="shared" ref="O7:O32" si="2">L7-G7</f>
        <v>-2221</v>
      </c>
      <c r="P7" s="88">
        <f t="shared" ref="P7:P32" si="3">L7/G7-1</f>
        <v>-4.6584306898504568E-2</v>
      </c>
      <c r="Q7" s="96">
        <f t="shared" ref="Q7:Q32" si="4">L7-B7</f>
        <v>-3485</v>
      </c>
      <c r="R7" s="89">
        <f t="shared" ref="R7:R32" si="5">L7/B7-1</f>
        <v>-7.1208189452606208E-2</v>
      </c>
      <c r="T7" s="198"/>
      <c r="U7" s="199"/>
      <c r="V7" s="198"/>
      <c r="W7" s="199"/>
      <c r="X7" s="198"/>
      <c r="Y7" s="199"/>
    </row>
    <row r="8" spans="1:25" s="21" customFormat="1" ht="15" customHeight="1" x14ac:dyDescent="0.2">
      <c r="A8" s="22" t="s">
        <v>24</v>
      </c>
      <c r="B8" s="70">
        <v>12190</v>
      </c>
      <c r="C8" s="70">
        <v>12596</v>
      </c>
      <c r="D8" s="66">
        <v>12926</v>
      </c>
      <c r="E8" s="66">
        <v>12877</v>
      </c>
      <c r="F8" s="66">
        <v>12289</v>
      </c>
      <c r="G8" s="66">
        <v>11476</v>
      </c>
      <c r="H8" s="66">
        <v>10563</v>
      </c>
      <c r="I8" s="66">
        <v>10079</v>
      </c>
      <c r="J8" s="66">
        <v>9378</v>
      </c>
      <c r="K8" s="66">
        <v>8798</v>
      </c>
      <c r="L8" s="65">
        <v>8646</v>
      </c>
      <c r="M8" s="190">
        <f t="shared" si="0"/>
        <v>-152</v>
      </c>
      <c r="N8" s="88">
        <f t="shared" si="1"/>
        <v>-1.7276653784951135E-2</v>
      </c>
      <c r="O8" s="101">
        <f t="shared" si="2"/>
        <v>-2830</v>
      </c>
      <c r="P8" s="88">
        <f t="shared" si="3"/>
        <v>-0.24660160334611358</v>
      </c>
      <c r="Q8" s="96">
        <f t="shared" si="4"/>
        <v>-3544</v>
      </c>
      <c r="R8" s="89">
        <f t="shared" si="5"/>
        <v>-0.29073010664479082</v>
      </c>
      <c r="T8" s="198"/>
      <c r="U8" s="199"/>
      <c r="V8" s="198"/>
      <c r="W8" s="199"/>
      <c r="X8" s="198"/>
      <c r="Y8" s="199"/>
    </row>
    <row r="9" spans="1:25" s="21" customFormat="1" ht="15" customHeight="1" x14ac:dyDescent="0.2">
      <c r="A9" s="22" t="s">
        <v>25</v>
      </c>
      <c r="B9" s="70">
        <v>10057</v>
      </c>
      <c r="C9" s="70">
        <v>10574</v>
      </c>
      <c r="D9" s="66">
        <v>10377</v>
      </c>
      <c r="E9" s="66">
        <v>9967</v>
      </c>
      <c r="F9" s="66">
        <v>9669</v>
      </c>
      <c r="G9" s="66">
        <v>9142</v>
      </c>
      <c r="H9" s="66">
        <v>8700</v>
      </c>
      <c r="I9" s="66">
        <v>7976</v>
      </c>
      <c r="J9" s="66">
        <v>7590</v>
      </c>
      <c r="K9" s="66">
        <v>7389</v>
      </c>
      <c r="L9" s="65">
        <v>7355</v>
      </c>
      <c r="M9" s="190">
        <f t="shared" si="0"/>
        <v>-34</v>
      </c>
      <c r="N9" s="88">
        <f t="shared" si="1"/>
        <v>-4.6014345648938138E-3</v>
      </c>
      <c r="O9" s="101">
        <f t="shared" si="2"/>
        <v>-1787</v>
      </c>
      <c r="P9" s="88">
        <f t="shared" si="3"/>
        <v>-0.19547145044847958</v>
      </c>
      <c r="Q9" s="96">
        <f t="shared" si="4"/>
        <v>-2702</v>
      </c>
      <c r="R9" s="89">
        <f t="shared" si="5"/>
        <v>-0.26866858904245794</v>
      </c>
      <c r="T9" s="198"/>
      <c r="U9" s="199"/>
      <c r="V9" s="198"/>
      <c r="W9" s="199"/>
      <c r="X9" s="198"/>
      <c r="Y9" s="199"/>
    </row>
    <row r="10" spans="1:25" s="21" customFormat="1" ht="15" customHeight="1" x14ac:dyDescent="0.2">
      <c r="A10" s="22" t="s">
        <v>26</v>
      </c>
      <c r="B10" s="70">
        <v>38133</v>
      </c>
      <c r="C10" s="70">
        <v>39454</v>
      </c>
      <c r="D10" s="66">
        <v>39685</v>
      </c>
      <c r="E10" s="66">
        <v>38938</v>
      </c>
      <c r="F10" s="66">
        <v>37308</v>
      </c>
      <c r="G10" s="66">
        <v>34796</v>
      </c>
      <c r="H10" s="66">
        <v>32908</v>
      </c>
      <c r="I10" s="66">
        <v>31667</v>
      </c>
      <c r="J10" s="66">
        <v>30399</v>
      </c>
      <c r="K10" s="66">
        <v>30078</v>
      </c>
      <c r="L10" s="65">
        <v>29645</v>
      </c>
      <c r="M10" s="190">
        <f t="shared" si="0"/>
        <v>-433</v>
      </c>
      <c r="N10" s="88">
        <f t="shared" si="1"/>
        <v>-1.4395903982977631E-2</v>
      </c>
      <c r="O10" s="101">
        <f t="shared" si="2"/>
        <v>-5151</v>
      </c>
      <c r="P10" s="88">
        <f t="shared" si="3"/>
        <v>-0.1480342568111277</v>
      </c>
      <c r="Q10" s="96">
        <f t="shared" si="4"/>
        <v>-8488</v>
      </c>
      <c r="R10" s="89">
        <f t="shared" si="5"/>
        <v>-0.2225893582985865</v>
      </c>
      <c r="T10" s="198"/>
      <c r="U10" s="199"/>
      <c r="V10" s="198"/>
      <c r="W10" s="199"/>
      <c r="X10" s="198"/>
      <c r="Y10" s="199"/>
    </row>
    <row r="11" spans="1:25" s="21" customFormat="1" ht="15" customHeight="1" x14ac:dyDescent="0.2">
      <c r="A11" s="22" t="s">
        <v>27</v>
      </c>
      <c r="B11" s="70">
        <v>21266</v>
      </c>
      <c r="C11" s="70">
        <v>21935</v>
      </c>
      <c r="D11" s="66">
        <v>22362</v>
      </c>
      <c r="E11" s="66">
        <v>21717</v>
      </c>
      <c r="F11" s="66">
        <v>21305</v>
      </c>
      <c r="G11" s="66">
        <v>21054</v>
      </c>
      <c r="H11" s="66">
        <v>20898</v>
      </c>
      <c r="I11" s="66">
        <v>20296</v>
      </c>
      <c r="J11" s="66">
        <v>19803</v>
      </c>
      <c r="K11" s="66">
        <v>19665</v>
      </c>
      <c r="L11" s="65">
        <v>20193</v>
      </c>
      <c r="M11" s="190">
        <f t="shared" si="0"/>
        <v>528</v>
      </c>
      <c r="N11" s="88">
        <f t="shared" si="1"/>
        <v>2.6849733028222689E-2</v>
      </c>
      <c r="O11" s="101">
        <f t="shared" si="2"/>
        <v>-861</v>
      </c>
      <c r="P11" s="88">
        <f t="shared" si="3"/>
        <v>-4.0894841835280693E-2</v>
      </c>
      <c r="Q11" s="96">
        <f t="shared" si="4"/>
        <v>-1073</v>
      </c>
      <c r="R11" s="89">
        <f t="shared" si="5"/>
        <v>-5.0456127151321306E-2</v>
      </c>
      <c r="T11" s="198"/>
      <c r="U11" s="199"/>
      <c r="V11" s="198"/>
      <c r="W11" s="199"/>
      <c r="X11" s="198"/>
      <c r="Y11" s="199"/>
    </row>
    <row r="12" spans="1:25" s="21" customFormat="1" ht="15" customHeight="1" x14ac:dyDescent="0.2">
      <c r="A12" s="22" t="s">
        <v>28</v>
      </c>
      <c r="B12" s="70">
        <v>2885</v>
      </c>
      <c r="C12" s="70">
        <v>2919</v>
      </c>
      <c r="D12" s="66">
        <v>3090</v>
      </c>
      <c r="E12" s="66">
        <v>3081</v>
      </c>
      <c r="F12" s="66">
        <v>2968</v>
      </c>
      <c r="G12" s="66">
        <v>2956</v>
      </c>
      <c r="H12" s="66">
        <v>2945</v>
      </c>
      <c r="I12" s="66">
        <v>2924</v>
      </c>
      <c r="J12" s="66">
        <v>2863</v>
      </c>
      <c r="K12" s="66">
        <v>2727</v>
      </c>
      <c r="L12" s="65">
        <v>2699</v>
      </c>
      <c r="M12" s="190">
        <f t="shared" si="0"/>
        <v>-28</v>
      </c>
      <c r="N12" s="88">
        <f t="shared" si="1"/>
        <v>-1.0267693436010306E-2</v>
      </c>
      <c r="O12" s="101">
        <f t="shared" si="2"/>
        <v>-257</v>
      </c>
      <c r="P12" s="88">
        <f t="shared" si="3"/>
        <v>-8.6941813261163681E-2</v>
      </c>
      <c r="Q12" s="96">
        <f t="shared" si="4"/>
        <v>-186</v>
      </c>
      <c r="R12" s="89">
        <f t="shared" si="5"/>
        <v>-6.4471403812824901E-2</v>
      </c>
      <c r="T12" s="198"/>
      <c r="U12" s="199"/>
      <c r="V12" s="198"/>
      <c r="W12" s="199"/>
      <c r="X12" s="198"/>
      <c r="Y12" s="199"/>
    </row>
    <row r="13" spans="1:25" s="21" customFormat="1" ht="15" customHeight="1" x14ac:dyDescent="0.2">
      <c r="A13" s="22" t="s">
        <v>29</v>
      </c>
      <c r="B13" s="70">
        <v>9493</v>
      </c>
      <c r="C13" s="70">
        <v>9966</v>
      </c>
      <c r="D13" s="66">
        <v>10153</v>
      </c>
      <c r="E13" s="66">
        <v>10182</v>
      </c>
      <c r="F13" s="66">
        <v>10298</v>
      </c>
      <c r="G13" s="66">
        <v>9836</v>
      </c>
      <c r="H13" s="66">
        <v>9188</v>
      </c>
      <c r="I13" s="66">
        <v>8659</v>
      </c>
      <c r="J13" s="66">
        <v>8351</v>
      </c>
      <c r="K13" s="66">
        <v>8329</v>
      </c>
      <c r="L13" s="65">
        <v>8251</v>
      </c>
      <c r="M13" s="190">
        <f t="shared" si="0"/>
        <v>-78</v>
      </c>
      <c r="N13" s="88">
        <f t="shared" si="1"/>
        <v>-9.3648697322608054E-3</v>
      </c>
      <c r="O13" s="101">
        <f t="shared" si="2"/>
        <v>-1585</v>
      </c>
      <c r="P13" s="88">
        <f t="shared" si="3"/>
        <v>-0.1611427409516063</v>
      </c>
      <c r="Q13" s="96">
        <f t="shared" si="4"/>
        <v>-1242</v>
      </c>
      <c r="R13" s="89">
        <f t="shared" si="5"/>
        <v>-0.13083324554935216</v>
      </c>
      <c r="T13" s="198"/>
      <c r="U13" s="199"/>
      <c r="V13" s="198"/>
      <c r="W13" s="199"/>
      <c r="X13" s="198"/>
      <c r="Y13" s="199"/>
    </row>
    <row r="14" spans="1:25" s="21" customFormat="1" ht="15" customHeight="1" x14ac:dyDescent="0.2">
      <c r="A14" s="22" t="s">
        <v>30</v>
      </c>
      <c r="B14" s="70">
        <v>8592</v>
      </c>
      <c r="C14" s="70">
        <v>8909</v>
      </c>
      <c r="D14" s="66">
        <v>9159</v>
      </c>
      <c r="E14" s="66">
        <v>9153</v>
      </c>
      <c r="F14" s="66">
        <v>8824</v>
      </c>
      <c r="G14" s="66">
        <v>7908</v>
      </c>
      <c r="H14" s="66">
        <v>7186</v>
      </c>
      <c r="I14" s="66">
        <v>6581</v>
      </c>
      <c r="J14" s="66">
        <v>6193</v>
      </c>
      <c r="K14" s="66">
        <v>6157</v>
      </c>
      <c r="L14" s="65">
        <v>6261</v>
      </c>
      <c r="M14" s="190">
        <f t="shared" si="0"/>
        <v>104</v>
      </c>
      <c r="N14" s="88">
        <f t="shared" si="1"/>
        <v>1.6891343186616892E-2</v>
      </c>
      <c r="O14" s="101">
        <f t="shared" si="2"/>
        <v>-1647</v>
      </c>
      <c r="P14" s="88">
        <f t="shared" si="3"/>
        <v>-0.20827010622154785</v>
      </c>
      <c r="Q14" s="96">
        <f t="shared" si="4"/>
        <v>-2331</v>
      </c>
      <c r="R14" s="89">
        <f t="shared" si="5"/>
        <v>-0.27129888268156421</v>
      </c>
      <c r="T14" s="198"/>
      <c r="U14" s="199"/>
      <c r="V14" s="198"/>
      <c r="W14" s="199"/>
      <c r="X14" s="198"/>
      <c r="Y14" s="199"/>
    </row>
    <row r="15" spans="1:25" s="21" customFormat="1" ht="15" customHeight="1" x14ac:dyDescent="0.2">
      <c r="A15" s="22" t="s">
        <v>31</v>
      </c>
      <c r="B15" s="70">
        <v>8902</v>
      </c>
      <c r="C15" s="70">
        <v>8810</v>
      </c>
      <c r="D15" s="66">
        <v>8430</v>
      </c>
      <c r="E15" s="66">
        <v>7884</v>
      </c>
      <c r="F15" s="66">
        <v>7531</v>
      </c>
      <c r="G15" s="66">
        <v>6509</v>
      </c>
      <c r="H15" s="66">
        <v>5513</v>
      </c>
      <c r="I15" s="66">
        <v>5012</v>
      </c>
      <c r="J15" s="66">
        <v>4766</v>
      </c>
      <c r="K15" s="66">
        <v>4335</v>
      </c>
      <c r="L15" s="65">
        <v>4423</v>
      </c>
      <c r="M15" s="190">
        <f t="shared" si="0"/>
        <v>88</v>
      </c>
      <c r="N15" s="88">
        <f t="shared" si="1"/>
        <v>2.0299884659746192E-2</v>
      </c>
      <c r="O15" s="101">
        <f t="shared" si="2"/>
        <v>-2086</v>
      </c>
      <c r="P15" s="88">
        <f t="shared" si="3"/>
        <v>-0.32047933630357961</v>
      </c>
      <c r="Q15" s="96">
        <f t="shared" si="4"/>
        <v>-4479</v>
      </c>
      <c r="R15" s="89">
        <f t="shared" si="5"/>
        <v>-0.50314536059312509</v>
      </c>
      <c r="T15" s="198"/>
      <c r="U15" s="199"/>
      <c r="V15" s="198"/>
      <c r="W15" s="199"/>
      <c r="X15" s="198"/>
      <c r="Y15" s="199"/>
    </row>
    <row r="16" spans="1:25" s="21" customFormat="1" ht="15" customHeight="1" x14ac:dyDescent="0.2">
      <c r="A16" s="22" t="s">
        <v>32</v>
      </c>
      <c r="B16" s="70">
        <v>21314</v>
      </c>
      <c r="C16" s="70">
        <v>22516</v>
      </c>
      <c r="D16" s="66">
        <v>22397</v>
      </c>
      <c r="E16" s="66">
        <v>21398</v>
      </c>
      <c r="F16" s="66">
        <v>21522</v>
      </c>
      <c r="G16" s="66">
        <v>20852</v>
      </c>
      <c r="H16" s="66">
        <v>20214</v>
      </c>
      <c r="I16" s="66">
        <v>19102</v>
      </c>
      <c r="J16" s="66">
        <v>18235</v>
      </c>
      <c r="K16" s="66">
        <v>17543</v>
      </c>
      <c r="L16" s="65">
        <v>17175</v>
      </c>
      <c r="M16" s="190">
        <f t="shared" si="0"/>
        <v>-368</v>
      </c>
      <c r="N16" s="88">
        <f t="shared" si="1"/>
        <v>-2.0977027874365839E-2</v>
      </c>
      <c r="O16" s="101">
        <f t="shared" si="2"/>
        <v>-3677</v>
      </c>
      <c r="P16" s="88">
        <f t="shared" si="3"/>
        <v>-0.17633800115096876</v>
      </c>
      <c r="Q16" s="96">
        <f t="shared" si="4"/>
        <v>-4139</v>
      </c>
      <c r="R16" s="89">
        <f t="shared" si="5"/>
        <v>-0.19419161114760253</v>
      </c>
      <c r="T16" s="198"/>
      <c r="U16" s="199"/>
      <c r="V16" s="198"/>
      <c r="W16" s="199"/>
      <c r="X16" s="198"/>
      <c r="Y16" s="199"/>
    </row>
    <row r="17" spans="1:25" s="21" customFormat="1" ht="15" customHeight="1" x14ac:dyDescent="0.2">
      <c r="A17" s="22" t="s">
        <v>33</v>
      </c>
      <c r="B17" s="70">
        <v>3656</v>
      </c>
      <c r="C17" s="70">
        <v>3640</v>
      </c>
      <c r="D17" s="66">
        <v>3805</v>
      </c>
      <c r="E17" s="66">
        <v>4084</v>
      </c>
      <c r="F17" s="66">
        <v>4384</v>
      </c>
      <c r="G17" s="66">
        <v>4288</v>
      </c>
      <c r="H17" s="66">
        <v>4020</v>
      </c>
      <c r="I17" s="66">
        <v>3990</v>
      </c>
      <c r="J17" s="66">
        <v>3943</v>
      </c>
      <c r="K17" s="66">
        <v>3881</v>
      </c>
      <c r="L17" s="65">
        <v>3623</v>
      </c>
      <c r="M17" s="190">
        <f t="shared" si="0"/>
        <v>-258</v>
      </c>
      <c r="N17" s="88">
        <f t="shared" si="1"/>
        <v>-6.6477711929914918E-2</v>
      </c>
      <c r="O17" s="101">
        <f t="shared" si="2"/>
        <v>-665</v>
      </c>
      <c r="P17" s="88">
        <f t="shared" si="3"/>
        <v>-0.15508395522388063</v>
      </c>
      <c r="Q17" s="96">
        <f t="shared" si="4"/>
        <v>-33</v>
      </c>
      <c r="R17" s="89">
        <f t="shared" si="5"/>
        <v>-9.0262582056892526E-3</v>
      </c>
      <c r="T17" s="198"/>
      <c r="U17" s="199"/>
      <c r="V17" s="198"/>
      <c r="W17" s="199"/>
      <c r="X17" s="198"/>
      <c r="Y17" s="199"/>
    </row>
    <row r="18" spans="1:25" s="21" customFormat="1" ht="15" customHeight="1" x14ac:dyDescent="0.2">
      <c r="A18" s="22" t="s">
        <v>34</v>
      </c>
      <c r="B18" s="70">
        <v>18031</v>
      </c>
      <c r="C18" s="70">
        <v>16474</v>
      </c>
      <c r="D18" s="66">
        <v>15843</v>
      </c>
      <c r="E18" s="66">
        <v>14795</v>
      </c>
      <c r="F18" s="66">
        <v>13445</v>
      </c>
      <c r="G18" s="66">
        <v>12428</v>
      </c>
      <c r="H18" s="66">
        <v>11523</v>
      </c>
      <c r="I18" s="66">
        <v>10876</v>
      </c>
      <c r="J18" s="66">
        <v>10720</v>
      </c>
      <c r="K18" s="66">
        <v>10417</v>
      </c>
      <c r="L18" s="65">
        <v>10722</v>
      </c>
      <c r="M18" s="190">
        <f t="shared" si="0"/>
        <v>305</v>
      </c>
      <c r="N18" s="88">
        <f t="shared" si="1"/>
        <v>2.9279063069981737E-2</v>
      </c>
      <c r="O18" s="101">
        <f t="shared" si="2"/>
        <v>-1706</v>
      </c>
      <c r="P18" s="88">
        <f t="shared" si="3"/>
        <v>-0.13727067911168334</v>
      </c>
      <c r="Q18" s="96">
        <f t="shared" si="4"/>
        <v>-7309</v>
      </c>
      <c r="R18" s="89">
        <f t="shared" si="5"/>
        <v>-0.40535743996450557</v>
      </c>
      <c r="T18" s="198"/>
      <c r="U18" s="199"/>
      <c r="V18" s="198"/>
      <c r="W18" s="199"/>
      <c r="X18" s="198"/>
      <c r="Y18" s="199"/>
    </row>
    <row r="19" spans="1:25" s="21" customFormat="1" ht="15" customHeight="1" x14ac:dyDescent="0.2">
      <c r="A19" s="22" t="s">
        <v>35</v>
      </c>
      <c r="B19" s="70">
        <v>9802</v>
      </c>
      <c r="C19" s="70">
        <v>9443</v>
      </c>
      <c r="D19" s="66">
        <v>8706</v>
      </c>
      <c r="E19" s="66">
        <v>8244</v>
      </c>
      <c r="F19" s="66">
        <v>7890</v>
      </c>
      <c r="G19" s="66">
        <v>7228</v>
      </c>
      <c r="H19" s="66">
        <v>6612</v>
      </c>
      <c r="I19" s="66">
        <v>6159</v>
      </c>
      <c r="J19" s="66">
        <v>5786</v>
      </c>
      <c r="K19" s="66">
        <v>5642</v>
      </c>
      <c r="L19" s="65">
        <v>5817</v>
      </c>
      <c r="M19" s="190">
        <f t="shared" si="0"/>
        <v>175</v>
      </c>
      <c r="N19" s="88">
        <f t="shared" si="1"/>
        <v>3.1017369727047051E-2</v>
      </c>
      <c r="O19" s="101">
        <f t="shared" si="2"/>
        <v>-1411</v>
      </c>
      <c r="P19" s="88">
        <f t="shared" si="3"/>
        <v>-0.19521306032097396</v>
      </c>
      <c r="Q19" s="96">
        <f t="shared" si="4"/>
        <v>-3985</v>
      </c>
      <c r="R19" s="89">
        <f t="shared" si="5"/>
        <v>-0.4065496837380127</v>
      </c>
      <c r="T19" s="198"/>
      <c r="U19" s="199"/>
      <c r="V19" s="198"/>
      <c r="W19" s="199"/>
      <c r="X19" s="198"/>
      <c r="Y19" s="199"/>
    </row>
    <row r="20" spans="1:25" s="21" customFormat="1" ht="15" customHeight="1" x14ac:dyDescent="0.2">
      <c r="A20" s="22" t="s">
        <v>36</v>
      </c>
      <c r="B20" s="70">
        <v>10259</v>
      </c>
      <c r="C20" s="70">
        <v>10602</v>
      </c>
      <c r="D20" s="66">
        <v>10754</v>
      </c>
      <c r="E20" s="66">
        <v>10504</v>
      </c>
      <c r="F20" s="66">
        <v>10312</v>
      </c>
      <c r="G20" s="66">
        <v>9729</v>
      </c>
      <c r="H20" s="66">
        <v>8362</v>
      </c>
      <c r="I20" s="66">
        <v>7706</v>
      </c>
      <c r="J20" s="66">
        <v>7110</v>
      </c>
      <c r="K20" s="66">
        <v>6805</v>
      </c>
      <c r="L20" s="65">
        <v>6742</v>
      </c>
      <c r="M20" s="190">
        <f t="shared" si="0"/>
        <v>-63</v>
      </c>
      <c r="N20" s="88">
        <f t="shared" si="1"/>
        <v>-9.2578986039676403E-3</v>
      </c>
      <c r="O20" s="101">
        <f t="shared" si="2"/>
        <v>-2987</v>
      </c>
      <c r="P20" s="88">
        <f t="shared" si="3"/>
        <v>-0.30702024874087774</v>
      </c>
      <c r="Q20" s="96">
        <f t="shared" si="4"/>
        <v>-3517</v>
      </c>
      <c r="R20" s="89">
        <f t="shared" si="5"/>
        <v>-0.34282093771322741</v>
      </c>
      <c r="T20" s="198"/>
      <c r="U20" s="199"/>
      <c r="V20" s="198"/>
      <c r="W20" s="199"/>
      <c r="X20" s="198"/>
      <c r="Y20" s="199"/>
    </row>
    <row r="21" spans="1:25" s="21" customFormat="1" ht="15" customHeight="1" x14ac:dyDescent="0.2">
      <c r="A21" s="22" t="s">
        <v>37</v>
      </c>
      <c r="B21" s="70">
        <v>21692</v>
      </c>
      <c r="C21" s="70">
        <v>22206</v>
      </c>
      <c r="D21" s="66">
        <v>22294</v>
      </c>
      <c r="E21" s="66">
        <v>22319</v>
      </c>
      <c r="F21" s="66">
        <v>22046</v>
      </c>
      <c r="G21" s="66">
        <v>21415</v>
      </c>
      <c r="H21" s="66">
        <v>20738</v>
      </c>
      <c r="I21" s="66">
        <v>19982</v>
      </c>
      <c r="J21" s="66">
        <v>18727</v>
      </c>
      <c r="K21" s="66">
        <v>18261</v>
      </c>
      <c r="L21" s="65">
        <v>17870</v>
      </c>
      <c r="M21" s="190">
        <f t="shared" si="0"/>
        <v>-391</v>
      </c>
      <c r="N21" s="88">
        <f t="shared" si="1"/>
        <v>-2.1411751820820335E-2</v>
      </c>
      <c r="O21" s="101">
        <f t="shared" si="2"/>
        <v>-3545</v>
      </c>
      <c r="P21" s="88">
        <f t="shared" si="3"/>
        <v>-0.1655381741769788</v>
      </c>
      <c r="Q21" s="96">
        <f t="shared" si="4"/>
        <v>-3822</v>
      </c>
      <c r="R21" s="89">
        <f t="shared" si="5"/>
        <v>-0.17619398856721369</v>
      </c>
      <c r="T21" s="198"/>
      <c r="U21" s="199"/>
      <c r="V21" s="198"/>
      <c r="W21" s="199"/>
      <c r="X21" s="198"/>
      <c r="Y21" s="199"/>
    </row>
    <row r="22" spans="1:25" s="21" customFormat="1" ht="15" customHeight="1" x14ac:dyDescent="0.2">
      <c r="A22" s="22" t="s">
        <v>38</v>
      </c>
      <c r="B22" s="70">
        <v>23143</v>
      </c>
      <c r="C22" s="70">
        <v>22340</v>
      </c>
      <c r="D22" s="66">
        <v>21307</v>
      </c>
      <c r="E22" s="66">
        <v>20538</v>
      </c>
      <c r="F22" s="66">
        <v>19227</v>
      </c>
      <c r="G22" s="66">
        <v>17320</v>
      </c>
      <c r="H22" s="66">
        <v>15814</v>
      </c>
      <c r="I22" s="66">
        <v>14178</v>
      </c>
      <c r="J22" s="66">
        <v>12686</v>
      </c>
      <c r="K22" s="66">
        <v>11303</v>
      </c>
      <c r="L22" s="65">
        <v>10658</v>
      </c>
      <c r="M22" s="190">
        <f t="shared" si="0"/>
        <v>-645</v>
      </c>
      <c r="N22" s="88">
        <f t="shared" si="1"/>
        <v>-5.706449615146425E-2</v>
      </c>
      <c r="O22" s="101">
        <f t="shared" si="2"/>
        <v>-6662</v>
      </c>
      <c r="P22" s="88">
        <f t="shared" si="3"/>
        <v>-0.38464203233256355</v>
      </c>
      <c r="Q22" s="96">
        <f t="shared" si="4"/>
        <v>-12485</v>
      </c>
      <c r="R22" s="89">
        <f t="shared" si="5"/>
        <v>-0.53947197856803353</v>
      </c>
      <c r="T22" s="198"/>
      <c r="U22" s="199"/>
      <c r="V22" s="198"/>
      <c r="W22" s="199"/>
      <c r="X22" s="198"/>
      <c r="Y22" s="199"/>
    </row>
    <row r="23" spans="1:25" s="21" customFormat="1" ht="15" customHeight="1" x14ac:dyDescent="0.2">
      <c r="A23" s="22" t="s">
        <v>39</v>
      </c>
      <c r="B23" s="70">
        <v>13397</v>
      </c>
      <c r="C23" s="70">
        <v>13108</v>
      </c>
      <c r="D23" s="66">
        <v>12347</v>
      </c>
      <c r="E23" s="66">
        <v>11897</v>
      </c>
      <c r="F23" s="66">
        <v>11226</v>
      </c>
      <c r="G23" s="66">
        <v>10165</v>
      </c>
      <c r="H23" s="66">
        <v>9425</v>
      </c>
      <c r="I23" s="56">
        <v>8992</v>
      </c>
      <c r="J23" s="66">
        <v>8652</v>
      </c>
      <c r="K23" s="66">
        <v>8479</v>
      </c>
      <c r="L23" s="65">
        <v>8682</v>
      </c>
      <c r="M23" s="190">
        <f t="shared" si="0"/>
        <v>203</v>
      </c>
      <c r="N23" s="88">
        <f t="shared" si="1"/>
        <v>2.3941502535676396E-2</v>
      </c>
      <c r="O23" s="101">
        <f t="shared" si="2"/>
        <v>-1483</v>
      </c>
      <c r="P23" s="88">
        <f t="shared" si="3"/>
        <v>-0.14589276930644368</v>
      </c>
      <c r="Q23" s="96">
        <f t="shared" si="4"/>
        <v>-4715</v>
      </c>
      <c r="R23" s="89">
        <f t="shared" si="5"/>
        <v>-0.35194446517877132</v>
      </c>
      <c r="T23" s="198"/>
      <c r="U23" s="199"/>
      <c r="V23" s="198"/>
      <c r="W23" s="199"/>
      <c r="X23" s="198"/>
      <c r="Y23" s="199"/>
    </row>
    <row r="24" spans="1:25" s="21" customFormat="1" ht="15" customHeight="1" x14ac:dyDescent="0.2">
      <c r="A24" s="22" t="s">
        <v>40</v>
      </c>
      <c r="B24" s="70">
        <v>18737</v>
      </c>
      <c r="C24" s="70">
        <v>19266</v>
      </c>
      <c r="D24" s="66">
        <v>18793</v>
      </c>
      <c r="E24" s="66">
        <v>18150</v>
      </c>
      <c r="F24" s="66">
        <v>17194</v>
      </c>
      <c r="G24" s="66">
        <v>16380</v>
      </c>
      <c r="H24" s="66">
        <v>15553</v>
      </c>
      <c r="I24" s="66">
        <v>14711</v>
      </c>
      <c r="J24" s="66">
        <v>13901</v>
      </c>
      <c r="K24" s="66">
        <v>13406</v>
      </c>
      <c r="L24" s="65">
        <v>13400</v>
      </c>
      <c r="M24" s="190">
        <f t="shared" si="0"/>
        <v>-6</v>
      </c>
      <c r="N24" s="88">
        <f t="shared" si="1"/>
        <v>-4.4756079367447299E-4</v>
      </c>
      <c r="O24" s="101">
        <f t="shared" si="2"/>
        <v>-2980</v>
      </c>
      <c r="P24" s="88">
        <f t="shared" si="3"/>
        <v>-0.18192918192918195</v>
      </c>
      <c r="Q24" s="96">
        <f t="shared" si="4"/>
        <v>-5337</v>
      </c>
      <c r="R24" s="89">
        <f t="shared" si="5"/>
        <v>-0.28483748732454506</v>
      </c>
      <c r="T24" s="198"/>
      <c r="U24" s="199"/>
      <c r="V24" s="198"/>
      <c r="W24" s="199"/>
      <c r="X24" s="198"/>
      <c r="Y24" s="199"/>
    </row>
    <row r="25" spans="1:25" s="21" customFormat="1" ht="15" customHeight="1" x14ac:dyDescent="0.2">
      <c r="A25" s="22" t="s">
        <v>41</v>
      </c>
      <c r="B25" s="70">
        <v>19902</v>
      </c>
      <c r="C25" s="70">
        <v>20765</v>
      </c>
      <c r="D25" s="66">
        <v>21597</v>
      </c>
      <c r="E25" s="66">
        <v>22893</v>
      </c>
      <c r="F25" s="66">
        <v>22295</v>
      </c>
      <c r="G25" s="66">
        <v>20428</v>
      </c>
      <c r="H25" s="66">
        <v>19161</v>
      </c>
      <c r="I25" s="66">
        <v>19254</v>
      </c>
      <c r="J25" s="66">
        <v>19392</v>
      </c>
      <c r="K25" s="66">
        <v>18525</v>
      </c>
      <c r="L25" s="65">
        <v>18877</v>
      </c>
      <c r="M25" s="190">
        <f t="shared" si="0"/>
        <v>352</v>
      </c>
      <c r="N25" s="88">
        <f t="shared" si="1"/>
        <v>1.9001349527665301E-2</v>
      </c>
      <c r="O25" s="101">
        <f t="shared" si="2"/>
        <v>-1551</v>
      </c>
      <c r="P25" s="88">
        <f t="shared" si="3"/>
        <v>-7.5925200704914819E-2</v>
      </c>
      <c r="Q25" s="96">
        <f t="shared" si="4"/>
        <v>-1025</v>
      </c>
      <c r="R25" s="89">
        <f t="shared" si="5"/>
        <v>-5.1502361571701294E-2</v>
      </c>
      <c r="T25" s="198"/>
      <c r="U25" s="199"/>
      <c r="V25" s="198"/>
      <c r="W25" s="199"/>
      <c r="X25" s="198"/>
      <c r="Y25" s="199"/>
    </row>
    <row r="26" spans="1:25" s="21" customFormat="1" ht="15" customHeight="1" x14ac:dyDescent="0.2">
      <c r="A26" s="22" t="s">
        <v>42</v>
      </c>
      <c r="B26" s="70">
        <v>10615</v>
      </c>
      <c r="C26" s="70">
        <v>10443</v>
      </c>
      <c r="D26" s="66">
        <v>10562</v>
      </c>
      <c r="E26" s="66">
        <v>10453</v>
      </c>
      <c r="F26" s="66">
        <v>10663</v>
      </c>
      <c r="G26" s="66">
        <v>10174</v>
      </c>
      <c r="H26" s="66">
        <v>9669</v>
      </c>
      <c r="I26" s="66">
        <v>9151</v>
      </c>
      <c r="J26" s="66">
        <v>8700</v>
      </c>
      <c r="K26" s="66">
        <v>8413</v>
      </c>
      <c r="L26" s="65">
        <v>8345</v>
      </c>
      <c r="M26" s="190">
        <f t="shared" si="0"/>
        <v>-68</v>
      </c>
      <c r="N26" s="88">
        <f t="shared" si="1"/>
        <v>-8.0827291097111953E-3</v>
      </c>
      <c r="O26" s="101">
        <f t="shared" si="2"/>
        <v>-1829</v>
      </c>
      <c r="P26" s="88">
        <f t="shared" si="3"/>
        <v>-0.17977196776095927</v>
      </c>
      <c r="Q26" s="96">
        <f t="shared" si="4"/>
        <v>-2270</v>
      </c>
      <c r="R26" s="89">
        <f t="shared" si="5"/>
        <v>-0.21384832783796515</v>
      </c>
      <c r="T26" s="198"/>
      <c r="U26" s="199"/>
      <c r="V26" s="198"/>
      <c r="W26" s="199"/>
      <c r="X26" s="198"/>
      <c r="Y26" s="199"/>
    </row>
    <row r="27" spans="1:25" s="21" customFormat="1" ht="15" customHeight="1" x14ac:dyDescent="0.2">
      <c r="A27" s="22" t="s">
        <v>43</v>
      </c>
      <c r="B27" s="70">
        <v>1395</v>
      </c>
      <c r="C27" s="70">
        <v>1411</v>
      </c>
      <c r="D27" s="66">
        <v>1415</v>
      </c>
      <c r="E27" s="66">
        <v>1396</v>
      </c>
      <c r="F27" s="66">
        <v>1390</v>
      </c>
      <c r="G27" s="66">
        <v>1359</v>
      </c>
      <c r="H27" s="66">
        <v>1380</v>
      </c>
      <c r="I27" s="66">
        <v>1375</v>
      </c>
      <c r="J27" s="66">
        <v>1413</v>
      </c>
      <c r="K27" s="66">
        <v>1382</v>
      </c>
      <c r="L27" s="65">
        <v>1413</v>
      </c>
      <c r="M27" s="190">
        <f t="shared" si="0"/>
        <v>31</v>
      </c>
      <c r="N27" s="88">
        <f t="shared" si="1"/>
        <v>2.2431259044862539E-2</v>
      </c>
      <c r="O27" s="101">
        <f t="shared" si="2"/>
        <v>54</v>
      </c>
      <c r="P27" s="88">
        <f t="shared" si="3"/>
        <v>3.9735099337748325E-2</v>
      </c>
      <c r="Q27" s="96">
        <f t="shared" si="4"/>
        <v>18</v>
      </c>
      <c r="R27" s="89">
        <f t="shared" si="5"/>
        <v>1.2903225806451646E-2</v>
      </c>
      <c r="T27" s="198"/>
      <c r="U27" s="199"/>
      <c r="V27" s="198"/>
      <c r="W27" s="199"/>
      <c r="X27" s="198"/>
      <c r="Y27" s="199"/>
    </row>
    <row r="28" spans="1:25" s="21" customFormat="1" ht="15" customHeight="1" x14ac:dyDescent="0.2">
      <c r="A28" s="22" t="s">
        <v>44</v>
      </c>
      <c r="B28" s="70">
        <v>331</v>
      </c>
      <c r="C28" s="70">
        <v>331</v>
      </c>
      <c r="D28" s="66">
        <v>338</v>
      </c>
      <c r="E28" s="66">
        <v>319</v>
      </c>
      <c r="F28" s="66">
        <v>323</v>
      </c>
      <c r="G28" s="66">
        <v>324</v>
      </c>
      <c r="H28" s="66">
        <v>318</v>
      </c>
      <c r="I28" s="66">
        <v>317</v>
      </c>
      <c r="J28" s="66">
        <v>317</v>
      </c>
      <c r="K28" s="66">
        <v>305</v>
      </c>
      <c r="L28" s="66">
        <v>289</v>
      </c>
      <c r="M28" s="190">
        <f t="shared" si="0"/>
        <v>-16</v>
      </c>
      <c r="N28" s="88">
        <f t="shared" si="1"/>
        <v>-5.2459016393442637E-2</v>
      </c>
      <c r="O28" s="101">
        <f t="shared" si="2"/>
        <v>-35</v>
      </c>
      <c r="P28" s="88">
        <f t="shared" si="3"/>
        <v>-0.10802469135802473</v>
      </c>
      <c r="Q28" s="96">
        <f t="shared" si="4"/>
        <v>-42</v>
      </c>
      <c r="R28" s="89">
        <f t="shared" si="5"/>
        <v>-0.12688821752265866</v>
      </c>
      <c r="T28" s="198"/>
      <c r="U28" s="199"/>
      <c r="V28" s="198"/>
      <c r="W28" s="199"/>
      <c r="X28" s="198"/>
      <c r="Y28" s="199"/>
    </row>
    <row r="29" spans="1:25" s="21" customFormat="1" ht="15" customHeight="1" x14ac:dyDescent="0.2">
      <c r="A29" s="22" t="s">
        <v>45</v>
      </c>
      <c r="B29" s="70">
        <v>467</v>
      </c>
      <c r="C29" s="70">
        <v>469</v>
      </c>
      <c r="D29" s="66">
        <v>471</v>
      </c>
      <c r="E29" s="66">
        <v>485</v>
      </c>
      <c r="F29" s="66">
        <v>484</v>
      </c>
      <c r="G29" s="66">
        <v>476</v>
      </c>
      <c r="H29" s="66">
        <v>488</v>
      </c>
      <c r="I29" s="66">
        <v>481</v>
      </c>
      <c r="J29" s="66">
        <v>484</v>
      </c>
      <c r="K29" s="66">
        <v>522</v>
      </c>
      <c r="L29" s="66">
        <v>497</v>
      </c>
      <c r="M29" s="190">
        <f t="shared" si="0"/>
        <v>-25</v>
      </c>
      <c r="N29" s="88">
        <f t="shared" si="1"/>
        <v>-4.789272030651337E-2</v>
      </c>
      <c r="O29" s="101">
        <f t="shared" si="2"/>
        <v>21</v>
      </c>
      <c r="P29" s="88">
        <f t="shared" si="3"/>
        <v>4.4117647058823595E-2</v>
      </c>
      <c r="Q29" s="96">
        <f t="shared" si="4"/>
        <v>30</v>
      </c>
      <c r="R29" s="89">
        <f t="shared" si="5"/>
        <v>6.4239828693790191E-2</v>
      </c>
      <c r="T29" s="198"/>
      <c r="U29" s="199"/>
      <c r="V29" s="198"/>
      <c r="W29" s="199"/>
      <c r="X29" s="198"/>
      <c r="Y29" s="199"/>
    </row>
    <row r="30" spans="1:25" s="21" customFormat="1" ht="15" customHeight="1" x14ac:dyDescent="0.2">
      <c r="A30" s="22" t="s">
        <v>46</v>
      </c>
      <c r="B30" s="70">
        <v>697</v>
      </c>
      <c r="C30" s="70">
        <v>710</v>
      </c>
      <c r="D30" s="66">
        <v>703</v>
      </c>
      <c r="E30" s="66">
        <v>703</v>
      </c>
      <c r="F30" s="66">
        <v>667</v>
      </c>
      <c r="G30" s="66">
        <v>713</v>
      </c>
      <c r="H30" s="66">
        <v>746</v>
      </c>
      <c r="I30" s="66">
        <v>713</v>
      </c>
      <c r="J30" s="66">
        <v>655</v>
      </c>
      <c r="K30" s="66">
        <v>686</v>
      </c>
      <c r="L30" s="66">
        <v>673</v>
      </c>
      <c r="M30" s="190">
        <f t="shared" si="0"/>
        <v>-13</v>
      </c>
      <c r="N30" s="88">
        <f t="shared" si="1"/>
        <v>-1.895043731778423E-2</v>
      </c>
      <c r="O30" s="101">
        <f t="shared" si="2"/>
        <v>-40</v>
      </c>
      <c r="P30" s="88">
        <f t="shared" si="3"/>
        <v>-5.6100981767180924E-2</v>
      </c>
      <c r="Q30" s="96">
        <f t="shared" si="4"/>
        <v>-24</v>
      </c>
      <c r="R30" s="89">
        <f t="shared" si="5"/>
        <v>-3.4433285509325673E-2</v>
      </c>
      <c r="T30" s="198"/>
      <c r="U30" s="199"/>
      <c r="V30" s="198"/>
      <c r="W30" s="199"/>
      <c r="X30" s="198"/>
      <c r="Y30" s="199"/>
    </row>
    <row r="31" spans="1:25" s="21" customFormat="1" ht="15" customHeight="1" x14ac:dyDescent="0.2">
      <c r="A31" s="22" t="s">
        <v>47</v>
      </c>
      <c r="B31" s="70">
        <v>2484</v>
      </c>
      <c r="C31" s="70">
        <v>2997</v>
      </c>
      <c r="D31" s="66">
        <v>3120</v>
      </c>
      <c r="E31" s="66">
        <v>2794</v>
      </c>
      <c r="F31" s="66">
        <v>3003</v>
      </c>
      <c r="G31" s="66">
        <v>2653</v>
      </c>
      <c r="H31" s="66">
        <v>2271</v>
      </c>
      <c r="I31" s="66">
        <v>2186</v>
      </c>
      <c r="J31" s="66">
        <v>2255</v>
      </c>
      <c r="K31" s="66">
        <v>2195</v>
      </c>
      <c r="L31" s="66">
        <v>2228</v>
      </c>
      <c r="M31" s="190">
        <f t="shared" si="0"/>
        <v>33</v>
      </c>
      <c r="N31" s="88">
        <f t="shared" si="1"/>
        <v>1.5034168564920236E-2</v>
      </c>
      <c r="O31" s="101">
        <f t="shared" si="2"/>
        <v>-425</v>
      </c>
      <c r="P31" s="88">
        <f t="shared" si="3"/>
        <v>-0.16019600452318128</v>
      </c>
      <c r="Q31" s="96">
        <f t="shared" si="4"/>
        <v>-256</v>
      </c>
      <c r="R31" s="89">
        <f t="shared" si="5"/>
        <v>-0.1030595813204509</v>
      </c>
      <c r="T31" s="198"/>
      <c r="U31" s="199"/>
      <c r="V31" s="198"/>
      <c r="W31" s="199"/>
      <c r="X31" s="198"/>
      <c r="Y31" s="199"/>
    </row>
    <row r="32" spans="1:25" s="21" customFormat="1" ht="15" customHeight="1" thickBot="1" x14ac:dyDescent="0.25">
      <c r="A32" s="23" t="s">
        <v>48</v>
      </c>
      <c r="B32" s="24">
        <v>1204</v>
      </c>
      <c r="C32" s="24">
        <v>1876</v>
      </c>
      <c r="D32" s="192">
        <v>3008</v>
      </c>
      <c r="E32" s="192">
        <v>3470</v>
      </c>
      <c r="F32" s="192">
        <v>3741</v>
      </c>
      <c r="G32" s="192">
        <v>3876</v>
      </c>
      <c r="H32" s="192">
        <v>3933</v>
      </c>
      <c r="I32" s="192">
        <v>3900</v>
      </c>
      <c r="J32" s="192">
        <v>3613</v>
      </c>
      <c r="K32" s="192">
        <v>3354</v>
      </c>
      <c r="L32" s="192">
        <v>3558</v>
      </c>
      <c r="M32" s="191">
        <f t="shared" si="0"/>
        <v>204</v>
      </c>
      <c r="N32" s="90">
        <f t="shared" si="1"/>
        <v>6.0822898032200312E-2</v>
      </c>
      <c r="O32" s="105">
        <f t="shared" si="2"/>
        <v>-318</v>
      </c>
      <c r="P32" s="90">
        <f t="shared" si="3"/>
        <v>-8.2043343653250722E-2</v>
      </c>
      <c r="Q32" s="97">
        <f t="shared" si="4"/>
        <v>2354</v>
      </c>
      <c r="R32" s="91">
        <f t="shared" si="5"/>
        <v>1.9551495016611296</v>
      </c>
      <c r="T32" s="198"/>
      <c r="U32" s="199"/>
      <c r="V32" s="198"/>
      <c r="W32" s="199"/>
      <c r="X32" s="198"/>
      <c r="Y32" s="199"/>
    </row>
    <row r="33" spans="1:18" s="5" customFormat="1" ht="17.25" customHeight="1" x14ac:dyDescent="0.2">
      <c r="A33" s="206" t="s">
        <v>90</v>
      </c>
      <c r="L33" s="60"/>
    </row>
    <row r="34" spans="1:18" s="19" customFormat="1" ht="12" x14ac:dyDescent="0.2">
      <c r="L34" s="85"/>
    </row>
    <row r="35" spans="1:18" s="19" customFormat="1" ht="12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s="19" customFormat="1" ht="12" x14ac:dyDescent="0.2">
      <c r="B36" s="85"/>
    </row>
    <row r="37" spans="1:18" s="19" customFormat="1" ht="12" x14ac:dyDescent="0.2"/>
    <row r="38" spans="1:18" s="19" customFormat="1" ht="12" x14ac:dyDescent="0.2"/>
    <row r="39" spans="1:18" s="19" customFormat="1" ht="12" x14ac:dyDescent="0.2"/>
    <row r="40" spans="1:18" s="19" customFormat="1" ht="12" x14ac:dyDescent="0.2"/>
    <row r="41" spans="1:18" s="25" customFormat="1" ht="12.75" x14ac:dyDescent="0.2"/>
    <row r="42" spans="1:18" s="25" customFormat="1" ht="12.75" x14ac:dyDescent="0.2"/>
    <row r="43" spans="1:18" s="25" customFormat="1" ht="12.75" x14ac:dyDescent="0.2"/>
    <row r="44" spans="1:18" s="25" customFormat="1" ht="12.75" x14ac:dyDescent="0.2"/>
    <row r="45" spans="1:18" s="25" customFormat="1" ht="12.75" x14ac:dyDescent="0.2"/>
    <row r="46" spans="1:18" s="25" customFormat="1" ht="12.75" x14ac:dyDescent="0.2"/>
    <row r="47" spans="1:18" s="25" customFormat="1" ht="12.75" x14ac:dyDescent="0.2"/>
    <row r="48" spans="1:18" s="25" customFormat="1" ht="12.75" x14ac:dyDescent="0.2"/>
    <row r="49" s="25" customFormat="1" ht="12.75" x14ac:dyDescent="0.2"/>
    <row r="50" s="25" customFormat="1" ht="12.75" x14ac:dyDescent="0.2"/>
    <row r="51" s="25" customFormat="1" ht="12.75" x14ac:dyDescent="0.2"/>
    <row r="52" s="25" customFormat="1" ht="12.75" x14ac:dyDescent="0.2"/>
    <row r="53" s="25" customFormat="1" ht="12.75" x14ac:dyDescent="0.2"/>
    <row r="54" s="25" customFormat="1" ht="12.75" x14ac:dyDescent="0.2"/>
    <row r="55" s="25" customFormat="1" ht="12.75" x14ac:dyDescent="0.2"/>
    <row r="56" s="25" customFormat="1" ht="12.75" x14ac:dyDescent="0.2"/>
    <row r="57" s="25" customFormat="1" ht="12.75" x14ac:dyDescent="0.2"/>
    <row r="58" s="26" customFormat="1" x14ac:dyDescent="0.25"/>
    <row r="59" s="26" customFormat="1" x14ac:dyDescent="0.25"/>
  </sheetData>
  <mergeCells count="15"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M3:N4"/>
    <mergeCell ref="O3:P4"/>
    <mergeCell ref="Q3:R4"/>
    <mergeCell ref="L3:L5"/>
    <mergeCell ref="K3:K5"/>
  </mergeCells>
  <hyperlinks>
    <hyperlink ref="A2" location="OBSAH!A1" tooltip="o" display="zpět na obsah"/>
  </hyperlinks>
  <pageMargins left="0.51181102362204722" right="0.70866141732283472" top="0.78740157480314965" bottom="1.1811023622047245" header="0.31496062992125984" footer="0.511811023622047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/>
  <dimension ref="A1:L30"/>
  <sheetViews>
    <sheetView zoomScaleNormal="100" workbookViewId="0">
      <selection activeCell="A2" sqref="A2"/>
    </sheetView>
  </sheetViews>
  <sheetFormatPr defaultRowHeight="15" x14ac:dyDescent="0.25"/>
  <cols>
    <col min="1" max="1" width="14" customWidth="1"/>
    <col min="2" max="2" width="5.28515625" style="53" customWidth="1"/>
    <col min="3" max="3" width="8.28515625" customWidth="1"/>
    <col min="4" max="6" width="7.5703125" customWidth="1"/>
    <col min="7" max="7" width="9" customWidth="1"/>
    <col min="8" max="8" width="11" customWidth="1"/>
    <col min="9" max="17" width="7.5703125" customWidth="1"/>
  </cols>
  <sheetData>
    <row r="1" spans="1:12" s="1" customFormat="1" ht="17.25" customHeight="1" x14ac:dyDescent="0.2">
      <c r="A1" s="51" t="s">
        <v>140</v>
      </c>
      <c r="B1" s="51"/>
      <c r="L1" s="120"/>
    </row>
    <row r="2" spans="1:12" s="3" customFormat="1" ht="17.25" customHeight="1" thickBot="1" x14ac:dyDescent="0.3">
      <c r="A2" s="87" t="s">
        <v>94</v>
      </c>
      <c r="B2" s="8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 thickBot="1" x14ac:dyDescent="0.3">
      <c r="A3" s="324" t="s">
        <v>96</v>
      </c>
      <c r="B3" s="325"/>
      <c r="C3" s="366" t="s">
        <v>95</v>
      </c>
      <c r="D3" s="254" t="s">
        <v>103</v>
      </c>
      <c r="E3" s="281"/>
      <c r="F3" s="281"/>
      <c r="G3" s="281"/>
      <c r="H3" s="281"/>
      <c r="I3" s="281"/>
      <c r="J3" s="281"/>
      <c r="K3" s="282"/>
    </row>
    <row r="4" spans="1:12" ht="30" customHeight="1" x14ac:dyDescent="0.25">
      <c r="A4" s="326"/>
      <c r="B4" s="327"/>
      <c r="C4" s="327"/>
      <c r="D4" s="289" t="s">
        <v>8</v>
      </c>
      <c r="E4" s="337" t="s">
        <v>1</v>
      </c>
      <c r="F4" s="338"/>
      <c r="G4" s="337" t="s">
        <v>84</v>
      </c>
      <c r="H4" s="338"/>
      <c r="I4" s="368" t="s">
        <v>85</v>
      </c>
      <c r="J4" s="339"/>
      <c r="K4" s="338"/>
    </row>
    <row r="5" spans="1:12" ht="17.25" customHeight="1" x14ac:dyDescent="0.25">
      <c r="A5" s="326"/>
      <c r="B5" s="327"/>
      <c r="C5" s="327"/>
      <c r="D5" s="256"/>
      <c r="E5" s="348" t="s">
        <v>3</v>
      </c>
      <c r="F5" s="350" t="s">
        <v>2</v>
      </c>
      <c r="G5" s="348" t="s">
        <v>19</v>
      </c>
      <c r="H5" s="350" t="s">
        <v>20</v>
      </c>
      <c r="I5" s="348" t="s">
        <v>97</v>
      </c>
      <c r="J5" s="352" t="s">
        <v>101</v>
      </c>
      <c r="K5" s="346" t="s">
        <v>107</v>
      </c>
    </row>
    <row r="6" spans="1:12" ht="17.25" customHeight="1" thickBot="1" x14ac:dyDescent="0.3">
      <c r="A6" s="326"/>
      <c r="B6" s="327"/>
      <c r="C6" s="367"/>
      <c r="D6" s="257"/>
      <c r="E6" s="349"/>
      <c r="F6" s="351"/>
      <c r="G6" s="349"/>
      <c r="H6" s="351"/>
      <c r="I6" s="349"/>
      <c r="J6" s="353"/>
      <c r="K6" s="347"/>
    </row>
    <row r="7" spans="1:12" s="9" customFormat="1" ht="17.25" customHeight="1" x14ac:dyDescent="0.2">
      <c r="A7" s="328">
        <v>2009</v>
      </c>
      <c r="B7" s="329"/>
      <c r="C7" s="111">
        <v>44</v>
      </c>
      <c r="D7" s="16">
        <v>56537</v>
      </c>
      <c r="E7" s="43">
        <v>34625</v>
      </c>
      <c r="F7" s="75">
        <v>9022</v>
      </c>
      <c r="G7" s="43">
        <v>20374</v>
      </c>
      <c r="H7" s="75">
        <v>36209</v>
      </c>
      <c r="I7" s="44">
        <v>44578</v>
      </c>
      <c r="J7" s="114">
        <v>11972</v>
      </c>
      <c r="K7" s="28">
        <v>57</v>
      </c>
    </row>
    <row r="8" spans="1:12" s="9" customFormat="1" ht="17.25" customHeight="1" x14ac:dyDescent="0.2">
      <c r="A8" s="330">
        <v>2010</v>
      </c>
      <c r="B8" s="331"/>
      <c r="C8" s="111">
        <v>43</v>
      </c>
      <c r="D8" s="16">
        <v>57323</v>
      </c>
      <c r="E8" s="43">
        <v>35488</v>
      </c>
      <c r="F8" s="75">
        <v>9763</v>
      </c>
      <c r="G8" s="43">
        <v>21211</v>
      </c>
      <c r="H8" s="75">
        <v>36153</v>
      </c>
      <c r="I8" s="44">
        <v>43819</v>
      </c>
      <c r="J8" s="114">
        <v>13444</v>
      </c>
      <c r="K8" s="28">
        <v>76</v>
      </c>
    </row>
    <row r="9" spans="1:12" s="9" customFormat="1" ht="17.25" customHeight="1" x14ac:dyDescent="0.2">
      <c r="A9" s="330">
        <v>2011</v>
      </c>
      <c r="B9" s="331"/>
      <c r="C9" s="111">
        <v>44</v>
      </c>
      <c r="D9" s="16">
        <v>53657</v>
      </c>
      <c r="E9" s="43">
        <v>32972</v>
      </c>
      <c r="F9" s="75">
        <v>9410</v>
      </c>
      <c r="G9" s="43">
        <v>21042</v>
      </c>
      <c r="H9" s="75">
        <v>32642</v>
      </c>
      <c r="I9" s="44">
        <v>40369</v>
      </c>
      <c r="J9" s="114">
        <v>13209</v>
      </c>
      <c r="K9" s="28">
        <v>100</v>
      </c>
    </row>
    <row r="10" spans="1:12" s="9" customFormat="1" ht="17.25" customHeight="1" x14ac:dyDescent="0.2">
      <c r="A10" s="330">
        <v>2012</v>
      </c>
      <c r="B10" s="331"/>
      <c r="C10" s="111">
        <v>43</v>
      </c>
      <c r="D10" s="16">
        <v>48191</v>
      </c>
      <c r="E10" s="43">
        <v>29356</v>
      </c>
      <c r="F10" s="75">
        <v>8534</v>
      </c>
      <c r="G10" s="43">
        <v>20864</v>
      </c>
      <c r="H10" s="75">
        <v>27357</v>
      </c>
      <c r="I10" s="44">
        <v>35493</v>
      </c>
      <c r="J10" s="114">
        <v>12622</v>
      </c>
      <c r="K10" s="28">
        <v>102</v>
      </c>
    </row>
    <row r="11" spans="1:12" s="9" customFormat="1" ht="17.25" customHeight="1" x14ac:dyDescent="0.2">
      <c r="A11" s="330">
        <v>2013</v>
      </c>
      <c r="B11" s="331"/>
      <c r="C11" s="111">
        <v>43</v>
      </c>
      <c r="D11" s="16">
        <v>43364</v>
      </c>
      <c r="E11" s="43">
        <v>26165</v>
      </c>
      <c r="F11" s="75">
        <v>7773</v>
      </c>
      <c r="G11" s="43">
        <v>20080</v>
      </c>
      <c r="H11" s="75">
        <v>23326</v>
      </c>
      <c r="I11" s="44">
        <v>31274</v>
      </c>
      <c r="J11" s="114">
        <v>12013</v>
      </c>
      <c r="K11" s="28">
        <v>106</v>
      </c>
    </row>
    <row r="12" spans="1:12" s="9" customFormat="1" ht="17.25" customHeight="1" x14ac:dyDescent="0.2">
      <c r="A12" s="330">
        <v>2014</v>
      </c>
      <c r="B12" s="331"/>
      <c r="C12" s="111">
        <v>43</v>
      </c>
      <c r="D12" s="16">
        <v>39120</v>
      </c>
      <c r="E12" s="43">
        <v>23629</v>
      </c>
      <c r="F12" s="75">
        <v>6909</v>
      </c>
      <c r="G12" s="43">
        <v>18582</v>
      </c>
      <c r="H12" s="75">
        <v>20572</v>
      </c>
      <c r="I12" s="44">
        <v>27768</v>
      </c>
      <c r="J12" s="114">
        <v>11274</v>
      </c>
      <c r="K12" s="28">
        <v>99</v>
      </c>
    </row>
    <row r="13" spans="1:12" s="9" customFormat="1" ht="17.25" customHeight="1" x14ac:dyDescent="0.2">
      <c r="A13" s="330">
        <v>2015</v>
      </c>
      <c r="B13" s="331"/>
      <c r="C13" s="111">
        <v>40</v>
      </c>
      <c r="D13" s="16">
        <v>34457</v>
      </c>
      <c r="E13" s="43">
        <v>20495</v>
      </c>
      <c r="F13" s="75">
        <v>6317</v>
      </c>
      <c r="G13" s="43">
        <v>17225</v>
      </c>
      <c r="H13" s="75">
        <v>17283</v>
      </c>
      <c r="I13" s="44">
        <v>25332</v>
      </c>
      <c r="J13" s="114">
        <v>9058</v>
      </c>
      <c r="K13" s="28">
        <v>87</v>
      </c>
    </row>
    <row r="14" spans="1:12" s="9" customFormat="1" ht="17.25" customHeight="1" x14ac:dyDescent="0.2">
      <c r="A14" s="330">
        <v>2016</v>
      </c>
      <c r="B14" s="331"/>
      <c r="C14" s="111">
        <v>39</v>
      </c>
      <c r="D14" s="16">
        <v>31343</v>
      </c>
      <c r="E14" s="43">
        <v>18438</v>
      </c>
      <c r="F14" s="75">
        <v>5884</v>
      </c>
      <c r="G14" s="43">
        <v>15426</v>
      </c>
      <c r="H14" s="75">
        <v>15969</v>
      </c>
      <c r="I14" s="43">
        <v>22990</v>
      </c>
      <c r="J14" s="186">
        <v>8288</v>
      </c>
      <c r="K14" s="28">
        <v>87</v>
      </c>
    </row>
    <row r="15" spans="1:12" s="9" customFormat="1" ht="17.25" customHeight="1" x14ac:dyDescent="0.2">
      <c r="A15" s="330">
        <v>2017</v>
      </c>
      <c r="B15" s="331"/>
      <c r="C15" s="111">
        <v>36</v>
      </c>
      <c r="D15" s="16">
        <v>29671</v>
      </c>
      <c r="E15" s="43">
        <v>17331</v>
      </c>
      <c r="F15" s="75">
        <v>5757</v>
      </c>
      <c r="G15" s="43">
        <v>14810</v>
      </c>
      <c r="H15" s="75">
        <v>14896</v>
      </c>
      <c r="I15" s="44">
        <v>21883</v>
      </c>
      <c r="J15" s="186">
        <v>7723</v>
      </c>
      <c r="K15" s="28">
        <v>81</v>
      </c>
    </row>
    <row r="16" spans="1:12" s="9" customFormat="1" ht="17.25" customHeight="1" x14ac:dyDescent="0.2">
      <c r="A16" s="330">
        <v>2018</v>
      </c>
      <c r="B16" s="331"/>
      <c r="C16" s="111">
        <v>36</v>
      </c>
      <c r="D16" s="16">
        <v>28516</v>
      </c>
      <c r="E16" s="43">
        <v>16394</v>
      </c>
      <c r="F16" s="75">
        <v>5612</v>
      </c>
      <c r="G16" s="43">
        <v>14230</v>
      </c>
      <c r="H16" s="75">
        <v>14309</v>
      </c>
      <c r="I16" s="44">
        <v>21247</v>
      </c>
      <c r="J16" s="186">
        <v>7215</v>
      </c>
      <c r="K16" s="28">
        <v>69</v>
      </c>
    </row>
    <row r="17" spans="1:11" s="9" customFormat="1" ht="17.25" customHeight="1" thickBot="1" x14ac:dyDescent="0.25">
      <c r="A17" s="332">
        <v>2019</v>
      </c>
      <c r="B17" s="333"/>
      <c r="C17" s="115">
        <v>32</v>
      </c>
      <c r="D17" s="80">
        <v>28118</v>
      </c>
      <c r="E17" s="77">
        <v>16075</v>
      </c>
      <c r="F17" s="78">
        <v>5692</v>
      </c>
      <c r="G17" s="77">
        <v>14253</v>
      </c>
      <c r="H17" s="78">
        <v>13887</v>
      </c>
      <c r="I17" s="187">
        <v>21290</v>
      </c>
      <c r="J17" s="188">
        <v>6773</v>
      </c>
      <c r="K17" s="78">
        <v>68</v>
      </c>
    </row>
    <row r="18" spans="1:11" ht="17.25" customHeight="1" x14ac:dyDescent="0.25">
      <c r="A18" s="280" t="s">
        <v>148</v>
      </c>
      <c r="B18" s="127" t="s">
        <v>92</v>
      </c>
      <c r="C18" s="122">
        <f>C17-C16</f>
        <v>-4</v>
      </c>
      <c r="D18" s="122">
        <f t="shared" ref="D18:K18" si="0">D17-D16</f>
        <v>-398</v>
      </c>
      <c r="E18" s="122">
        <f t="shared" si="0"/>
        <v>-319</v>
      </c>
      <c r="F18" s="144">
        <f t="shared" si="0"/>
        <v>80</v>
      </c>
      <c r="G18" s="122">
        <f t="shared" si="0"/>
        <v>23</v>
      </c>
      <c r="H18" s="144">
        <f t="shared" si="0"/>
        <v>-422</v>
      </c>
      <c r="I18" s="122">
        <f t="shared" si="0"/>
        <v>43</v>
      </c>
      <c r="J18" s="123">
        <f t="shared" si="0"/>
        <v>-442</v>
      </c>
      <c r="K18" s="153">
        <f t="shared" si="0"/>
        <v>-1</v>
      </c>
    </row>
    <row r="19" spans="1:11" ht="17.25" customHeight="1" x14ac:dyDescent="0.25">
      <c r="A19" s="232"/>
      <c r="B19" s="124" t="s">
        <v>93</v>
      </c>
      <c r="C19" s="125">
        <f>C17/C16-1</f>
        <v>-0.11111111111111116</v>
      </c>
      <c r="D19" s="125">
        <f t="shared" ref="D19:K19" si="1">D17/D16-1</f>
        <v>-1.3957076728853934E-2</v>
      </c>
      <c r="E19" s="125">
        <f t="shared" si="1"/>
        <v>-1.9458338416493803E-2</v>
      </c>
      <c r="F19" s="147">
        <f t="shared" si="1"/>
        <v>1.4255167498218091E-2</v>
      </c>
      <c r="G19" s="125">
        <f t="shared" si="1"/>
        <v>1.6163035839775741E-3</v>
      </c>
      <c r="H19" s="147">
        <f t="shared" si="1"/>
        <v>-2.9491928157103886E-2</v>
      </c>
      <c r="I19" s="125">
        <f t="shared" si="1"/>
        <v>2.0238151268414661E-3</v>
      </c>
      <c r="J19" s="126">
        <f t="shared" si="1"/>
        <v>-6.1261261261261302E-2</v>
      </c>
      <c r="K19" s="155">
        <f t="shared" si="1"/>
        <v>-1.4492753623188359E-2</v>
      </c>
    </row>
    <row r="20" spans="1:11" ht="17.25" customHeight="1" x14ac:dyDescent="0.25">
      <c r="A20" s="233" t="s">
        <v>149</v>
      </c>
      <c r="B20" s="127" t="s">
        <v>92</v>
      </c>
      <c r="C20" s="128">
        <f>C17-C12</f>
        <v>-11</v>
      </c>
      <c r="D20" s="128">
        <f t="shared" ref="D20:K20" si="2">D17-D12</f>
        <v>-11002</v>
      </c>
      <c r="E20" s="128">
        <f t="shared" si="2"/>
        <v>-7554</v>
      </c>
      <c r="F20" s="148">
        <f t="shared" si="2"/>
        <v>-1217</v>
      </c>
      <c r="G20" s="128">
        <f t="shared" si="2"/>
        <v>-4329</v>
      </c>
      <c r="H20" s="148">
        <f t="shared" si="2"/>
        <v>-6685</v>
      </c>
      <c r="I20" s="128">
        <f t="shared" si="2"/>
        <v>-6478</v>
      </c>
      <c r="J20" s="129">
        <f t="shared" si="2"/>
        <v>-4501</v>
      </c>
      <c r="K20" s="163">
        <f t="shared" si="2"/>
        <v>-31</v>
      </c>
    </row>
    <row r="21" spans="1:11" ht="17.25" customHeight="1" x14ac:dyDescent="0.25">
      <c r="A21" s="232"/>
      <c r="B21" s="130" t="s">
        <v>93</v>
      </c>
      <c r="C21" s="131">
        <f>C17/C12-1</f>
        <v>-0.2558139534883721</v>
      </c>
      <c r="D21" s="131">
        <f t="shared" ref="D21:J21" si="3">D17/D12-1</f>
        <v>-0.28123721881390595</v>
      </c>
      <c r="E21" s="131">
        <f t="shared" si="3"/>
        <v>-0.31969190401625125</v>
      </c>
      <c r="F21" s="145">
        <f t="shared" si="3"/>
        <v>-0.17614705456650748</v>
      </c>
      <c r="G21" s="131">
        <f t="shared" si="3"/>
        <v>-0.23296738779463999</v>
      </c>
      <c r="H21" s="145">
        <f t="shared" si="3"/>
        <v>-0.32495625121524407</v>
      </c>
      <c r="I21" s="131">
        <f t="shared" si="3"/>
        <v>-0.23329011812157885</v>
      </c>
      <c r="J21" s="132">
        <f t="shared" si="3"/>
        <v>-0.39923718289870502</v>
      </c>
      <c r="K21" s="164">
        <f>K17/K12-1</f>
        <v>-0.31313131313131315</v>
      </c>
    </row>
    <row r="22" spans="1:11" ht="17.25" customHeight="1" x14ac:dyDescent="0.25">
      <c r="A22" s="233" t="s">
        <v>150</v>
      </c>
      <c r="B22" s="133" t="s">
        <v>92</v>
      </c>
      <c r="C22" s="134">
        <f>C17-C7</f>
        <v>-12</v>
      </c>
      <c r="D22" s="134">
        <f t="shared" ref="D22:K22" si="4">D17-D7</f>
        <v>-28419</v>
      </c>
      <c r="E22" s="134">
        <f t="shared" si="4"/>
        <v>-18550</v>
      </c>
      <c r="F22" s="146">
        <f t="shared" si="4"/>
        <v>-3330</v>
      </c>
      <c r="G22" s="134">
        <f t="shared" si="4"/>
        <v>-6121</v>
      </c>
      <c r="H22" s="146">
        <f t="shared" si="4"/>
        <v>-22322</v>
      </c>
      <c r="I22" s="134">
        <f t="shared" si="4"/>
        <v>-23288</v>
      </c>
      <c r="J22" s="135">
        <f t="shared" si="4"/>
        <v>-5199</v>
      </c>
      <c r="K22" s="157">
        <f t="shared" si="4"/>
        <v>11</v>
      </c>
    </row>
    <row r="23" spans="1:11" ht="17.25" customHeight="1" thickBot="1" x14ac:dyDescent="0.3">
      <c r="A23" s="234"/>
      <c r="B23" s="136" t="s">
        <v>93</v>
      </c>
      <c r="C23" s="139">
        <f>C17/C7-1</f>
        <v>-0.27272727272727271</v>
      </c>
      <c r="D23" s="139">
        <f t="shared" ref="D23:K23" si="5">D17/D7-1</f>
        <v>-0.50266197357482711</v>
      </c>
      <c r="E23" s="139">
        <f t="shared" si="5"/>
        <v>-0.53574007220216613</v>
      </c>
      <c r="F23" s="151">
        <f t="shared" si="5"/>
        <v>-0.36909776102859682</v>
      </c>
      <c r="G23" s="139">
        <f t="shared" si="5"/>
        <v>-0.30043192303916755</v>
      </c>
      <c r="H23" s="151">
        <f t="shared" si="5"/>
        <v>-0.61647656659946426</v>
      </c>
      <c r="I23" s="139">
        <f t="shared" si="5"/>
        <v>-0.52241015747678232</v>
      </c>
      <c r="J23" s="140">
        <f t="shared" si="5"/>
        <v>-0.43426328098897427</v>
      </c>
      <c r="K23" s="159">
        <f t="shared" si="5"/>
        <v>0.19298245614035081</v>
      </c>
    </row>
    <row r="24" spans="1:11" ht="17.25" customHeight="1" x14ac:dyDescent="0.25">
      <c r="A24" s="206" t="s">
        <v>127</v>
      </c>
    </row>
    <row r="25" spans="1:11" ht="17.25" customHeight="1" x14ac:dyDescent="0.25">
      <c r="A25" s="206" t="s">
        <v>109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x14ac:dyDescent="0.25"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5">
      <c r="C27" s="49"/>
      <c r="D27" s="49"/>
      <c r="E27" s="49"/>
      <c r="F27" s="49"/>
      <c r="G27" s="49"/>
      <c r="H27" s="49"/>
      <c r="I27" s="49"/>
      <c r="J27" s="49"/>
      <c r="K27" s="49"/>
    </row>
    <row r="28" spans="1:11" x14ac:dyDescent="0.25"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5">
      <c r="C29" s="49"/>
      <c r="D29" s="49"/>
      <c r="E29" s="49"/>
      <c r="F29" s="49"/>
      <c r="G29" s="49"/>
      <c r="H29" s="49"/>
      <c r="I29" s="49"/>
      <c r="J29" s="49"/>
      <c r="K29" s="49"/>
    </row>
    <row r="30" spans="1:11" x14ac:dyDescent="0.25">
      <c r="C30" s="69"/>
      <c r="D30" s="69"/>
      <c r="E30" s="69"/>
      <c r="F30" s="69"/>
      <c r="G30" s="69"/>
      <c r="H30" s="69"/>
      <c r="I30" s="69"/>
      <c r="J30" s="69"/>
      <c r="K30" s="69"/>
    </row>
  </sheetData>
  <mergeCells count="28">
    <mergeCell ref="A3:B6"/>
    <mergeCell ref="H5:H6"/>
    <mergeCell ref="I5:I6"/>
    <mergeCell ref="J5:J6"/>
    <mergeCell ref="K5:K6"/>
    <mergeCell ref="C3:C6"/>
    <mergeCell ref="D3:K3"/>
    <mergeCell ref="D4:D6"/>
    <mergeCell ref="E4:F4"/>
    <mergeCell ref="G4:H4"/>
    <mergeCell ref="I4:K4"/>
    <mergeCell ref="E5:E6"/>
    <mergeCell ref="F5:F6"/>
    <mergeCell ref="G5:G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fitToHeight="0" orientation="landscape" r:id="rId1"/>
  <ignoredErrors>
    <ignoredError sqref="C18:K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/>
  <dimension ref="A1:Y45"/>
  <sheetViews>
    <sheetView zoomScaleNormal="100" workbookViewId="0">
      <selection sqref="A1:I1"/>
    </sheetView>
  </sheetViews>
  <sheetFormatPr defaultRowHeight="15" x14ac:dyDescent="0.25"/>
  <cols>
    <col min="1" max="1" width="57.85546875" style="32" customWidth="1"/>
    <col min="2" max="2" width="7.140625" customWidth="1"/>
    <col min="3" max="3" width="7" customWidth="1"/>
    <col min="4" max="4" width="6.85546875" customWidth="1"/>
    <col min="5" max="5" width="6.5703125" customWidth="1"/>
    <col min="6" max="6" width="6.7109375" customWidth="1"/>
    <col min="7" max="7" width="6.140625" customWidth="1"/>
    <col min="8" max="8" width="6.28515625" customWidth="1"/>
    <col min="9" max="9" width="6.140625" customWidth="1"/>
    <col min="10" max="10" width="6.5703125" customWidth="1"/>
    <col min="11" max="11" width="7.140625" customWidth="1"/>
    <col min="12" max="12" width="5.85546875" style="53" customWidth="1"/>
    <col min="13" max="13" width="7" customWidth="1"/>
    <col min="14" max="14" width="6.85546875" customWidth="1"/>
    <col min="15" max="15" width="6.42578125" customWidth="1"/>
    <col min="16" max="16" width="7" customWidth="1"/>
    <col min="17" max="17" width="6.7109375" customWidth="1"/>
    <col min="18" max="18" width="6.5703125" customWidth="1"/>
    <col min="19" max="19" width="7.5703125" customWidth="1"/>
  </cols>
  <sheetData>
    <row r="1" spans="1:25" s="1" customFormat="1" ht="17.25" customHeight="1" thickBot="1" x14ac:dyDescent="0.25">
      <c r="A1" s="371" t="s">
        <v>141</v>
      </c>
      <c r="B1" s="371"/>
      <c r="C1" s="371"/>
      <c r="D1" s="371"/>
      <c r="E1" s="371"/>
      <c r="F1" s="371"/>
      <c r="G1" s="371"/>
      <c r="H1" s="371"/>
      <c r="I1" s="371"/>
      <c r="J1" s="120"/>
      <c r="K1" s="34"/>
      <c r="L1" s="64"/>
    </row>
    <row r="2" spans="1:25" s="3" customFormat="1" ht="17.25" customHeight="1" thickBot="1" x14ac:dyDescent="0.3">
      <c r="A2" s="87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52"/>
      <c r="M2" s="2"/>
    </row>
    <row r="3" spans="1:25" ht="15" customHeight="1" x14ac:dyDescent="0.25">
      <c r="A3" s="264" t="s">
        <v>110</v>
      </c>
      <c r="B3" s="299">
        <v>2009</v>
      </c>
      <c r="C3" s="268">
        <v>2010</v>
      </c>
      <c r="D3" s="268">
        <v>2011</v>
      </c>
      <c r="E3" s="268">
        <v>2012</v>
      </c>
      <c r="F3" s="268">
        <v>2013</v>
      </c>
      <c r="G3" s="268">
        <v>2014</v>
      </c>
      <c r="H3" s="268">
        <v>2015</v>
      </c>
      <c r="I3" s="268">
        <v>2016</v>
      </c>
      <c r="J3" s="268">
        <v>2017</v>
      </c>
      <c r="K3" s="268">
        <v>2018</v>
      </c>
      <c r="L3" s="269">
        <v>2019</v>
      </c>
      <c r="M3" s="355" t="s">
        <v>145</v>
      </c>
      <c r="N3" s="356"/>
      <c r="O3" s="359" t="s">
        <v>146</v>
      </c>
      <c r="P3" s="356"/>
      <c r="Q3" s="355" t="s">
        <v>147</v>
      </c>
      <c r="R3" s="361"/>
    </row>
    <row r="4" spans="1:25" ht="6.75" customHeight="1" x14ac:dyDescent="0.25">
      <c r="A4" s="285"/>
      <c r="B4" s="286"/>
      <c r="C4" s="288"/>
      <c r="D4" s="288"/>
      <c r="E4" s="288"/>
      <c r="F4" s="288"/>
      <c r="G4" s="288"/>
      <c r="H4" s="288"/>
      <c r="I4" s="288">
        <v>2016</v>
      </c>
      <c r="J4" s="288"/>
      <c r="K4" s="288"/>
      <c r="L4" s="300"/>
      <c r="M4" s="357"/>
      <c r="N4" s="358"/>
      <c r="O4" s="360"/>
      <c r="P4" s="358"/>
      <c r="Q4" s="357"/>
      <c r="R4" s="362"/>
    </row>
    <row r="5" spans="1:25" ht="12.75" customHeight="1" thickBot="1" x14ac:dyDescent="0.3">
      <c r="A5" s="372"/>
      <c r="B5" s="287"/>
      <c r="C5" s="354"/>
      <c r="D5" s="354"/>
      <c r="E5" s="354"/>
      <c r="F5" s="354"/>
      <c r="G5" s="354"/>
      <c r="H5" s="354"/>
      <c r="I5" s="354"/>
      <c r="J5" s="354"/>
      <c r="K5" s="354"/>
      <c r="L5" s="363"/>
      <c r="M5" s="142" t="s">
        <v>92</v>
      </c>
      <c r="N5" s="141" t="s">
        <v>93</v>
      </c>
      <c r="O5" s="143" t="s">
        <v>92</v>
      </c>
      <c r="P5" s="141" t="s">
        <v>93</v>
      </c>
      <c r="Q5" s="142" t="s">
        <v>92</v>
      </c>
      <c r="R5" s="150" t="s">
        <v>93</v>
      </c>
    </row>
    <row r="6" spans="1:25" s="29" customFormat="1" ht="15" customHeight="1" x14ac:dyDescent="0.2">
      <c r="A6" s="20" t="s">
        <v>49</v>
      </c>
      <c r="B6" s="209">
        <v>56537</v>
      </c>
      <c r="C6" s="209">
        <v>57323</v>
      </c>
      <c r="D6" s="209">
        <v>53657</v>
      </c>
      <c r="E6" s="209">
        <v>48191</v>
      </c>
      <c r="F6" s="209">
        <v>43364</v>
      </c>
      <c r="G6" s="209">
        <v>39120</v>
      </c>
      <c r="H6" s="209">
        <v>34457</v>
      </c>
      <c r="I6" s="209">
        <v>31343</v>
      </c>
      <c r="J6" s="210">
        <v>29671</v>
      </c>
      <c r="K6" s="210">
        <v>28516</v>
      </c>
      <c r="L6" s="211">
        <v>28118</v>
      </c>
      <c r="M6" s="212">
        <f>L6-K6</f>
        <v>-398</v>
      </c>
      <c r="N6" s="213">
        <f>L6/K6-1</f>
        <v>-1.3957076728853934E-2</v>
      </c>
      <c r="O6" s="214">
        <f>L6-G6</f>
        <v>-11002</v>
      </c>
      <c r="P6" s="228">
        <f>L6/G6-1</f>
        <v>-0.28123721881390595</v>
      </c>
      <c r="Q6" s="215">
        <f>L6-B6</f>
        <v>-28419</v>
      </c>
      <c r="R6" s="216">
        <f>L6/B6-1</f>
        <v>-0.50266197357482711</v>
      </c>
      <c r="T6" s="200"/>
      <c r="U6" s="201"/>
      <c r="V6" s="200"/>
      <c r="X6" s="200"/>
      <c r="Y6" s="201"/>
    </row>
    <row r="7" spans="1:25" s="21" customFormat="1" ht="15" customHeight="1" x14ac:dyDescent="0.2">
      <c r="A7" s="30" t="s">
        <v>122</v>
      </c>
      <c r="B7" s="217">
        <v>5628</v>
      </c>
      <c r="C7" s="217">
        <v>5219</v>
      </c>
      <c r="D7" s="217">
        <v>4681</v>
      </c>
      <c r="E7" s="217">
        <v>3708</v>
      </c>
      <c r="F7" s="119">
        <v>2752</v>
      </c>
      <c r="G7" s="119">
        <v>1490</v>
      </c>
      <c r="H7" s="218">
        <v>762</v>
      </c>
      <c r="I7" s="218">
        <v>543</v>
      </c>
      <c r="J7" s="119">
        <v>2381</v>
      </c>
      <c r="K7" s="119">
        <v>3834</v>
      </c>
      <c r="L7" s="68">
        <v>4398</v>
      </c>
      <c r="M7" s="212">
        <f t="shared" ref="M7:M43" si="0">L7-K7</f>
        <v>564</v>
      </c>
      <c r="N7" s="213">
        <f t="shared" ref="N7:N43" si="1">L7/K7-1</f>
        <v>0.14710485133020335</v>
      </c>
      <c r="O7" s="214">
        <f t="shared" ref="O7:O42" si="2">L7-G7</f>
        <v>2908</v>
      </c>
      <c r="P7" s="213">
        <f t="shared" ref="P7:P42" si="3">L7/G7-1</f>
        <v>1.9516778523489933</v>
      </c>
      <c r="Q7" s="215">
        <f t="shared" ref="Q7:Q38" si="4">L7-B7</f>
        <v>-1230</v>
      </c>
      <c r="R7" s="216">
        <f t="shared" ref="R7:R38" si="5">L7/B7-1</f>
        <v>-0.21855010660980811</v>
      </c>
      <c r="T7" s="193"/>
      <c r="U7" s="201"/>
      <c r="V7" s="200"/>
      <c r="W7" s="201"/>
      <c r="X7" s="200"/>
      <c r="Y7" s="201"/>
    </row>
    <row r="8" spans="1:25" s="21" customFormat="1" ht="15" customHeight="1" x14ac:dyDescent="0.2">
      <c r="A8" s="30" t="s">
        <v>50</v>
      </c>
      <c r="B8" s="217">
        <v>1339</v>
      </c>
      <c r="C8" s="217">
        <v>1297</v>
      </c>
      <c r="D8" s="217">
        <v>1062</v>
      </c>
      <c r="E8" s="217">
        <v>761</v>
      </c>
      <c r="F8" s="119">
        <v>475</v>
      </c>
      <c r="G8" s="119">
        <v>389</v>
      </c>
      <c r="H8" s="218">
        <v>244</v>
      </c>
      <c r="I8" s="218">
        <v>196</v>
      </c>
      <c r="J8" s="119">
        <v>171</v>
      </c>
      <c r="K8" s="119">
        <v>102</v>
      </c>
      <c r="L8" s="219" t="s">
        <v>82</v>
      </c>
      <c r="M8" s="99" t="s">
        <v>6</v>
      </c>
      <c r="N8" s="100" t="s">
        <v>6</v>
      </c>
      <c r="O8" s="102" t="s">
        <v>6</v>
      </c>
      <c r="P8" s="100" t="s">
        <v>6</v>
      </c>
      <c r="Q8" s="103" t="s">
        <v>6</v>
      </c>
      <c r="R8" s="104" t="s">
        <v>6</v>
      </c>
      <c r="T8" s="201"/>
      <c r="U8" s="201"/>
      <c r="V8" s="200"/>
      <c r="W8" s="201"/>
      <c r="X8" s="200"/>
      <c r="Y8" s="201"/>
    </row>
    <row r="9" spans="1:25" s="21" customFormat="1" ht="15" customHeight="1" x14ac:dyDescent="0.2">
      <c r="A9" s="30" t="s">
        <v>121</v>
      </c>
      <c r="B9" s="217">
        <v>2533</v>
      </c>
      <c r="C9" s="217">
        <v>2360</v>
      </c>
      <c r="D9" s="217">
        <v>2110</v>
      </c>
      <c r="E9" s="217">
        <v>1856</v>
      </c>
      <c r="F9" s="119">
        <v>1751</v>
      </c>
      <c r="G9" s="119">
        <v>1558</v>
      </c>
      <c r="H9" s="218">
        <v>1429</v>
      </c>
      <c r="I9" s="218">
        <v>1332</v>
      </c>
      <c r="J9" s="119">
        <v>1201</v>
      </c>
      <c r="K9" s="119">
        <v>1080</v>
      </c>
      <c r="L9" s="68">
        <v>979</v>
      </c>
      <c r="M9" s="212">
        <f t="shared" si="0"/>
        <v>-101</v>
      </c>
      <c r="N9" s="213">
        <f t="shared" si="1"/>
        <v>-9.3518518518518556E-2</v>
      </c>
      <c r="O9" s="214">
        <f t="shared" si="2"/>
        <v>-579</v>
      </c>
      <c r="P9" s="213">
        <f t="shared" si="3"/>
        <v>-0.37163029525032087</v>
      </c>
      <c r="Q9" s="215">
        <f t="shared" si="4"/>
        <v>-1554</v>
      </c>
      <c r="R9" s="216">
        <f t="shared" si="5"/>
        <v>-0.61350177654954607</v>
      </c>
      <c r="T9" s="200"/>
      <c r="U9" s="201"/>
      <c r="V9" s="200"/>
      <c r="W9" s="201"/>
      <c r="X9" s="200"/>
      <c r="Y9" s="201"/>
    </row>
    <row r="10" spans="1:25" s="21" customFormat="1" ht="15" customHeight="1" x14ac:dyDescent="0.2">
      <c r="A10" s="30" t="s">
        <v>91</v>
      </c>
      <c r="B10" s="217">
        <v>5609</v>
      </c>
      <c r="C10" s="217">
        <v>5545</v>
      </c>
      <c r="D10" s="217">
        <v>5240</v>
      </c>
      <c r="E10" s="217">
        <v>5003</v>
      </c>
      <c r="F10" s="119">
        <v>4608</v>
      </c>
      <c r="G10" s="119">
        <v>4082</v>
      </c>
      <c r="H10" s="218">
        <v>3718</v>
      </c>
      <c r="I10" s="218">
        <v>3816</v>
      </c>
      <c r="J10" s="119">
        <v>3753</v>
      </c>
      <c r="K10" s="119">
        <v>3449</v>
      </c>
      <c r="L10" s="68">
        <v>3105</v>
      </c>
      <c r="M10" s="212">
        <f t="shared" si="0"/>
        <v>-344</v>
      </c>
      <c r="N10" s="213">
        <f t="shared" si="1"/>
        <v>-9.9739054798492321E-2</v>
      </c>
      <c r="O10" s="214">
        <f t="shared" si="2"/>
        <v>-977</v>
      </c>
      <c r="P10" s="213">
        <f t="shared" si="3"/>
        <v>-0.23934345908868204</v>
      </c>
      <c r="Q10" s="215">
        <f t="shared" si="4"/>
        <v>-2504</v>
      </c>
      <c r="R10" s="216">
        <f t="shared" si="5"/>
        <v>-0.4464253877696559</v>
      </c>
      <c r="T10" s="200"/>
      <c r="U10" s="201"/>
      <c r="V10" s="200"/>
      <c r="W10" s="201"/>
      <c r="X10" s="200"/>
      <c r="Y10" s="201"/>
    </row>
    <row r="11" spans="1:25" s="21" customFormat="1" ht="15" customHeight="1" x14ac:dyDescent="0.2">
      <c r="A11" s="30" t="s">
        <v>120</v>
      </c>
      <c r="B11" s="217">
        <v>2736</v>
      </c>
      <c r="C11" s="217">
        <v>2586</v>
      </c>
      <c r="D11" s="217">
        <v>2796</v>
      </c>
      <c r="E11" s="217">
        <v>2823</v>
      </c>
      <c r="F11" s="119">
        <v>2315</v>
      </c>
      <c r="G11" s="119">
        <v>2274</v>
      </c>
      <c r="H11" s="218">
        <v>2299</v>
      </c>
      <c r="I11" s="218">
        <v>2242</v>
      </c>
      <c r="J11" s="218">
        <v>1982</v>
      </c>
      <c r="K11" s="218">
        <v>1873</v>
      </c>
      <c r="L11" s="68">
        <v>1870</v>
      </c>
      <c r="M11" s="212">
        <f t="shared" si="0"/>
        <v>-3</v>
      </c>
      <c r="N11" s="213">
        <f t="shared" si="1"/>
        <v>-1.6017084890549427E-3</v>
      </c>
      <c r="O11" s="214">
        <f t="shared" si="2"/>
        <v>-404</v>
      </c>
      <c r="P11" s="213">
        <f t="shared" si="3"/>
        <v>-0.17766051011433592</v>
      </c>
      <c r="Q11" s="215">
        <f t="shared" si="4"/>
        <v>-866</v>
      </c>
      <c r="R11" s="216">
        <f t="shared" si="5"/>
        <v>-0.31652046783625731</v>
      </c>
      <c r="T11" s="200"/>
      <c r="U11" s="201"/>
      <c r="V11" s="200"/>
      <c r="W11" s="201"/>
      <c r="X11" s="200"/>
      <c r="Y11" s="201"/>
    </row>
    <row r="12" spans="1:25" s="21" customFormat="1" ht="15" customHeight="1" x14ac:dyDescent="0.2">
      <c r="A12" s="30" t="s">
        <v>51</v>
      </c>
      <c r="B12" s="217">
        <v>480</v>
      </c>
      <c r="C12" s="217">
        <v>454</v>
      </c>
      <c r="D12" s="217">
        <v>532</v>
      </c>
      <c r="E12" s="217">
        <v>580</v>
      </c>
      <c r="F12" s="119">
        <v>547</v>
      </c>
      <c r="G12" s="119">
        <v>532</v>
      </c>
      <c r="H12" s="218">
        <v>553</v>
      </c>
      <c r="I12" s="218">
        <v>521</v>
      </c>
      <c r="J12" s="218">
        <v>547</v>
      </c>
      <c r="K12" s="218">
        <v>575</v>
      </c>
      <c r="L12" s="68">
        <v>617</v>
      </c>
      <c r="M12" s="212">
        <f t="shared" si="0"/>
        <v>42</v>
      </c>
      <c r="N12" s="213">
        <f t="shared" si="1"/>
        <v>7.3043478260869543E-2</v>
      </c>
      <c r="O12" s="214">
        <f t="shared" si="2"/>
        <v>85</v>
      </c>
      <c r="P12" s="213">
        <f t="shared" si="3"/>
        <v>0.15977443609022557</v>
      </c>
      <c r="Q12" s="215">
        <f t="shared" si="4"/>
        <v>137</v>
      </c>
      <c r="R12" s="216">
        <f t="shared" si="5"/>
        <v>0.28541666666666665</v>
      </c>
      <c r="T12" s="200"/>
      <c r="U12" s="201"/>
      <c r="V12" s="200"/>
      <c r="W12" s="201"/>
      <c r="X12" s="200"/>
      <c r="Y12" s="201"/>
    </row>
    <row r="13" spans="1:25" s="21" customFormat="1" ht="15" customHeight="1" x14ac:dyDescent="0.2">
      <c r="A13" s="30" t="s">
        <v>52</v>
      </c>
      <c r="B13" s="217">
        <v>869</v>
      </c>
      <c r="C13" s="217">
        <v>1064</v>
      </c>
      <c r="D13" s="217">
        <v>1152</v>
      </c>
      <c r="E13" s="217">
        <v>1159</v>
      </c>
      <c r="F13" s="119">
        <v>1149</v>
      </c>
      <c r="G13" s="119">
        <v>1018</v>
      </c>
      <c r="H13" s="218">
        <v>873</v>
      </c>
      <c r="I13" s="218">
        <v>732</v>
      </c>
      <c r="J13" s="218">
        <v>690</v>
      </c>
      <c r="K13" s="218">
        <v>660</v>
      </c>
      <c r="L13" s="68">
        <v>627</v>
      </c>
      <c r="M13" s="212">
        <f t="shared" si="0"/>
        <v>-33</v>
      </c>
      <c r="N13" s="213">
        <f t="shared" si="1"/>
        <v>-5.0000000000000044E-2</v>
      </c>
      <c r="O13" s="214">
        <f t="shared" si="2"/>
        <v>-391</v>
      </c>
      <c r="P13" s="213">
        <f t="shared" si="3"/>
        <v>-0.38408644400785852</v>
      </c>
      <c r="Q13" s="215">
        <f t="shared" si="4"/>
        <v>-242</v>
      </c>
      <c r="R13" s="216">
        <f t="shared" si="5"/>
        <v>-0.27848101265822789</v>
      </c>
      <c r="T13" s="200"/>
      <c r="U13" s="201"/>
      <c r="V13" s="200"/>
      <c r="W13" s="201"/>
      <c r="X13" s="200"/>
      <c r="Y13" s="201"/>
    </row>
    <row r="14" spans="1:25" s="21" customFormat="1" ht="15" customHeight="1" x14ac:dyDescent="0.2">
      <c r="A14" s="30" t="s">
        <v>53</v>
      </c>
      <c r="B14" s="217">
        <v>469</v>
      </c>
      <c r="C14" s="217">
        <v>428</v>
      </c>
      <c r="D14" s="217">
        <v>341</v>
      </c>
      <c r="E14" s="217">
        <v>277</v>
      </c>
      <c r="F14" s="119">
        <v>240</v>
      </c>
      <c r="G14" s="119">
        <v>188</v>
      </c>
      <c r="H14" s="218">
        <v>179</v>
      </c>
      <c r="I14" s="218">
        <v>285</v>
      </c>
      <c r="J14" s="218">
        <v>174</v>
      </c>
      <c r="K14" s="218">
        <v>121</v>
      </c>
      <c r="L14" s="68">
        <v>94</v>
      </c>
      <c r="M14" s="212">
        <f t="shared" si="0"/>
        <v>-27</v>
      </c>
      <c r="N14" s="213">
        <f t="shared" si="1"/>
        <v>-0.22314049586776863</v>
      </c>
      <c r="O14" s="214">
        <f t="shared" si="2"/>
        <v>-94</v>
      </c>
      <c r="P14" s="213">
        <f t="shared" si="3"/>
        <v>-0.5</v>
      </c>
      <c r="Q14" s="215">
        <f t="shared" si="4"/>
        <v>-375</v>
      </c>
      <c r="R14" s="216">
        <f t="shared" si="5"/>
        <v>-0.79957356076759067</v>
      </c>
      <c r="T14" s="200"/>
      <c r="U14" s="201"/>
      <c r="V14" s="200"/>
      <c r="W14" s="201"/>
      <c r="X14" s="200"/>
      <c r="Y14" s="201"/>
    </row>
    <row r="15" spans="1:25" s="21" customFormat="1" ht="15" customHeight="1" x14ac:dyDescent="0.2">
      <c r="A15" s="30" t="s">
        <v>54</v>
      </c>
      <c r="B15" s="217">
        <v>607</v>
      </c>
      <c r="C15" s="217">
        <v>579</v>
      </c>
      <c r="D15" s="217">
        <v>545</v>
      </c>
      <c r="E15" s="217">
        <v>447</v>
      </c>
      <c r="F15" s="119">
        <v>434</v>
      </c>
      <c r="G15" s="119">
        <v>375</v>
      </c>
      <c r="H15" s="218">
        <v>365</v>
      </c>
      <c r="I15" s="218">
        <v>351</v>
      </c>
      <c r="J15" s="218">
        <v>325</v>
      </c>
      <c r="K15" s="218">
        <v>326</v>
      </c>
      <c r="L15" s="68">
        <v>328</v>
      </c>
      <c r="M15" s="212">
        <f t="shared" si="0"/>
        <v>2</v>
      </c>
      <c r="N15" s="213">
        <f t="shared" si="1"/>
        <v>6.1349693251533388E-3</v>
      </c>
      <c r="O15" s="214">
        <f t="shared" si="2"/>
        <v>-47</v>
      </c>
      <c r="P15" s="213">
        <f t="shared" si="3"/>
        <v>-0.1253333333333333</v>
      </c>
      <c r="Q15" s="215">
        <f t="shared" si="4"/>
        <v>-279</v>
      </c>
      <c r="R15" s="216">
        <f t="shared" si="5"/>
        <v>-0.4596375617792422</v>
      </c>
      <c r="T15" s="200"/>
      <c r="U15" s="201"/>
      <c r="V15" s="200"/>
      <c r="W15" s="201"/>
      <c r="X15" s="200"/>
      <c r="Y15" s="201"/>
    </row>
    <row r="16" spans="1:25" s="21" customFormat="1" ht="15" customHeight="1" x14ac:dyDescent="0.2">
      <c r="A16" s="30" t="s">
        <v>55</v>
      </c>
      <c r="B16" s="217">
        <v>694</v>
      </c>
      <c r="C16" s="217">
        <v>639</v>
      </c>
      <c r="D16" s="217">
        <v>543</v>
      </c>
      <c r="E16" s="217">
        <v>350</v>
      </c>
      <c r="F16" s="119">
        <v>202</v>
      </c>
      <c r="G16" s="119">
        <v>403</v>
      </c>
      <c r="H16" s="218">
        <v>778</v>
      </c>
      <c r="I16" s="218">
        <v>1294</v>
      </c>
      <c r="J16" s="220">
        <v>926</v>
      </c>
      <c r="K16" s="221" t="s">
        <v>82</v>
      </c>
      <c r="L16" s="219" t="s">
        <v>82</v>
      </c>
      <c r="M16" s="99" t="s">
        <v>6</v>
      </c>
      <c r="N16" s="100" t="s">
        <v>6</v>
      </c>
      <c r="O16" s="102" t="s">
        <v>6</v>
      </c>
      <c r="P16" s="100" t="s">
        <v>6</v>
      </c>
      <c r="Q16" s="103" t="s">
        <v>6</v>
      </c>
      <c r="R16" s="104" t="s">
        <v>6</v>
      </c>
      <c r="T16" s="200"/>
      <c r="U16" s="201"/>
      <c r="V16" s="200"/>
      <c r="W16" s="201"/>
      <c r="X16" s="200"/>
      <c r="Y16" s="201"/>
    </row>
    <row r="17" spans="1:25" s="21" customFormat="1" ht="15" customHeight="1" x14ac:dyDescent="0.2">
      <c r="A17" s="30" t="s">
        <v>56</v>
      </c>
      <c r="B17" s="217">
        <v>137</v>
      </c>
      <c r="C17" s="217">
        <v>187</v>
      </c>
      <c r="D17" s="217">
        <v>204</v>
      </c>
      <c r="E17" s="217">
        <v>204</v>
      </c>
      <c r="F17" s="119">
        <v>174</v>
      </c>
      <c r="G17" s="119">
        <v>163</v>
      </c>
      <c r="H17" s="218">
        <v>142</v>
      </c>
      <c r="I17" s="218">
        <v>128</v>
      </c>
      <c r="J17" s="218">
        <v>134</v>
      </c>
      <c r="K17" s="218">
        <v>139</v>
      </c>
      <c r="L17" s="68">
        <v>143</v>
      </c>
      <c r="M17" s="212">
        <f t="shared" si="0"/>
        <v>4</v>
      </c>
      <c r="N17" s="213">
        <f t="shared" si="1"/>
        <v>2.877697841726623E-2</v>
      </c>
      <c r="O17" s="214">
        <f t="shared" si="2"/>
        <v>-20</v>
      </c>
      <c r="P17" s="213">
        <f t="shared" si="3"/>
        <v>-0.12269938650306744</v>
      </c>
      <c r="Q17" s="215">
        <f t="shared" si="4"/>
        <v>6</v>
      </c>
      <c r="R17" s="216">
        <f t="shared" si="5"/>
        <v>4.3795620437956151E-2</v>
      </c>
      <c r="T17" s="200"/>
      <c r="U17" s="201"/>
      <c r="V17" s="200"/>
      <c r="W17" s="201"/>
      <c r="X17" s="200"/>
      <c r="Y17" s="201"/>
    </row>
    <row r="18" spans="1:25" s="21" customFormat="1" ht="15" customHeight="1" x14ac:dyDescent="0.2">
      <c r="A18" s="31" t="s">
        <v>57</v>
      </c>
      <c r="B18" s="217">
        <v>267</v>
      </c>
      <c r="C18" s="217">
        <v>288</v>
      </c>
      <c r="D18" s="217">
        <v>315</v>
      </c>
      <c r="E18" s="217">
        <v>353</v>
      </c>
      <c r="F18" s="119">
        <v>434</v>
      </c>
      <c r="G18" s="119">
        <v>455</v>
      </c>
      <c r="H18" s="218">
        <v>445</v>
      </c>
      <c r="I18" s="218">
        <v>529</v>
      </c>
      <c r="J18" s="218">
        <v>558</v>
      </c>
      <c r="K18" s="218">
        <v>538</v>
      </c>
      <c r="L18" s="68">
        <v>517</v>
      </c>
      <c r="M18" s="212">
        <f t="shared" si="0"/>
        <v>-21</v>
      </c>
      <c r="N18" s="213">
        <f t="shared" si="1"/>
        <v>-3.9033457249070591E-2</v>
      </c>
      <c r="O18" s="214">
        <f t="shared" si="2"/>
        <v>62</v>
      </c>
      <c r="P18" s="213">
        <f t="shared" si="3"/>
        <v>0.13626373626373622</v>
      </c>
      <c r="Q18" s="215">
        <f t="shared" si="4"/>
        <v>250</v>
      </c>
      <c r="R18" s="216">
        <f t="shared" si="5"/>
        <v>0.93632958801498134</v>
      </c>
      <c r="T18" s="200"/>
      <c r="U18" s="201"/>
      <c r="V18" s="200"/>
      <c r="W18" s="201"/>
      <c r="X18" s="200"/>
      <c r="Y18" s="201"/>
    </row>
    <row r="19" spans="1:25" s="21" customFormat="1" ht="15" customHeight="1" x14ac:dyDescent="0.2">
      <c r="A19" s="30" t="s">
        <v>58</v>
      </c>
      <c r="B19" s="217">
        <v>281</v>
      </c>
      <c r="C19" s="217">
        <v>223</v>
      </c>
      <c r="D19" s="217">
        <v>232</v>
      </c>
      <c r="E19" s="217">
        <v>340</v>
      </c>
      <c r="F19" s="119">
        <v>495</v>
      </c>
      <c r="G19" s="119">
        <v>758</v>
      </c>
      <c r="H19" s="218">
        <v>855</v>
      </c>
      <c r="I19" s="218">
        <v>873</v>
      </c>
      <c r="J19" s="218">
        <v>983</v>
      </c>
      <c r="K19" s="218">
        <v>1070</v>
      </c>
      <c r="L19" s="68">
        <v>1228</v>
      </c>
      <c r="M19" s="212">
        <f t="shared" si="0"/>
        <v>158</v>
      </c>
      <c r="N19" s="213">
        <f t="shared" si="1"/>
        <v>0.14766355140186915</v>
      </c>
      <c r="O19" s="214">
        <f t="shared" si="2"/>
        <v>470</v>
      </c>
      <c r="P19" s="213">
        <f t="shared" si="3"/>
        <v>0.62005277044854878</v>
      </c>
      <c r="Q19" s="215">
        <f t="shared" si="4"/>
        <v>947</v>
      </c>
      <c r="R19" s="216">
        <f t="shared" si="5"/>
        <v>3.370106761565836</v>
      </c>
      <c r="T19" s="200"/>
      <c r="U19" s="201"/>
      <c r="V19" s="200"/>
      <c r="W19" s="201"/>
      <c r="X19" s="200"/>
      <c r="Y19" s="201"/>
    </row>
    <row r="20" spans="1:25" s="21" customFormat="1" ht="15" customHeight="1" x14ac:dyDescent="0.2">
      <c r="A20" s="30" t="s">
        <v>59</v>
      </c>
      <c r="B20" s="217">
        <v>1033</v>
      </c>
      <c r="C20" s="217">
        <v>1007</v>
      </c>
      <c r="D20" s="217">
        <v>846</v>
      </c>
      <c r="E20" s="217">
        <v>831</v>
      </c>
      <c r="F20" s="119">
        <v>877</v>
      </c>
      <c r="G20" s="119">
        <v>792</v>
      </c>
      <c r="H20" s="218">
        <v>721</v>
      </c>
      <c r="I20" s="218">
        <v>733</v>
      </c>
      <c r="J20" s="218">
        <v>739</v>
      </c>
      <c r="K20" s="218">
        <v>647</v>
      </c>
      <c r="L20" s="68">
        <v>590</v>
      </c>
      <c r="M20" s="212">
        <f t="shared" si="0"/>
        <v>-57</v>
      </c>
      <c r="N20" s="213">
        <f t="shared" si="1"/>
        <v>-8.8098918083462152E-2</v>
      </c>
      <c r="O20" s="214">
        <f t="shared" si="2"/>
        <v>-202</v>
      </c>
      <c r="P20" s="213">
        <f t="shared" si="3"/>
        <v>-0.25505050505050508</v>
      </c>
      <c r="Q20" s="215">
        <f t="shared" si="4"/>
        <v>-443</v>
      </c>
      <c r="R20" s="216">
        <f t="shared" si="5"/>
        <v>-0.42884801548886742</v>
      </c>
      <c r="T20" s="200"/>
      <c r="U20" s="201"/>
      <c r="V20" s="200"/>
      <c r="W20" s="201"/>
      <c r="X20" s="200"/>
      <c r="Y20" s="201"/>
    </row>
    <row r="21" spans="1:25" s="21" customFormat="1" ht="15" customHeight="1" x14ac:dyDescent="0.2">
      <c r="A21" s="30" t="s">
        <v>60</v>
      </c>
      <c r="B21" s="217">
        <v>303</v>
      </c>
      <c r="C21" s="217">
        <v>361</v>
      </c>
      <c r="D21" s="217">
        <v>445</v>
      </c>
      <c r="E21" s="217">
        <v>481</v>
      </c>
      <c r="F21" s="119">
        <v>514</v>
      </c>
      <c r="G21" s="119">
        <v>502</v>
      </c>
      <c r="H21" s="218">
        <v>541</v>
      </c>
      <c r="I21" s="218">
        <v>629</v>
      </c>
      <c r="J21" s="218">
        <v>643</v>
      </c>
      <c r="K21" s="218">
        <v>590</v>
      </c>
      <c r="L21" s="68">
        <v>409</v>
      </c>
      <c r="M21" s="212">
        <f t="shared" si="0"/>
        <v>-181</v>
      </c>
      <c r="N21" s="213">
        <f t="shared" si="1"/>
        <v>-0.3067796610169492</v>
      </c>
      <c r="O21" s="214">
        <f t="shared" si="2"/>
        <v>-93</v>
      </c>
      <c r="P21" s="213">
        <f t="shared" si="3"/>
        <v>-0.18525896414342624</v>
      </c>
      <c r="Q21" s="215">
        <f t="shared" si="4"/>
        <v>106</v>
      </c>
      <c r="R21" s="216">
        <f t="shared" si="5"/>
        <v>0.34983498349834985</v>
      </c>
      <c r="T21" s="200"/>
      <c r="U21" s="201"/>
      <c r="V21" s="200"/>
      <c r="W21" s="201"/>
      <c r="X21" s="200"/>
      <c r="Y21" s="201"/>
    </row>
    <row r="22" spans="1:25" s="21" customFormat="1" ht="15" customHeight="1" x14ac:dyDescent="0.2">
      <c r="A22" s="30" t="s">
        <v>61</v>
      </c>
      <c r="B22" s="217">
        <v>484</v>
      </c>
      <c r="C22" s="217">
        <v>479</v>
      </c>
      <c r="D22" s="217">
        <v>473</v>
      </c>
      <c r="E22" s="217">
        <v>423</v>
      </c>
      <c r="F22" s="119">
        <v>366</v>
      </c>
      <c r="G22" s="119">
        <v>307</v>
      </c>
      <c r="H22" s="218">
        <v>258</v>
      </c>
      <c r="I22" s="218">
        <v>197</v>
      </c>
      <c r="J22" s="218">
        <v>52</v>
      </c>
      <c r="K22" s="218">
        <v>49</v>
      </c>
      <c r="L22" s="219" t="s">
        <v>82</v>
      </c>
      <c r="M22" s="99" t="s">
        <v>6</v>
      </c>
      <c r="N22" s="100" t="s">
        <v>6</v>
      </c>
      <c r="O22" s="102" t="s">
        <v>6</v>
      </c>
      <c r="P22" s="100" t="s">
        <v>6</v>
      </c>
      <c r="Q22" s="103" t="s">
        <v>6</v>
      </c>
      <c r="R22" s="104" t="s">
        <v>6</v>
      </c>
      <c r="T22" s="200"/>
      <c r="U22" s="201"/>
      <c r="V22" s="200"/>
      <c r="W22" s="201"/>
      <c r="X22" s="200"/>
      <c r="Y22" s="201"/>
    </row>
    <row r="23" spans="1:25" s="21" customFormat="1" ht="15" customHeight="1" x14ac:dyDescent="0.2">
      <c r="A23" s="30" t="s">
        <v>62</v>
      </c>
      <c r="B23" s="217">
        <v>395</v>
      </c>
      <c r="C23" s="217">
        <v>425</v>
      </c>
      <c r="D23" s="217">
        <v>387</v>
      </c>
      <c r="E23" s="217">
        <v>341</v>
      </c>
      <c r="F23" s="119">
        <v>287</v>
      </c>
      <c r="G23" s="119">
        <v>243</v>
      </c>
      <c r="H23" s="218">
        <v>229</v>
      </c>
      <c r="I23" s="218">
        <v>217</v>
      </c>
      <c r="J23" s="218">
        <v>195</v>
      </c>
      <c r="K23" s="221" t="s">
        <v>82</v>
      </c>
      <c r="L23" s="219" t="s">
        <v>82</v>
      </c>
      <c r="M23" s="99" t="s">
        <v>6</v>
      </c>
      <c r="N23" s="100" t="s">
        <v>6</v>
      </c>
      <c r="O23" s="102" t="s">
        <v>6</v>
      </c>
      <c r="P23" s="100" t="s">
        <v>6</v>
      </c>
      <c r="Q23" s="103" t="s">
        <v>6</v>
      </c>
      <c r="R23" s="104" t="s">
        <v>6</v>
      </c>
      <c r="T23" s="200"/>
      <c r="U23" s="201"/>
      <c r="V23" s="200"/>
      <c r="W23" s="201"/>
      <c r="X23" s="200"/>
      <c r="Y23" s="201"/>
    </row>
    <row r="24" spans="1:25" s="21" customFormat="1" ht="15" customHeight="1" x14ac:dyDescent="0.2">
      <c r="A24" s="30" t="s">
        <v>63</v>
      </c>
      <c r="B24" s="217">
        <v>2847</v>
      </c>
      <c r="C24" s="217">
        <v>3058</v>
      </c>
      <c r="D24" s="217">
        <v>3283</v>
      </c>
      <c r="E24" s="217">
        <v>3254</v>
      </c>
      <c r="F24" s="119">
        <v>3261</v>
      </c>
      <c r="G24" s="119">
        <v>3124</v>
      </c>
      <c r="H24" s="218">
        <v>2858</v>
      </c>
      <c r="I24" s="218">
        <v>2500</v>
      </c>
      <c r="J24" s="218">
        <v>2207</v>
      </c>
      <c r="K24" s="218">
        <v>1925</v>
      </c>
      <c r="L24" s="68">
        <v>1676</v>
      </c>
      <c r="M24" s="212">
        <f t="shared" si="0"/>
        <v>-249</v>
      </c>
      <c r="N24" s="213">
        <f t="shared" si="1"/>
        <v>-0.12935064935064933</v>
      </c>
      <c r="O24" s="214">
        <f t="shared" si="2"/>
        <v>-1448</v>
      </c>
      <c r="P24" s="213">
        <f t="shared" si="3"/>
        <v>-0.46350832266325226</v>
      </c>
      <c r="Q24" s="215">
        <f t="shared" si="4"/>
        <v>-1171</v>
      </c>
      <c r="R24" s="216">
        <f t="shared" si="5"/>
        <v>-0.41131015103617841</v>
      </c>
      <c r="T24" s="200"/>
      <c r="U24" s="201"/>
      <c r="V24" s="200"/>
      <c r="W24" s="201"/>
      <c r="X24" s="200"/>
      <c r="Y24" s="201"/>
    </row>
    <row r="25" spans="1:25" s="21" customFormat="1" ht="15" customHeight="1" x14ac:dyDescent="0.2">
      <c r="A25" s="30" t="s">
        <v>64</v>
      </c>
      <c r="B25" s="217">
        <v>941</v>
      </c>
      <c r="C25" s="217">
        <v>1136</v>
      </c>
      <c r="D25" s="217">
        <v>1240</v>
      </c>
      <c r="E25" s="217">
        <v>1135</v>
      </c>
      <c r="F25" s="119">
        <v>707</v>
      </c>
      <c r="G25" s="119">
        <v>637</v>
      </c>
      <c r="H25" s="218">
        <v>682</v>
      </c>
      <c r="I25" s="218">
        <v>513</v>
      </c>
      <c r="J25" s="218">
        <v>391</v>
      </c>
      <c r="K25" s="218">
        <v>278</v>
      </c>
      <c r="L25" s="68">
        <v>254</v>
      </c>
      <c r="M25" s="212">
        <f t="shared" si="0"/>
        <v>-24</v>
      </c>
      <c r="N25" s="213">
        <f t="shared" si="1"/>
        <v>-8.633093525179858E-2</v>
      </c>
      <c r="O25" s="214">
        <f t="shared" si="2"/>
        <v>-383</v>
      </c>
      <c r="P25" s="213">
        <f t="shared" si="3"/>
        <v>-0.60125588697017274</v>
      </c>
      <c r="Q25" s="215">
        <f t="shared" si="4"/>
        <v>-687</v>
      </c>
      <c r="R25" s="216">
        <f t="shared" si="5"/>
        <v>-0.73007438894792775</v>
      </c>
      <c r="T25" s="200"/>
      <c r="U25" s="201"/>
      <c r="V25" s="200"/>
      <c r="W25" s="201"/>
      <c r="X25" s="200"/>
      <c r="Y25" s="201"/>
    </row>
    <row r="26" spans="1:25" s="21" customFormat="1" ht="15" customHeight="1" x14ac:dyDescent="0.2">
      <c r="A26" s="30" t="s">
        <v>65</v>
      </c>
      <c r="B26" s="217">
        <v>5168</v>
      </c>
      <c r="C26" s="217">
        <v>5583</v>
      </c>
      <c r="D26" s="217">
        <v>5826</v>
      </c>
      <c r="E26" s="217">
        <v>5723</v>
      </c>
      <c r="F26" s="119">
        <v>5673</v>
      </c>
      <c r="G26" s="119">
        <v>5369</v>
      </c>
      <c r="H26" s="218">
        <v>5105</v>
      </c>
      <c r="I26" s="218">
        <v>4574</v>
      </c>
      <c r="J26" s="218">
        <v>4186</v>
      </c>
      <c r="K26" s="218">
        <v>3578</v>
      </c>
      <c r="L26" s="68">
        <v>3213</v>
      </c>
      <c r="M26" s="212">
        <f t="shared" si="0"/>
        <v>-365</v>
      </c>
      <c r="N26" s="213">
        <f t="shared" si="1"/>
        <v>-0.10201229737283402</v>
      </c>
      <c r="O26" s="214">
        <f t="shared" si="2"/>
        <v>-2156</v>
      </c>
      <c r="P26" s="213">
        <f t="shared" si="3"/>
        <v>-0.40156453715775753</v>
      </c>
      <c r="Q26" s="215">
        <f t="shared" si="4"/>
        <v>-1955</v>
      </c>
      <c r="R26" s="216">
        <f t="shared" si="5"/>
        <v>-0.37828947368421051</v>
      </c>
      <c r="T26" s="200"/>
      <c r="U26" s="201"/>
      <c r="V26" s="200"/>
      <c r="W26" s="201"/>
      <c r="X26" s="200"/>
      <c r="Y26" s="201"/>
    </row>
    <row r="27" spans="1:25" s="21" customFormat="1" ht="15" customHeight="1" x14ac:dyDescent="0.2">
      <c r="A27" s="30" t="s">
        <v>66</v>
      </c>
      <c r="B27" s="217">
        <v>10310</v>
      </c>
      <c r="C27" s="217">
        <v>11288</v>
      </c>
      <c r="D27" s="217">
        <v>9815</v>
      </c>
      <c r="E27" s="217">
        <v>8055</v>
      </c>
      <c r="F27" s="119">
        <v>6600</v>
      </c>
      <c r="G27" s="119">
        <v>6076</v>
      </c>
      <c r="H27" s="218">
        <v>3566</v>
      </c>
      <c r="I27" s="218">
        <v>2599</v>
      </c>
      <c r="J27" s="218">
        <v>1877</v>
      </c>
      <c r="K27" s="218">
        <v>1641</v>
      </c>
      <c r="L27" s="68">
        <v>1646</v>
      </c>
      <c r="M27" s="212">
        <f t="shared" si="0"/>
        <v>5</v>
      </c>
      <c r="N27" s="213">
        <f t="shared" si="1"/>
        <v>3.0469226081657474E-3</v>
      </c>
      <c r="O27" s="214">
        <f t="shared" si="2"/>
        <v>-4430</v>
      </c>
      <c r="P27" s="213">
        <f t="shared" si="3"/>
        <v>-0.72909809084924293</v>
      </c>
      <c r="Q27" s="215">
        <f t="shared" si="4"/>
        <v>-8664</v>
      </c>
      <c r="R27" s="216">
        <f t="shared" si="5"/>
        <v>-0.84034917555771094</v>
      </c>
      <c r="T27" s="200"/>
      <c r="U27" s="201"/>
      <c r="V27" s="200"/>
      <c r="W27" s="201"/>
      <c r="X27" s="200"/>
      <c r="Y27" s="201"/>
    </row>
    <row r="28" spans="1:25" s="21" customFormat="1" ht="15" customHeight="1" x14ac:dyDescent="0.2">
      <c r="A28" s="30" t="s">
        <v>123</v>
      </c>
      <c r="B28" s="217">
        <v>578</v>
      </c>
      <c r="C28" s="217">
        <v>649</v>
      </c>
      <c r="D28" s="217">
        <v>680</v>
      </c>
      <c r="E28" s="217">
        <v>680</v>
      </c>
      <c r="F28" s="119">
        <v>607</v>
      </c>
      <c r="G28" s="119">
        <v>434</v>
      </c>
      <c r="H28" s="218">
        <v>411</v>
      </c>
      <c r="I28" s="218">
        <v>398</v>
      </c>
      <c r="J28" s="218">
        <v>383</v>
      </c>
      <c r="K28" s="218">
        <v>117</v>
      </c>
      <c r="L28" s="221" t="s">
        <v>82</v>
      </c>
      <c r="M28" s="99" t="s">
        <v>6</v>
      </c>
      <c r="N28" s="100" t="s">
        <v>6</v>
      </c>
      <c r="O28" s="102" t="s">
        <v>6</v>
      </c>
      <c r="P28" s="100" t="s">
        <v>6</v>
      </c>
      <c r="Q28" s="103" t="s">
        <v>6</v>
      </c>
      <c r="R28" s="104" t="s">
        <v>6</v>
      </c>
      <c r="T28" s="200"/>
      <c r="U28" s="201"/>
      <c r="V28" s="200"/>
      <c r="W28" s="201"/>
      <c r="X28" s="200"/>
      <c r="Y28" s="201"/>
    </row>
    <row r="29" spans="1:25" s="21" customFormat="1" ht="15" customHeight="1" x14ac:dyDescent="0.2">
      <c r="A29" s="30" t="s">
        <v>67</v>
      </c>
      <c r="B29" s="217">
        <v>410</v>
      </c>
      <c r="C29" s="217">
        <v>448</v>
      </c>
      <c r="D29" s="217">
        <v>476</v>
      </c>
      <c r="E29" s="217">
        <v>513</v>
      </c>
      <c r="F29" s="119">
        <v>517</v>
      </c>
      <c r="G29" s="119">
        <v>568</v>
      </c>
      <c r="H29" s="218">
        <v>593</v>
      </c>
      <c r="I29" s="218">
        <v>514</v>
      </c>
      <c r="J29" s="218">
        <v>496</v>
      </c>
      <c r="K29" s="218">
        <v>502</v>
      </c>
      <c r="L29" s="68">
        <v>501</v>
      </c>
      <c r="M29" s="212">
        <f t="shared" si="0"/>
        <v>-1</v>
      </c>
      <c r="N29" s="213">
        <f t="shared" si="1"/>
        <v>-1.9920318725099584E-3</v>
      </c>
      <c r="O29" s="214">
        <f t="shared" si="2"/>
        <v>-67</v>
      </c>
      <c r="P29" s="213">
        <f t="shared" si="3"/>
        <v>-0.11795774647887325</v>
      </c>
      <c r="Q29" s="215">
        <f t="shared" si="4"/>
        <v>91</v>
      </c>
      <c r="R29" s="216">
        <f t="shared" si="5"/>
        <v>0.2219512195121951</v>
      </c>
      <c r="T29" s="200"/>
      <c r="U29" s="201"/>
      <c r="V29" s="200"/>
      <c r="W29" s="201"/>
      <c r="X29" s="200"/>
      <c r="Y29" s="201"/>
    </row>
    <row r="30" spans="1:25" s="21" customFormat="1" ht="15" customHeight="1" x14ac:dyDescent="0.2">
      <c r="A30" s="30" t="s">
        <v>83</v>
      </c>
      <c r="B30" s="217">
        <v>192</v>
      </c>
      <c r="C30" s="217">
        <v>226</v>
      </c>
      <c r="D30" s="217">
        <v>275</v>
      </c>
      <c r="E30" s="217">
        <v>334</v>
      </c>
      <c r="F30" s="119">
        <v>368</v>
      </c>
      <c r="G30" s="119">
        <v>391</v>
      </c>
      <c r="H30" s="218">
        <v>404</v>
      </c>
      <c r="I30" s="218">
        <v>399</v>
      </c>
      <c r="J30" s="218">
        <v>365</v>
      </c>
      <c r="K30" s="218">
        <v>358</v>
      </c>
      <c r="L30" s="68">
        <v>363</v>
      </c>
      <c r="M30" s="212">
        <f t="shared" si="0"/>
        <v>5</v>
      </c>
      <c r="N30" s="213">
        <f t="shared" si="1"/>
        <v>1.3966480446927276E-2</v>
      </c>
      <c r="O30" s="214">
        <f t="shared" si="2"/>
        <v>-28</v>
      </c>
      <c r="P30" s="213">
        <f t="shared" si="3"/>
        <v>-7.1611253196930957E-2</v>
      </c>
      <c r="Q30" s="215">
        <f t="shared" si="4"/>
        <v>171</v>
      </c>
      <c r="R30" s="216">
        <f t="shared" si="5"/>
        <v>0.890625</v>
      </c>
      <c r="T30" s="200"/>
      <c r="U30" s="201"/>
      <c r="V30" s="200"/>
      <c r="W30" s="201"/>
      <c r="X30" s="200"/>
      <c r="Y30" s="201"/>
    </row>
    <row r="31" spans="1:25" s="21" customFormat="1" ht="15" customHeight="1" x14ac:dyDescent="0.2">
      <c r="A31" s="30" t="s">
        <v>68</v>
      </c>
      <c r="B31" s="217">
        <v>520</v>
      </c>
      <c r="C31" s="217">
        <v>491</v>
      </c>
      <c r="D31" s="217">
        <v>537</v>
      </c>
      <c r="E31" s="217">
        <v>452</v>
      </c>
      <c r="F31" s="119">
        <v>241</v>
      </c>
      <c r="G31" s="119">
        <v>81</v>
      </c>
      <c r="H31" s="218">
        <v>22</v>
      </c>
      <c r="I31" s="218">
        <v>7</v>
      </c>
      <c r="J31" s="221" t="s">
        <v>82</v>
      </c>
      <c r="K31" s="221">
        <v>3</v>
      </c>
      <c r="L31" s="68">
        <v>3</v>
      </c>
      <c r="M31" s="99" t="s">
        <v>6</v>
      </c>
      <c r="N31" s="100" t="s">
        <v>6</v>
      </c>
      <c r="O31" s="214">
        <f t="shared" si="2"/>
        <v>-78</v>
      </c>
      <c r="P31" s="213">
        <f t="shared" si="3"/>
        <v>-0.96296296296296302</v>
      </c>
      <c r="Q31" s="215">
        <f t="shared" si="4"/>
        <v>-517</v>
      </c>
      <c r="R31" s="216">
        <f t="shared" si="5"/>
        <v>-0.99423076923076925</v>
      </c>
      <c r="T31" s="200"/>
      <c r="U31" s="201"/>
      <c r="V31" s="200"/>
      <c r="W31" s="201"/>
      <c r="X31" s="200"/>
      <c r="Y31" s="201"/>
    </row>
    <row r="32" spans="1:25" s="21" customFormat="1" ht="15" customHeight="1" x14ac:dyDescent="0.2">
      <c r="A32" s="30" t="s">
        <v>69</v>
      </c>
      <c r="B32" s="217">
        <v>789</v>
      </c>
      <c r="C32" s="217">
        <v>815</v>
      </c>
      <c r="D32" s="217">
        <v>758</v>
      </c>
      <c r="E32" s="217">
        <v>657</v>
      </c>
      <c r="F32" s="119">
        <v>511</v>
      </c>
      <c r="G32" s="119">
        <v>463</v>
      </c>
      <c r="H32" s="218">
        <v>468</v>
      </c>
      <c r="I32" s="218">
        <v>485</v>
      </c>
      <c r="J32" s="218">
        <v>439</v>
      </c>
      <c r="K32" s="218">
        <v>357</v>
      </c>
      <c r="L32" s="68">
        <v>305</v>
      </c>
      <c r="M32" s="212">
        <f t="shared" si="0"/>
        <v>-52</v>
      </c>
      <c r="N32" s="213">
        <f t="shared" si="1"/>
        <v>-0.14565826330532217</v>
      </c>
      <c r="O32" s="214">
        <f t="shared" si="2"/>
        <v>-158</v>
      </c>
      <c r="P32" s="213">
        <f t="shared" si="3"/>
        <v>-0.34125269978401729</v>
      </c>
      <c r="Q32" s="215">
        <f t="shared" si="4"/>
        <v>-484</v>
      </c>
      <c r="R32" s="216">
        <f t="shared" si="5"/>
        <v>-0.61343472750316863</v>
      </c>
      <c r="T32" s="200"/>
      <c r="U32" s="201"/>
      <c r="V32" s="200"/>
      <c r="W32" s="201"/>
      <c r="X32" s="200"/>
      <c r="Y32" s="201"/>
    </row>
    <row r="33" spans="1:25" s="21" customFormat="1" ht="15" customHeight="1" x14ac:dyDescent="0.2">
      <c r="A33" s="30" t="s">
        <v>70</v>
      </c>
      <c r="B33" s="217">
        <v>739</v>
      </c>
      <c r="C33" s="217">
        <v>775</v>
      </c>
      <c r="D33" s="217">
        <v>738</v>
      </c>
      <c r="E33" s="217">
        <v>666</v>
      </c>
      <c r="F33" s="119">
        <v>560</v>
      </c>
      <c r="G33" s="119">
        <v>432</v>
      </c>
      <c r="H33" s="218">
        <v>355</v>
      </c>
      <c r="I33" s="218">
        <v>280</v>
      </c>
      <c r="J33" s="218">
        <v>250</v>
      </c>
      <c r="K33" s="218">
        <v>221</v>
      </c>
      <c r="L33" s="68">
        <v>265</v>
      </c>
      <c r="M33" s="212">
        <f t="shared" si="0"/>
        <v>44</v>
      </c>
      <c r="N33" s="213">
        <f t="shared" si="1"/>
        <v>0.19909502262443435</v>
      </c>
      <c r="O33" s="214">
        <f t="shared" si="2"/>
        <v>-167</v>
      </c>
      <c r="P33" s="213">
        <f t="shared" si="3"/>
        <v>-0.38657407407407407</v>
      </c>
      <c r="Q33" s="215">
        <f t="shared" si="4"/>
        <v>-474</v>
      </c>
      <c r="R33" s="216">
        <f t="shared" si="5"/>
        <v>-0.64140730717185379</v>
      </c>
      <c r="T33" s="200"/>
      <c r="U33" s="201"/>
      <c r="V33" s="200"/>
      <c r="W33" s="201"/>
      <c r="X33" s="200"/>
      <c r="Y33" s="201"/>
    </row>
    <row r="34" spans="1:25" s="21" customFormat="1" ht="15" customHeight="1" x14ac:dyDescent="0.2">
      <c r="A34" s="30" t="s">
        <v>71</v>
      </c>
      <c r="B34" s="217">
        <v>421</v>
      </c>
      <c r="C34" s="217">
        <v>517</v>
      </c>
      <c r="D34" s="217">
        <v>572</v>
      </c>
      <c r="E34" s="217">
        <v>681</v>
      </c>
      <c r="F34" s="119">
        <v>829</v>
      </c>
      <c r="G34" s="119">
        <v>880</v>
      </c>
      <c r="H34" s="218">
        <v>872</v>
      </c>
      <c r="I34" s="218">
        <v>786</v>
      </c>
      <c r="J34" s="218">
        <v>702</v>
      </c>
      <c r="K34" s="218">
        <v>654</v>
      </c>
      <c r="L34" s="68">
        <v>649</v>
      </c>
      <c r="M34" s="212">
        <f t="shared" si="0"/>
        <v>-5</v>
      </c>
      <c r="N34" s="213">
        <f t="shared" si="1"/>
        <v>-7.6452599388379117E-3</v>
      </c>
      <c r="O34" s="214">
        <f t="shared" si="2"/>
        <v>-231</v>
      </c>
      <c r="P34" s="213">
        <f t="shared" si="3"/>
        <v>-0.26249999999999996</v>
      </c>
      <c r="Q34" s="215">
        <f t="shared" si="4"/>
        <v>228</v>
      </c>
      <c r="R34" s="216">
        <f t="shared" si="5"/>
        <v>0.54156769596199528</v>
      </c>
      <c r="T34" s="200"/>
      <c r="U34" s="201"/>
      <c r="V34" s="200"/>
      <c r="W34" s="201"/>
      <c r="X34" s="200"/>
      <c r="Y34" s="201"/>
    </row>
    <row r="35" spans="1:25" s="21" customFormat="1" ht="15" customHeight="1" x14ac:dyDescent="0.2">
      <c r="A35" s="30" t="s">
        <v>72</v>
      </c>
      <c r="B35" s="217">
        <v>237</v>
      </c>
      <c r="C35" s="217">
        <v>297</v>
      </c>
      <c r="D35" s="217">
        <v>278</v>
      </c>
      <c r="E35" s="217">
        <v>362</v>
      </c>
      <c r="F35" s="119">
        <v>366</v>
      </c>
      <c r="G35" s="119">
        <v>355</v>
      </c>
      <c r="H35" s="218">
        <v>311</v>
      </c>
      <c r="I35" s="218">
        <v>334</v>
      </c>
      <c r="J35" s="218">
        <v>347</v>
      </c>
      <c r="K35" s="218">
        <v>362</v>
      </c>
      <c r="L35" s="68">
        <v>437</v>
      </c>
      <c r="M35" s="212">
        <f t="shared" si="0"/>
        <v>75</v>
      </c>
      <c r="N35" s="213">
        <f t="shared" si="1"/>
        <v>0.20718232044198892</v>
      </c>
      <c r="O35" s="214">
        <f t="shared" si="2"/>
        <v>82</v>
      </c>
      <c r="P35" s="213">
        <f t="shared" si="3"/>
        <v>0.23098591549295766</v>
      </c>
      <c r="Q35" s="215">
        <f t="shared" si="4"/>
        <v>200</v>
      </c>
      <c r="R35" s="216">
        <f t="shared" si="5"/>
        <v>0.8438818565400843</v>
      </c>
      <c r="T35" s="200"/>
      <c r="U35" s="201"/>
      <c r="V35" s="200"/>
      <c r="W35" s="201"/>
      <c r="X35" s="200"/>
      <c r="Y35" s="201"/>
    </row>
    <row r="36" spans="1:25" s="21" customFormat="1" ht="15" customHeight="1" x14ac:dyDescent="0.2">
      <c r="A36" s="30" t="s">
        <v>73</v>
      </c>
      <c r="B36" s="217">
        <v>358</v>
      </c>
      <c r="C36" s="217">
        <v>443</v>
      </c>
      <c r="D36" s="217">
        <v>482</v>
      </c>
      <c r="E36" s="217">
        <v>432</v>
      </c>
      <c r="F36" s="119">
        <v>387</v>
      </c>
      <c r="G36" s="119">
        <v>331</v>
      </c>
      <c r="H36" s="218">
        <v>315</v>
      </c>
      <c r="I36" s="218">
        <v>304</v>
      </c>
      <c r="J36" s="218">
        <v>257</v>
      </c>
      <c r="K36" s="218">
        <v>223</v>
      </c>
      <c r="L36" s="68">
        <v>201</v>
      </c>
      <c r="M36" s="212">
        <f t="shared" si="0"/>
        <v>-22</v>
      </c>
      <c r="N36" s="213">
        <f t="shared" si="1"/>
        <v>-9.8654708520179324E-2</v>
      </c>
      <c r="O36" s="214">
        <f t="shared" si="2"/>
        <v>-130</v>
      </c>
      <c r="P36" s="213">
        <f t="shared" si="3"/>
        <v>-0.39274924471299089</v>
      </c>
      <c r="Q36" s="215">
        <f t="shared" si="4"/>
        <v>-157</v>
      </c>
      <c r="R36" s="216">
        <f t="shared" si="5"/>
        <v>-0.43854748603351956</v>
      </c>
      <c r="T36" s="200"/>
      <c r="U36" s="201"/>
      <c r="V36" s="200"/>
      <c r="W36" s="201"/>
      <c r="X36" s="200"/>
      <c r="Y36" s="201"/>
    </row>
    <row r="37" spans="1:25" s="21" customFormat="1" ht="15" customHeight="1" x14ac:dyDescent="0.2">
      <c r="A37" s="30" t="s">
        <v>125</v>
      </c>
      <c r="B37" s="217">
        <v>261</v>
      </c>
      <c r="C37" s="217">
        <v>404</v>
      </c>
      <c r="D37" s="217">
        <v>399</v>
      </c>
      <c r="E37" s="217">
        <v>347</v>
      </c>
      <c r="F37" s="119">
        <v>253</v>
      </c>
      <c r="G37" s="119">
        <v>220</v>
      </c>
      <c r="H37" s="218">
        <v>229</v>
      </c>
      <c r="I37" s="218">
        <v>251</v>
      </c>
      <c r="J37" s="218">
        <v>281</v>
      </c>
      <c r="K37" s="218">
        <v>250</v>
      </c>
      <c r="L37" s="68">
        <v>246</v>
      </c>
      <c r="M37" s="212">
        <f t="shared" si="0"/>
        <v>-4</v>
      </c>
      <c r="N37" s="213">
        <f t="shared" si="1"/>
        <v>-1.6000000000000014E-2</v>
      </c>
      <c r="O37" s="214">
        <f t="shared" si="2"/>
        <v>26</v>
      </c>
      <c r="P37" s="213">
        <f t="shared" si="3"/>
        <v>0.11818181818181817</v>
      </c>
      <c r="Q37" s="215">
        <f t="shared" si="4"/>
        <v>-15</v>
      </c>
      <c r="R37" s="216">
        <f t="shared" si="5"/>
        <v>-5.7471264367816133E-2</v>
      </c>
      <c r="T37" s="200"/>
      <c r="U37" s="201"/>
      <c r="V37" s="200"/>
      <c r="W37" s="201"/>
      <c r="X37" s="200"/>
      <c r="Y37" s="201"/>
    </row>
    <row r="38" spans="1:25" s="21" customFormat="1" ht="15" customHeight="1" x14ac:dyDescent="0.2">
      <c r="A38" s="30" t="s">
        <v>74</v>
      </c>
      <c r="B38" s="217">
        <v>29</v>
      </c>
      <c r="C38" s="217">
        <v>40</v>
      </c>
      <c r="D38" s="217">
        <v>74</v>
      </c>
      <c r="E38" s="217">
        <v>85</v>
      </c>
      <c r="F38" s="119">
        <v>113</v>
      </c>
      <c r="G38" s="119">
        <v>127</v>
      </c>
      <c r="H38" s="218">
        <v>113</v>
      </c>
      <c r="I38" s="218">
        <v>97</v>
      </c>
      <c r="J38" s="218">
        <v>81</v>
      </c>
      <c r="K38" s="218">
        <v>77</v>
      </c>
      <c r="L38" s="68">
        <v>61</v>
      </c>
      <c r="M38" s="212">
        <f t="shared" si="0"/>
        <v>-16</v>
      </c>
      <c r="N38" s="213">
        <f t="shared" si="1"/>
        <v>-0.20779220779220775</v>
      </c>
      <c r="O38" s="214">
        <f t="shared" si="2"/>
        <v>-66</v>
      </c>
      <c r="P38" s="213">
        <f t="shared" si="3"/>
        <v>-0.51968503937007871</v>
      </c>
      <c r="Q38" s="215">
        <f t="shared" si="4"/>
        <v>32</v>
      </c>
      <c r="R38" s="216">
        <f t="shared" si="5"/>
        <v>1.103448275862069</v>
      </c>
      <c r="T38" s="200"/>
      <c r="U38" s="201"/>
      <c r="V38" s="200"/>
      <c r="W38" s="201"/>
      <c r="X38" s="200"/>
      <c r="Y38" s="201"/>
    </row>
    <row r="39" spans="1:25" s="21" customFormat="1" ht="15" customHeight="1" x14ac:dyDescent="0.2">
      <c r="A39" s="30" t="s">
        <v>75</v>
      </c>
      <c r="B39" s="222" t="s">
        <v>6</v>
      </c>
      <c r="C39" s="222" t="s">
        <v>6</v>
      </c>
      <c r="D39" s="217">
        <v>27</v>
      </c>
      <c r="E39" s="217">
        <v>40</v>
      </c>
      <c r="F39" s="119">
        <v>44</v>
      </c>
      <c r="G39" s="119">
        <v>41</v>
      </c>
      <c r="H39" s="218">
        <v>59</v>
      </c>
      <c r="I39" s="218">
        <v>70</v>
      </c>
      <c r="J39" s="218">
        <v>76</v>
      </c>
      <c r="K39" s="218">
        <v>59</v>
      </c>
      <c r="L39" s="68">
        <v>50</v>
      </c>
      <c r="M39" s="212">
        <f t="shared" si="0"/>
        <v>-9</v>
      </c>
      <c r="N39" s="213">
        <f t="shared" si="1"/>
        <v>-0.15254237288135597</v>
      </c>
      <c r="O39" s="214">
        <f t="shared" si="2"/>
        <v>9</v>
      </c>
      <c r="P39" s="213">
        <f t="shared" si="3"/>
        <v>0.21951219512195119</v>
      </c>
      <c r="Q39" s="103" t="s">
        <v>6</v>
      </c>
      <c r="R39" s="104" t="s">
        <v>6</v>
      </c>
      <c r="T39" s="200"/>
      <c r="U39" s="201"/>
      <c r="V39" s="200"/>
      <c r="W39" s="201"/>
      <c r="X39" s="200"/>
      <c r="Y39" s="201"/>
    </row>
    <row r="40" spans="1:25" s="21" customFormat="1" ht="15" customHeight="1" x14ac:dyDescent="0.2">
      <c r="A40" s="30" t="s">
        <v>119</v>
      </c>
      <c r="B40" s="222" t="s">
        <v>6</v>
      </c>
      <c r="C40" s="222" t="s">
        <v>6</v>
      </c>
      <c r="D40" s="222" t="s">
        <v>6</v>
      </c>
      <c r="E40" s="217">
        <v>20</v>
      </c>
      <c r="F40" s="119">
        <v>43</v>
      </c>
      <c r="G40" s="119">
        <v>113</v>
      </c>
      <c r="H40" s="218">
        <v>116</v>
      </c>
      <c r="I40" s="218">
        <v>121</v>
      </c>
      <c r="J40" s="218">
        <v>153</v>
      </c>
      <c r="K40" s="218">
        <v>172</v>
      </c>
      <c r="L40" s="68">
        <v>204</v>
      </c>
      <c r="M40" s="212">
        <f t="shared" si="0"/>
        <v>32</v>
      </c>
      <c r="N40" s="213">
        <f t="shared" si="1"/>
        <v>0.18604651162790709</v>
      </c>
      <c r="O40" s="214">
        <f t="shared" si="2"/>
        <v>91</v>
      </c>
      <c r="P40" s="213">
        <f>L40/G40-1</f>
        <v>0.80530973451327426</v>
      </c>
      <c r="Q40" s="103" t="s">
        <v>6</v>
      </c>
      <c r="R40" s="104" t="s">
        <v>6</v>
      </c>
      <c r="T40" s="200"/>
      <c r="U40" s="201"/>
      <c r="V40" s="200"/>
      <c r="W40" s="201"/>
      <c r="X40" s="200"/>
      <c r="Y40" s="201"/>
    </row>
    <row r="41" spans="1:25" s="21" customFormat="1" ht="15" customHeight="1" x14ac:dyDescent="0.2">
      <c r="A41" s="30" t="s">
        <v>76</v>
      </c>
      <c r="B41" s="222" t="s">
        <v>6</v>
      </c>
      <c r="C41" s="222" t="s">
        <v>6</v>
      </c>
      <c r="D41" s="222" t="s">
        <v>6</v>
      </c>
      <c r="E41" s="222" t="s">
        <v>6</v>
      </c>
      <c r="F41" s="222" t="s">
        <v>6</v>
      </c>
      <c r="G41" s="119">
        <v>68</v>
      </c>
      <c r="H41" s="218">
        <v>90</v>
      </c>
      <c r="I41" s="218">
        <v>128</v>
      </c>
      <c r="J41" s="218">
        <v>164</v>
      </c>
      <c r="K41" s="218">
        <v>176</v>
      </c>
      <c r="L41" s="68">
        <v>172</v>
      </c>
      <c r="M41" s="212">
        <f t="shared" si="0"/>
        <v>-4</v>
      </c>
      <c r="N41" s="213">
        <f t="shared" si="1"/>
        <v>-2.2727272727272707E-2</v>
      </c>
      <c r="O41" s="102" t="s">
        <v>6</v>
      </c>
      <c r="P41" s="100" t="s">
        <v>6</v>
      </c>
      <c r="Q41" s="103" t="s">
        <v>6</v>
      </c>
      <c r="R41" s="104" t="s">
        <v>6</v>
      </c>
      <c r="T41" s="200"/>
      <c r="U41" s="201"/>
      <c r="V41" s="200"/>
      <c r="W41" s="201"/>
      <c r="X41" s="200"/>
      <c r="Y41" s="201"/>
    </row>
    <row r="42" spans="1:25" s="21" customFormat="1" ht="15" customHeight="1" x14ac:dyDescent="0.2">
      <c r="A42" s="30" t="s">
        <v>124</v>
      </c>
      <c r="B42" s="222" t="s">
        <v>6</v>
      </c>
      <c r="C42" s="222" t="s">
        <v>6</v>
      </c>
      <c r="D42" s="222" t="s">
        <v>6</v>
      </c>
      <c r="E42" s="222" t="s">
        <v>6</v>
      </c>
      <c r="F42" s="119">
        <v>1195</v>
      </c>
      <c r="G42" s="119">
        <v>1154</v>
      </c>
      <c r="H42" s="218">
        <v>1068</v>
      </c>
      <c r="I42" s="218">
        <v>1027</v>
      </c>
      <c r="J42" s="218">
        <v>1065</v>
      </c>
      <c r="K42" s="218">
        <v>1062</v>
      </c>
      <c r="L42" s="68">
        <v>1133</v>
      </c>
      <c r="M42" s="212">
        <f t="shared" si="0"/>
        <v>71</v>
      </c>
      <c r="N42" s="213">
        <f t="shared" si="1"/>
        <v>6.6854990583804064E-2</v>
      </c>
      <c r="O42" s="214">
        <f t="shared" si="2"/>
        <v>-21</v>
      </c>
      <c r="P42" s="213">
        <f t="shared" si="3"/>
        <v>-1.8197573656845711E-2</v>
      </c>
      <c r="Q42" s="103" t="s">
        <v>6</v>
      </c>
      <c r="R42" s="104" t="s">
        <v>6</v>
      </c>
      <c r="T42" s="200"/>
      <c r="U42" s="201"/>
      <c r="V42" s="200"/>
      <c r="W42" s="201"/>
      <c r="X42" s="200"/>
      <c r="Y42" s="201"/>
    </row>
    <row r="43" spans="1:25" s="21" customFormat="1" ht="15" customHeight="1" thickBot="1" x14ac:dyDescent="0.25">
      <c r="A43" s="50" t="s">
        <v>77</v>
      </c>
      <c r="B43" s="223" t="s">
        <v>6</v>
      </c>
      <c r="C43" s="223" t="s">
        <v>6</v>
      </c>
      <c r="D43" s="223" t="s">
        <v>6</v>
      </c>
      <c r="E43" s="223" t="s">
        <v>6</v>
      </c>
      <c r="F43" s="223" t="s">
        <v>6</v>
      </c>
      <c r="G43" s="223" t="s">
        <v>6</v>
      </c>
      <c r="H43" s="224">
        <v>1857</v>
      </c>
      <c r="I43" s="224">
        <v>1445</v>
      </c>
      <c r="J43" s="224">
        <v>1369</v>
      </c>
      <c r="K43" s="224">
        <v>1331</v>
      </c>
      <c r="L43" s="225">
        <v>1406</v>
      </c>
      <c r="M43" s="226">
        <f t="shared" si="0"/>
        <v>75</v>
      </c>
      <c r="N43" s="227">
        <f t="shared" si="1"/>
        <v>5.6348610067618266E-2</v>
      </c>
      <c r="O43" s="116" t="s">
        <v>6</v>
      </c>
      <c r="P43" s="229" t="s">
        <v>6</v>
      </c>
      <c r="Q43" s="117" t="s">
        <v>6</v>
      </c>
      <c r="R43" s="118" t="s">
        <v>6</v>
      </c>
      <c r="T43" s="200"/>
      <c r="U43" s="201"/>
      <c r="V43" s="200"/>
      <c r="W43" s="201"/>
      <c r="X43" s="200"/>
      <c r="Y43" s="201"/>
    </row>
    <row r="44" spans="1:25" s="5" customFormat="1" ht="12.75" customHeight="1" x14ac:dyDescent="0.2">
      <c r="A44" s="370" t="s">
        <v>155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</row>
    <row r="45" spans="1:25" s="60" customFormat="1" ht="11.25" x14ac:dyDescent="0.2">
      <c r="A45" s="369" t="s">
        <v>156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</row>
  </sheetData>
  <mergeCells count="18">
    <mergeCell ref="D3:D5"/>
    <mergeCell ref="E3:E5"/>
    <mergeCell ref="A45:R45"/>
    <mergeCell ref="A44:R44"/>
    <mergeCell ref="A1:I1"/>
    <mergeCell ref="A3:A5"/>
    <mergeCell ref="M3:N4"/>
    <mergeCell ref="O3:P4"/>
    <mergeCell ref="Q3:R4"/>
    <mergeCell ref="L3:L5"/>
    <mergeCell ref="K3:K5"/>
    <mergeCell ref="F3:F5"/>
    <mergeCell ref="G3:G5"/>
    <mergeCell ref="H3:H5"/>
    <mergeCell ref="J3:J5"/>
    <mergeCell ref="I3:I5"/>
    <mergeCell ref="B3:B5"/>
    <mergeCell ref="C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OBSAH</vt:lpstr>
      <vt:lpstr>ZNAČKY</vt:lpstr>
      <vt:lpstr>6.1</vt:lpstr>
      <vt:lpstr>6.2</vt:lpstr>
      <vt:lpstr>6.3</vt:lpstr>
      <vt:lpstr>6.4</vt:lpstr>
      <vt:lpstr>6.5</vt:lpstr>
      <vt:lpstr>6.6</vt:lpstr>
      <vt:lpstr>6.7</vt:lpstr>
      <vt:lpstr>6.8</vt:lpstr>
      <vt:lpstr>'6.6'!Oblast_tisku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2020-08-21T09:32:48Z</dcterms:modified>
</cp:coreProperties>
</file>