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G:\Pracovní skupiny HK\Ročenka\Ročenka 2025\Tabulky_hotové\16_Cestovni_ruch\"/>
    </mc:Choice>
  </mc:AlternateContent>
  <xr:revisionPtr revIDLastSave="0" documentId="13_ncr:1_{3EFD0B7F-1661-42AB-BFB8-3A6A8962CA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603" sheetId="23" r:id="rId1"/>
  </sheets>
  <definedNames>
    <definedName name="_Key1" localSheetId="0" hidden="1">#REF!</definedName>
    <definedName name="_Key1" hidden="1">#REF!</definedName>
    <definedName name="_Order1" hidden="1">255</definedName>
    <definedName name="_Počet_TDU_Dlouhodobý_AktuálníPobyt" localSheetId="0">#REF!</definedName>
    <definedName name="_Počet_TDU_Dlouhodobý_AktuálníPobyt">#REF!</definedName>
    <definedName name="_Počet_TDU_Trvalý_AktuálníPobyt" localSheetId="0">#REF!</definedName>
    <definedName name="_Počet_TDU_Trvalý_AktuálníPobyt">#REF!</definedName>
    <definedName name="_Sort" localSheetId="0" hidden="1">#REF!</definedName>
    <definedName name="_Sort" hidden="1">#REF!</definedName>
    <definedName name="Cizinci_k_31_12_04" localSheetId="0">#REF!</definedName>
    <definedName name="Cizinci_k_31_12_04">#REF!</definedName>
    <definedName name="_xlnm.Print_Titles" localSheetId="0">'1603'!$1:$6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3" l="1"/>
  <c r="D19" i="23"/>
  <c r="E16" i="23"/>
  <c r="D16" i="23"/>
  <c r="D52" i="23"/>
  <c r="E52" i="23" s="1"/>
  <c r="D51" i="23"/>
  <c r="E51" i="23" s="1"/>
  <c r="D50" i="23"/>
  <c r="E50" i="23" s="1"/>
  <c r="D49" i="23"/>
  <c r="E49" i="23" s="1"/>
  <c r="D48" i="23"/>
  <c r="E48" i="23" s="1"/>
  <c r="D47" i="23"/>
  <c r="E47" i="23" s="1"/>
  <c r="D46" i="23"/>
  <c r="E46" i="23" s="1"/>
  <c r="D45" i="23"/>
  <c r="E45" i="23" s="1"/>
  <c r="D43" i="23"/>
  <c r="E43" i="23" s="1"/>
  <c r="D42" i="23"/>
  <c r="E42" i="23" s="1"/>
  <c r="D41" i="23"/>
  <c r="E41" i="23" s="1"/>
  <c r="D39" i="23"/>
  <c r="E39" i="23" s="1"/>
  <c r="D38" i="23"/>
  <c r="E38" i="23" s="1"/>
  <c r="D37" i="23"/>
  <c r="E37" i="23" s="1"/>
  <c r="D36" i="23"/>
  <c r="E36" i="23" s="1"/>
  <c r="D35" i="23"/>
  <c r="E35" i="23" s="1"/>
  <c r="D34" i="23"/>
  <c r="E34" i="23" s="1"/>
  <c r="D33" i="23"/>
  <c r="E33" i="23" s="1"/>
  <c r="D32" i="23"/>
  <c r="E32" i="23" s="1"/>
  <c r="D31" i="23"/>
  <c r="E31" i="23" s="1"/>
  <c r="D30" i="23"/>
  <c r="E30" i="23" s="1"/>
  <c r="D29" i="23"/>
  <c r="E29" i="23" s="1"/>
  <c r="D28" i="23"/>
  <c r="E28" i="23" s="1"/>
  <c r="D27" i="23"/>
  <c r="E27" i="23" s="1"/>
  <c r="D26" i="23"/>
  <c r="E26" i="23" s="1"/>
  <c r="D25" i="23"/>
  <c r="E25" i="23" s="1"/>
  <c r="D24" i="23"/>
  <c r="E24" i="23" s="1"/>
  <c r="D23" i="23"/>
  <c r="E23" i="23" s="1"/>
  <c r="D22" i="23"/>
  <c r="E22" i="23" s="1"/>
  <c r="D21" i="23"/>
  <c r="E21" i="23" s="1"/>
  <c r="D20" i="23"/>
  <c r="E20" i="23" s="1"/>
  <c r="D18" i="23"/>
  <c r="E18" i="23" s="1"/>
  <c r="D17" i="23"/>
  <c r="E17" i="23" s="1"/>
  <c r="D15" i="23"/>
  <c r="E15" i="23" s="1"/>
  <c r="D14" i="23"/>
  <c r="E14" i="23" s="1"/>
  <c r="D13" i="23"/>
  <c r="E13" i="23" s="1"/>
  <c r="D12" i="23"/>
  <c r="E12" i="23" s="1"/>
  <c r="D11" i="23"/>
  <c r="E11" i="23" s="1"/>
  <c r="D10" i="23"/>
  <c r="E10" i="23" s="1"/>
  <c r="D9" i="23"/>
  <c r="E9" i="23" s="1"/>
  <c r="D7" i="23"/>
  <c r="E7" i="23" s="1"/>
</calcChain>
</file>

<file path=xl/sharedStrings.xml><?xml version="1.0" encoding="utf-8"?>
<sst xmlns="http://schemas.openxmlformats.org/spreadsheetml/2006/main" count="98" uniqueCount="96">
  <si>
    <t>TOURISM</t>
  </si>
  <si>
    <t>CESTOVNÍ RUCH</t>
  </si>
  <si>
    <t>v tom:</t>
  </si>
  <si>
    <t>Total</t>
  </si>
  <si>
    <t>Celkem</t>
  </si>
  <si>
    <t>Australia and Oceania</t>
  </si>
  <si>
    <t>Austrálie a Oceánie</t>
  </si>
  <si>
    <t>Korejská republika</t>
  </si>
  <si>
    <t>Japan</t>
  </si>
  <si>
    <t>Japonsko</t>
  </si>
  <si>
    <t>Israel</t>
  </si>
  <si>
    <t>Izrael</t>
  </si>
  <si>
    <t>India</t>
  </si>
  <si>
    <t>Indie</t>
  </si>
  <si>
    <t>China</t>
  </si>
  <si>
    <t>Čína</t>
  </si>
  <si>
    <t>z toho:</t>
  </si>
  <si>
    <t>Asia</t>
  </si>
  <si>
    <t>Asie</t>
  </si>
  <si>
    <t>United States of America</t>
  </si>
  <si>
    <t>Spojené státy</t>
  </si>
  <si>
    <t>Canada</t>
  </si>
  <si>
    <t>Kanada</t>
  </si>
  <si>
    <t>America</t>
  </si>
  <si>
    <t>Amerika</t>
  </si>
  <si>
    <t>Africa</t>
  </si>
  <si>
    <t>Afrika</t>
  </si>
  <si>
    <t>United Kingdom of Great Britain and Northern Ireland</t>
  </si>
  <si>
    <t>Ukraine</t>
  </si>
  <si>
    <t>Ukrajina</t>
  </si>
  <si>
    <t>Turecko</t>
  </si>
  <si>
    <t>Switzerland</t>
  </si>
  <si>
    <t>Švýcarsko</t>
  </si>
  <si>
    <t>Sweden</t>
  </si>
  <si>
    <t>Švédsko</t>
  </si>
  <si>
    <t>Spain</t>
  </si>
  <si>
    <t>Španělsko</t>
  </si>
  <si>
    <t>Slovenia</t>
  </si>
  <si>
    <t>Slovinsko</t>
  </si>
  <si>
    <t>Slovakia</t>
  </si>
  <si>
    <t>Slovensko</t>
  </si>
  <si>
    <t>Greece</t>
  </si>
  <si>
    <t>Řecko</t>
  </si>
  <si>
    <t>Russian Federation</t>
  </si>
  <si>
    <t>Rusko</t>
  </si>
  <si>
    <t>Romania</t>
  </si>
  <si>
    <t>Rumunsko</t>
  </si>
  <si>
    <t>Austria</t>
  </si>
  <si>
    <t>Rakousko</t>
  </si>
  <si>
    <t>Portugal</t>
  </si>
  <si>
    <t>Portugalsko</t>
  </si>
  <si>
    <t>Poland</t>
  </si>
  <si>
    <t>Polsko</t>
  </si>
  <si>
    <t>Norway</t>
  </si>
  <si>
    <t>Norsko</t>
  </si>
  <si>
    <t>Germany</t>
  </si>
  <si>
    <t>Německo</t>
  </si>
  <si>
    <t>Hungary</t>
  </si>
  <si>
    <t>Maďarsko</t>
  </si>
  <si>
    <t>Italy</t>
  </si>
  <si>
    <t>Itálie</t>
  </si>
  <si>
    <t>Ireland</t>
  </si>
  <si>
    <t>Irsko</t>
  </si>
  <si>
    <t>France</t>
  </si>
  <si>
    <t>Francie</t>
  </si>
  <si>
    <t>Finland</t>
  </si>
  <si>
    <t>Finsko</t>
  </si>
  <si>
    <t>Denmark</t>
  </si>
  <si>
    <t>Dánsko</t>
  </si>
  <si>
    <t>Bulgaria</t>
  </si>
  <si>
    <t>Bulharsko</t>
  </si>
  <si>
    <t>Belgium</t>
  </si>
  <si>
    <t>Belgie</t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</si>
  <si>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</si>
  <si>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</si>
  <si>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</si>
  <si>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</si>
  <si>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</si>
  <si>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</si>
  <si>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>1)</t>
    </r>
    <r>
      <rPr>
        <sz val="8"/>
        <rFont val="Arial"/>
        <family val="2"/>
        <charset val="238"/>
      </rPr>
      <t xml:space="preserve"> 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</si>
  <si>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t>Chorvatsko</t>
  </si>
  <si>
    <t>Croatia</t>
  </si>
  <si>
    <t>Litva</t>
  </si>
  <si>
    <t>Lithuania</t>
  </si>
  <si>
    <t>Saúdská Arábie</t>
  </si>
  <si>
    <t>Velká Británie 
a Severní Irsko</t>
  </si>
  <si>
    <t>Türkiye</t>
  </si>
  <si>
    <r>
      <t>1)</t>
    </r>
    <r>
      <rPr>
        <i/>
        <sz val="8"/>
        <rFont val="Arial"/>
        <family val="2"/>
        <charset val="238"/>
      </rPr>
      <t xml:space="preserve"> including the Asian parts of the Russian Federation and Türkiye</t>
    </r>
  </si>
  <si>
    <t>Tchaj-wan</t>
  </si>
  <si>
    <t>Taiwan</t>
  </si>
  <si>
    <t>Saudi Arabia</t>
  </si>
  <si>
    <t>Nizozemské království</t>
  </si>
  <si>
    <t>Kingdom of the Netherlands</t>
  </si>
  <si>
    <t>Republic of Korea</t>
  </si>
  <si>
    <t>16.3 Nerezidenti v hromadných ubytovacích zařízeních cestovního ruchu podle zemí 
        v Královéhradeckém kraji v roce 2024</t>
  </si>
  <si>
    <r>
      <t xml:space="preserve">        Non-residents in collective tourist accommodation establishments by country 
        in the </t>
    </r>
    <r>
      <rPr>
        <sz val="10"/>
        <rFont val="Arial"/>
        <family val="2"/>
        <charset val="238"/>
      </rPr>
      <t>Královéhradecký</t>
    </r>
    <r>
      <rPr>
        <i/>
        <sz val="10"/>
        <rFont val="Arial"/>
        <family val="2"/>
      </rPr>
      <t xml:space="preserve"> Region in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</si>
</sst>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 ;\-0.0\ "/>
    <numFmt numFmtId="165" formatCode="#,##0_ ;\-#,##0\ "/>
  </numFmts>
  <fonts count="23" x14ac:knownFonts="1">
    <font>
      <sz val="8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sz val="12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0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1" fillId="0" borderId="0"/>
    <xf numFmtId="0" fontId="22" fillId="0" borderId="0"/>
  </cellStyleXfs>
  <cellXfs count="45">
    <xf numFmtId="0" fontId="0" fillId="0" borderId="0" xfId="0"/>
    <xf numFmtId="165" fontId="3" fillId="0" borderId="1" xfId="1" applyNumberFormat="1" applyFont="1" applyBorder="1" applyAlignment="1">
      <alignment horizontal="right"/>
    </xf>
    <xf numFmtId="0" fontId="3" fillId="0" borderId="0" xfId="1" applyFont="1" applyAlignment="1">
      <alignment horizontal="left" indent="1"/>
    </xf>
    <xf numFmtId="0" fontId="2" fillId="0" borderId="0" xfId="1" applyFont="1"/>
    <xf numFmtId="165" fontId="2" fillId="0" borderId="0" xfId="1" applyNumberFormat="1" applyFont="1"/>
    <xf numFmtId="0" fontId="6" fillId="0" borderId="0" xfId="1" applyFont="1" applyAlignment="1">
      <alignment vertical="top"/>
    </xf>
    <xf numFmtId="0" fontId="9" fillId="0" borderId="0" xfId="1" applyFont="1" applyAlignment="1">
      <alignment horizontal="left" indent="1"/>
    </xf>
    <xf numFmtId="164" fontId="7" fillId="0" borderId="7" xfId="1" applyNumberFormat="1" applyFont="1" applyBorder="1" applyAlignment="1">
      <alignment horizontal="right"/>
    </xf>
    <xf numFmtId="164" fontId="7" fillId="0" borderId="0" xfId="1" applyNumberFormat="1" applyFont="1" applyAlignment="1">
      <alignment horizontal="right"/>
    </xf>
    <xf numFmtId="165" fontId="7" fillId="0" borderId="1" xfId="1" applyNumberFormat="1" applyFont="1" applyBorder="1" applyAlignment="1">
      <alignment horizontal="right"/>
    </xf>
    <xf numFmtId="0" fontId="7" fillId="0" borderId="0" xfId="1" applyFont="1" applyAlignment="1">
      <alignment horizontal="left" indent="1"/>
    </xf>
    <xf numFmtId="0" fontId="5" fillId="0" borderId="0" xfId="1" applyFont="1" applyAlignment="1">
      <alignment horizontal="left" indent="2"/>
    </xf>
    <xf numFmtId="164" fontId="3" fillId="0" borderId="7" xfId="1" applyNumberFormat="1" applyFont="1" applyBorder="1" applyAlignment="1">
      <alignment horizontal="right"/>
    </xf>
    <xf numFmtId="164" fontId="3" fillId="0" borderId="0" xfId="1" applyNumberFormat="1" applyFont="1" applyAlignment="1">
      <alignment horizontal="right"/>
    </xf>
    <xf numFmtId="0" fontId="3" fillId="0" borderId="0" xfId="1" applyFont="1" applyAlignment="1">
      <alignment horizontal="left" indent="2"/>
    </xf>
    <xf numFmtId="164" fontId="3" fillId="0" borderId="8" xfId="1" applyNumberFormat="1" applyFont="1" applyBorder="1" applyAlignment="1">
      <alignment horizontal="right"/>
    </xf>
    <xf numFmtId="165" fontId="3" fillId="0" borderId="8" xfId="1" applyNumberFormat="1" applyFont="1" applyBorder="1" applyAlignment="1">
      <alignment horizontal="right"/>
    </xf>
    <xf numFmtId="0" fontId="5" fillId="0" borderId="8" xfId="1" applyFont="1" applyBorder="1"/>
    <xf numFmtId="164" fontId="7" fillId="0" borderId="8" xfId="1" applyNumberFormat="1" applyFont="1" applyBorder="1" applyAlignment="1">
      <alignment horizontal="right"/>
    </xf>
    <xf numFmtId="165" fontId="7" fillId="0" borderId="8" xfId="1" applyNumberFormat="1" applyFont="1" applyBorder="1" applyAlignment="1">
      <alignment horizontal="right"/>
    </xf>
    <xf numFmtId="0" fontId="5" fillId="0" borderId="0" xfId="1" applyFont="1" applyAlignment="1">
      <alignment horizontal="left" wrapText="1" indent="2"/>
    </xf>
    <xf numFmtId="0" fontId="5" fillId="0" borderId="2" xfId="1" applyFont="1" applyBorder="1"/>
    <xf numFmtId="0" fontId="9" fillId="0" borderId="9" xfId="1" applyFont="1" applyBorder="1"/>
    <xf numFmtId="164" fontId="8" fillId="0" borderId="10" xfId="1" applyNumberFormat="1" applyFont="1" applyBorder="1" applyAlignment="1">
      <alignment horizontal="right"/>
    </xf>
    <xf numFmtId="164" fontId="8" fillId="0" borderId="11" xfId="1" applyNumberFormat="1" applyFont="1" applyBorder="1" applyAlignment="1">
      <alignment horizontal="right"/>
    </xf>
    <xf numFmtId="165" fontId="8" fillId="0" borderId="11" xfId="1" applyNumberFormat="1" applyFont="1" applyBorder="1" applyAlignment="1">
      <alignment horizontal="right"/>
    </xf>
    <xf numFmtId="0" fontId="8" fillId="0" borderId="6" xfId="1" applyFont="1" applyBorder="1"/>
    <xf numFmtId="0" fontId="4" fillId="0" borderId="3" xfId="1" applyFont="1" applyBorder="1" applyAlignment="1">
      <alignment horizontal="center" vertical="center" wrapText="1"/>
    </xf>
    <xf numFmtId="0" fontId="10" fillId="0" borderId="0" xfId="1" applyFont="1"/>
    <xf numFmtId="0" fontId="19" fillId="0" borderId="0" xfId="1" applyFont="1"/>
    <xf numFmtId="0" fontId="6" fillId="0" borderId="0" xfId="1" applyFont="1"/>
    <xf numFmtId="0" fontId="20" fillId="0" borderId="0" xfId="1" applyFont="1"/>
    <xf numFmtId="0" fontId="14" fillId="0" borderId="0" xfId="1" applyFont="1"/>
    <xf numFmtId="0" fontId="3" fillId="0" borderId="0" xfId="1" applyFont="1"/>
    <xf numFmtId="0" fontId="16" fillId="0" borderId="0" xfId="1" applyFont="1" applyAlignment="1">
      <alignment vertical="top"/>
    </xf>
    <xf numFmtId="0" fontId="12" fillId="0" borderId="0" xfId="1" applyFont="1" applyAlignment="1">
      <alignment horizontal="right"/>
    </xf>
    <xf numFmtId="0" fontId="15" fillId="0" borderId="0" xfId="1" applyFont="1" applyAlignment="1">
      <alignment horizontal="right" vertical="top"/>
    </xf>
    <xf numFmtId="0" fontId="3" fillId="0" borderId="0" xfId="1" applyFont="1" applyAlignment="1">
      <alignment horizontal="left" wrapText="1" indent="2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13" fillId="0" borderId="0" xfId="1" applyFont="1" applyAlignment="1">
      <alignment horizontal="left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1" fillId="0" borderId="0" xfId="1" applyFont="1" applyAlignment="1">
      <alignment horizontal="left" wrapText="1"/>
    </xf>
    <xf numFmtId="0" fontId="11" fillId="0" borderId="0" xfId="1" applyFont="1" applyAlignment="1">
      <alignment horizontal="left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4"/>
  <sheetViews>
    <sheetView tabSelected="1" workbookViewId="0">
      <selection sqref="A1:B1"/>
    </sheetView>
  </sheetViews>
  <sheetFormatPr defaultColWidth="9.33203125" defaultRowHeight="12.75" x14ac:dyDescent="0.2"/>
  <cols>
    <col min="1" max="1" width="22.6640625" style="32" customWidth="1"/>
    <col min="2" max="2" width="13.6640625" style="32" customWidth="1"/>
    <col min="3" max="4" width="14.33203125" style="32" customWidth="1"/>
    <col min="5" max="5" width="13.33203125" style="32" customWidth="1"/>
    <col min="6" max="6" width="29.83203125" style="32" customWidth="1"/>
    <col min="7" max="16384" width="9.33203125" style="32"/>
  </cols>
  <sheetData>
    <row r="1" spans="1:6" s="29" customFormat="1" ht="15.75" x14ac:dyDescent="0.25">
      <c r="A1" s="40" t="s">
        <v>1</v>
      </c>
      <c r="B1" s="40"/>
      <c r="C1" s="28"/>
      <c r="D1" s="28"/>
      <c r="E1" s="35"/>
      <c r="F1" s="35" t="s">
        <v>0</v>
      </c>
    </row>
    <row r="2" spans="1:6" s="30" customFormat="1" ht="11.25" x14ac:dyDescent="0.2"/>
    <row r="3" spans="1:6" s="31" customFormat="1" ht="27" customHeight="1" x14ac:dyDescent="0.2">
      <c r="A3" s="41" t="s">
        <v>94</v>
      </c>
      <c r="B3" s="42"/>
      <c r="C3" s="42"/>
      <c r="D3" s="42"/>
      <c r="E3" s="42"/>
      <c r="F3" s="42"/>
    </row>
    <row r="4" spans="1:6" s="31" customFormat="1" ht="27" customHeight="1" x14ac:dyDescent="0.2">
      <c r="A4" s="43" t="s">
        <v>95</v>
      </c>
      <c r="B4" s="44"/>
      <c r="C4" s="44"/>
      <c r="D4" s="44"/>
      <c r="E4" s="44"/>
      <c r="F4" s="44"/>
    </row>
    <row r="5" spans="1:6" s="30" customFormat="1" ht="12" thickBot="1" x14ac:dyDescent="0.25"/>
    <row r="6" spans="1:6" s="30" customFormat="1" ht="72.75" customHeight="1" thickBot="1" x14ac:dyDescent="0.25">
      <c r="A6" s="38"/>
      <c r="B6" s="39" t="s">
        <v>78</v>
      </c>
      <c r="C6" s="39" t="s">
        <v>76</v>
      </c>
      <c r="D6" s="39" t="s">
        <v>75</v>
      </c>
      <c r="E6" s="39" t="s">
        <v>77</v>
      </c>
      <c r="F6" s="27"/>
    </row>
    <row r="7" spans="1:6" s="30" customFormat="1" ht="18" customHeight="1" x14ac:dyDescent="0.2">
      <c r="A7" s="26" t="s">
        <v>4</v>
      </c>
      <c r="B7" s="25">
        <v>325102</v>
      </c>
      <c r="C7" s="25">
        <v>957102</v>
      </c>
      <c r="D7" s="24">
        <f>IF(B7="","",C7/B7)</f>
        <v>2.9440052660395812</v>
      </c>
      <c r="E7" s="23">
        <f>IF(D7="","",D7+1)</f>
        <v>3.9440052660395812</v>
      </c>
      <c r="F7" s="22" t="s">
        <v>3</v>
      </c>
    </row>
    <row r="8" spans="1:6" s="30" customFormat="1" ht="12.75" customHeight="1" x14ac:dyDescent="0.2">
      <c r="A8" s="33" t="s">
        <v>2</v>
      </c>
      <c r="B8" s="16"/>
      <c r="C8" s="16"/>
      <c r="D8" s="15"/>
      <c r="E8" s="12"/>
      <c r="F8" s="21"/>
    </row>
    <row r="9" spans="1:6" s="30" customFormat="1" ht="12.75" customHeight="1" x14ac:dyDescent="0.2">
      <c r="A9" s="10" t="s">
        <v>74</v>
      </c>
      <c r="B9" s="19">
        <v>308967</v>
      </c>
      <c r="C9" s="19">
        <v>910120</v>
      </c>
      <c r="D9" s="18">
        <f t="shared" ref="D9:D39" si="0">IF(B9="","",C9/B9)</f>
        <v>2.9456867561907907</v>
      </c>
      <c r="E9" s="7">
        <f t="shared" ref="E9:E39" si="1">IF(D9="","",D9+1)</f>
        <v>3.9456867561907907</v>
      </c>
      <c r="F9" s="6" t="s">
        <v>73</v>
      </c>
    </row>
    <row r="10" spans="1:6" s="30" customFormat="1" ht="12.75" customHeight="1" x14ac:dyDescent="0.2">
      <c r="A10" s="2" t="s">
        <v>16</v>
      </c>
      <c r="B10" s="16"/>
      <c r="C10" s="16"/>
      <c r="D10" s="15" t="str">
        <f t="shared" si="0"/>
        <v/>
      </c>
      <c r="E10" s="12" t="str">
        <f t="shared" si="1"/>
        <v/>
      </c>
      <c r="F10" s="17"/>
    </row>
    <row r="11" spans="1:6" s="30" customFormat="1" ht="12.75" customHeight="1" x14ac:dyDescent="0.2">
      <c r="A11" s="14" t="s">
        <v>72</v>
      </c>
      <c r="B11" s="16">
        <v>2846</v>
      </c>
      <c r="C11" s="16">
        <v>8149</v>
      </c>
      <c r="D11" s="15">
        <f t="shared" si="0"/>
        <v>2.8633169360505972</v>
      </c>
      <c r="E11" s="12">
        <f t="shared" si="1"/>
        <v>3.8633169360505972</v>
      </c>
      <c r="F11" s="11" t="s">
        <v>71</v>
      </c>
    </row>
    <row r="12" spans="1:6" s="30" customFormat="1" ht="12.75" customHeight="1" x14ac:dyDescent="0.2">
      <c r="A12" s="14" t="s">
        <v>70</v>
      </c>
      <c r="B12" s="16">
        <v>616</v>
      </c>
      <c r="C12" s="16">
        <v>2023</v>
      </c>
      <c r="D12" s="15">
        <f t="shared" si="0"/>
        <v>3.2840909090909092</v>
      </c>
      <c r="E12" s="12">
        <f t="shared" si="1"/>
        <v>4.2840909090909092</v>
      </c>
      <c r="F12" s="11" t="s">
        <v>69</v>
      </c>
    </row>
    <row r="13" spans="1:6" s="30" customFormat="1" ht="12.75" customHeight="1" x14ac:dyDescent="0.2">
      <c r="A13" s="14" t="s">
        <v>68</v>
      </c>
      <c r="B13" s="16">
        <v>8310</v>
      </c>
      <c r="C13" s="16">
        <v>28426</v>
      </c>
      <c r="D13" s="15">
        <f t="shared" si="0"/>
        <v>3.4206979542719615</v>
      </c>
      <c r="E13" s="12">
        <f t="shared" si="1"/>
        <v>4.4206979542719615</v>
      </c>
      <c r="F13" s="11" t="s">
        <v>67</v>
      </c>
    </row>
    <row r="14" spans="1:6" s="30" customFormat="1" ht="12.75" customHeight="1" x14ac:dyDescent="0.2">
      <c r="A14" s="14" t="s">
        <v>66</v>
      </c>
      <c r="B14" s="16">
        <v>640</v>
      </c>
      <c r="C14" s="16">
        <v>1668</v>
      </c>
      <c r="D14" s="15">
        <f t="shared" si="0"/>
        <v>2.6062500000000002</v>
      </c>
      <c r="E14" s="12">
        <f t="shared" si="1"/>
        <v>3.6062500000000002</v>
      </c>
      <c r="F14" s="11" t="s">
        <v>65</v>
      </c>
    </row>
    <row r="15" spans="1:6" s="30" customFormat="1" ht="12.75" customHeight="1" x14ac:dyDescent="0.2">
      <c r="A15" s="14" t="s">
        <v>64</v>
      </c>
      <c r="B15" s="16">
        <v>2973</v>
      </c>
      <c r="C15" s="16">
        <v>7175</v>
      </c>
      <c r="D15" s="15">
        <f t="shared" si="0"/>
        <v>2.4133871510259</v>
      </c>
      <c r="E15" s="12">
        <f t="shared" si="1"/>
        <v>3.4133871510259</v>
      </c>
      <c r="F15" s="11" t="s">
        <v>63</v>
      </c>
    </row>
    <row r="16" spans="1:6" s="30" customFormat="1" ht="12.75" customHeight="1" x14ac:dyDescent="0.2">
      <c r="A16" s="14" t="s">
        <v>80</v>
      </c>
      <c r="B16" s="16">
        <v>534</v>
      </c>
      <c r="C16" s="16">
        <v>1496</v>
      </c>
      <c r="D16" s="15">
        <f t="shared" si="0"/>
        <v>2.8014981273408242</v>
      </c>
      <c r="E16" s="12">
        <f t="shared" si="1"/>
        <v>3.8014981273408242</v>
      </c>
      <c r="F16" s="11" t="s">
        <v>81</v>
      </c>
    </row>
    <row r="17" spans="1:6" s="30" customFormat="1" ht="12.75" customHeight="1" x14ac:dyDescent="0.2">
      <c r="A17" s="14" t="s">
        <v>62</v>
      </c>
      <c r="B17" s="16">
        <v>537</v>
      </c>
      <c r="C17" s="16">
        <v>1411</v>
      </c>
      <c r="D17" s="15">
        <f t="shared" si="0"/>
        <v>2.62756052141527</v>
      </c>
      <c r="E17" s="12">
        <f t="shared" si="1"/>
        <v>3.62756052141527</v>
      </c>
      <c r="F17" s="11" t="s">
        <v>61</v>
      </c>
    </row>
    <row r="18" spans="1:6" s="30" customFormat="1" ht="12.75" customHeight="1" x14ac:dyDescent="0.2">
      <c r="A18" s="14" t="s">
        <v>60</v>
      </c>
      <c r="B18" s="16">
        <v>2726</v>
      </c>
      <c r="C18" s="16">
        <v>6806</v>
      </c>
      <c r="D18" s="15">
        <f t="shared" si="0"/>
        <v>2.496698459280998</v>
      </c>
      <c r="E18" s="12">
        <f t="shared" si="1"/>
        <v>3.496698459280998</v>
      </c>
      <c r="F18" s="11" t="s">
        <v>59</v>
      </c>
    </row>
    <row r="19" spans="1:6" s="30" customFormat="1" ht="12.75" customHeight="1" x14ac:dyDescent="0.2">
      <c r="A19" s="14" t="s">
        <v>82</v>
      </c>
      <c r="B19" s="16">
        <v>3624</v>
      </c>
      <c r="C19" s="16">
        <v>7224</v>
      </c>
      <c r="D19" s="15">
        <f t="shared" si="0"/>
        <v>1.9933774834437086</v>
      </c>
      <c r="E19" s="12">
        <f t="shared" si="1"/>
        <v>2.9933774834437088</v>
      </c>
      <c r="F19" s="11" t="s">
        <v>83</v>
      </c>
    </row>
    <row r="20" spans="1:6" ht="12.75" customHeight="1" x14ac:dyDescent="0.2">
      <c r="A20" s="14" t="s">
        <v>58</v>
      </c>
      <c r="B20" s="16">
        <v>3320</v>
      </c>
      <c r="C20" s="16">
        <v>7309</v>
      </c>
      <c r="D20" s="15">
        <f t="shared" si="0"/>
        <v>2.2015060240963855</v>
      </c>
      <c r="E20" s="12">
        <f t="shared" si="1"/>
        <v>3.2015060240963855</v>
      </c>
      <c r="F20" s="11" t="s">
        <v>57</v>
      </c>
    </row>
    <row r="21" spans="1:6" ht="12.75" customHeight="1" x14ac:dyDescent="0.2">
      <c r="A21" s="14" t="s">
        <v>56</v>
      </c>
      <c r="B21" s="16">
        <v>108545</v>
      </c>
      <c r="C21" s="16">
        <v>381140</v>
      </c>
      <c r="D21" s="15">
        <f t="shared" si="0"/>
        <v>3.5113547376664056</v>
      </c>
      <c r="E21" s="12">
        <f t="shared" si="1"/>
        <v>4.5113547376664052</v>
      </c>
      <c r="F21" s="11" t="s">
        <v>55</v>
      </c>
    </row>
    <row r="22" spans="1:6" ht="12.75" customHeight="1" x14ac:dyDescent="0.2">
      <c r="A22" s="14" t="s">
        <v>91</v>
      </c>
      <c r="B22" s="16">
        <v>11850</v>
      </c>
      <c r="C22" s="16">
        <v>49636</v>
      </c>
      <c r="D22" s="15">
        <f t="shared" si="0"/>
        <v>4.1886919831223626</v>
      </c>
      <c r="E22" s="12">
        <f t="shared" si="1"/>
        <v>5.1886919831223626</v>
      </c>
      <c r="F22" s="11" t="s">
        <v>92</v>
      </c>
    </row>
    <row r="23" spans="1:6" ht="12.75" customHeight="1" x14ac:dyDescent="0.2">
      <c r="A23" s="14" t="s">
        <v>54</v>
      </c>
      <c r="B23" s="16">
        <v>871</v>
      </c>
      <c r="C23" s="16">
        <v>2084</v>
      </c>
      <c r="D23" s="15">
        <f t="shared" si="0"/>
        <v>2.3926521239954077</v>
      </c>
      <c r="E23" s="12">
        <f t="shared" si="1"/>
        <v>3.3926521239954077</v>
      </c>
      <c r="F23" s="11" t="s">
        <v>53</v>
      </c>
    </row>
    <row r="24" spans="1:6" ht="12.75" customHeight="1" x14ac:dyDescent="0.2">
      <c r="A24" s="14" t="s">
        <v>52</v>
      </c>
      <c r="B24" s="16">
        <v>90105</v>
      </c>
      <c r="C24" s="16">
        <v>235466</v>
      </c>
      <c r="D24" s="15">
        <f t="shared" si="0"/>
        <v>2.6132401087620001</v>
      </c>
      <c r="E24" s="12">
        <f t="shared" si="1"/>
        <v>3.6132401087620001</v>
      </c>
      <c r="F24" s="11" t="s">
        <v>51</v>
      </c>
    </row>
    <row r="25" spans="1:6" ht="12.75" customHeight="1" x14ac:dyDescent="0.2">
      <c r="A25" s="14" t="s">
        <v>50</v>
      </c>
      <c r="B25" s="16">
        <v>1116</v>
      </c>
      <c r="C25" s="16">
        <v>4331</v>
      </c>
      <c r="D25" s="15">
        <f t="shared" si="0"/>
        <v>3.8808243727598568</v>
      </c>
      <c r="E25" s="12">
        <f t="shared" si="1"/>
        <v>4.8808243727598573</v>
      </c>
      <c r="F25" s="11" t="s">
        <v>49</v>
      </c>
    </row>
    <row r="26" spans="1:6" ht="12.75" customHeight="1" x14ac:dyDescent="0.2">
      <c r="A26" s="14" t="s">
        <v>48</v>
      </c>
      <c r="B26" s="16">
        <v>5687</v>
      </c>
      <c r="C26" s="16">
        <v>13030</v>
      </c>
      <c r="D26" s="15">
        <f t="shared" si="0"/>
        <v>2.2911904343238967</v>
      </c>
      <c r="E26" s="12">
        <f t="shared" si="1"/>
        <v>3.2911904343238967</v>
      </c>
      <c r="F26" s="11" t="s">
        <v>47</v>
      </c>
    </row>
    <row r="27" spans="1:6" ht="12.75" customHeight="1" x14ac:dyDescent="0.2">
      <c r="A27" s="14" t="s">
        <v>46</v>
      </c>
      <c r="B27" s="16">
        <v>1280</v>
      </c>
      <c r="C27" s="16">
        <v>3244</v>
      </c>
      <c r="D27" s="15">
        <f t="shared" si="0"/>
        <v>2.5343749999999998</v>
      </c>
      <c r="E27" s="12">
        <f t="shared" si="1"/>
        <v>3.5343749999999998</v>
      </c>
      <c r="F27" s="11" t="s">
        <v>45</v>
      </c>
    </row>
    <row r="28" spans="1:6" ht="12.75" customHeight="1" x14ac:dyDescent="0.2">
      <c r="A28" s="14" t="s">
        <v>44</v>
      </c>
      <c r="B28" s="16">
        <v>1772</v>
      </c>
      <c r="C28" s="16">
        <v>4225</v>
      </c>
      <c r="D28" s="15">
        <f t="shared" si="0"/>
        <v>2.38431151241535</v>
      </c>
      <c r="E28" s="12">
        <f t="shared" si="1"/>
        <v>3.38431151241535</v>
      </c>
      <c r="F28" s="11" t="s">
        <v>43</v>
      </c>
    </row>
    <row r="29" spans="1:6" ht="12.75" customHeight="1" x14ac:dyDescent="0.2">
      <c r="A29" s="14" t="s">
        <v>42</v>
      </c>
      <c r="B29" s="16">
        <v>519</v>
      </c>
      <c r="C29" s="16">
        <v>1588</v>
      </c>
      <c r="D29" s="15">
        <f t="shared" si="0"/>
        <v>3.0597302504816954</v>
      </c>
      <c r="E29" s="12">
        <f t="shared" si="1"/>
        <v>4.0597302504816959</v>
      </c>
      <c r="F29" s="11" t="s">
        <v>41</v>
      </c>
    </row>
    <row r="30" spans="1:6" ht="12.75" customHeight="1" x14ac:dyDescent="0.2">
      <c r="A30" s="14" t="s">
        <v>40</v>
      </c>
      <c r="B30" s="16">
        <v>34745</v>
      </c>
      <c r="C30" s="16">
        <v>78429</v>
      </c>
      <c r="D30" s="15">
        <f t="shared" si="0"/>
        <v>2.2572744279752484</v>
      </c>
      <c r="E30" s="12">
        <f t="shared" si="1"/>
        <v>3.2572744279752484</v>
      </c>
      <c r="F30" s="11" t="s">
        <v>39</v>
      </c>
    </row>
    <row r="31" spans="1:6" ht="12.75" customHeight="1" x14ac:dyDescent="0.2">
      <c r="A31" s="14" t="s">
        <v>38</v>
      </c>
      <c r="B31" s="16">
        <v>692</v>
      </c>
      <c r="C31" s="16">
        <v>2195</v>
      </c>
      <c r="D31" s="15">
        <f t="shared" si="0"/>
        <v>3.1719653179190752</v>
      </c>
      <c r="E31" s="12">
        <f t="shared" si="1"/>
        <v>4.1719653179190752</v>
      </c>
      <c r="F31" s="11" t="s">
        <v>37</v>
      </c>
    </row>
    <row r="32" spans="1:6" ht="12.75" customHeight="1" x14ac:dyDescent="0.2">
      <c r="A32" s="14" t="s">
        <v>36</v>
      </c>
      <c r="B32" s="16">
        <v>1755</v>
      </c>
      <c r="C32" s="16">
        <v>4568</v>
      </c>
      <c r="D32" s="15">
        <f t="shared" si="0"/>
        <v>2.6028490028490028</v>
      </c>
      <c r="E32" s="12">
        <f t="shared" si="1"/>
        <v>3.6028490028490028</v>
      </c>
      <c r="F32" s="11" t="s">
        <v>35</v>
      </c>
    </row>
    <row r="33" spans="1:6" ht="12.75" customHeight="1" x14ac:dyDescent="0.2">
      <c r="A33" s="14" t="s">
        <v>34</v>
      </c>
      <c r="B33" s="16">
        <v>1386</v>
      </c>
      <c r="C33" s="16">
        <v>3871</v>
      </c>
      <c r="D33" s="15">
        <f t="shared" si="0"/>
        <v>2.7929292929292928</v>
      </c>
      <c r="E33" s="12">
        <f t="shared" si="1"/>
        <v>3.7929292929292928</v>
      </c>
      <c r="F33" s="11" t="s">
        <v>33</v>
      </c>
    </row>
    <row r="34" spans="1:6" ht="12.75" customHeight="1" x14ac:dyDescent="0.2">
      <c r="A34" s="14" t="s">
        <v>32</v>
      </c>
      <c r="B34" s="16">
        <v>1611</v>
      </c>
      <c r="C34" s="16">
        <v>3732</v>
      </c>
      <c r="D34" s="15">
        <f t="shared" si="0"/>
        <v>2.3165735567970205</v>
      </c>
      <c r="E34" s="12">
        <f t="shared" si="1"/>
        <v>3.3165735567970205</v>
      </c>
      <c r="F34" s="11" t="s">
        <v>31</v>
      </c>
    </row>
    <row r="35" spans="1:6" ht="12.75" customHeight="1" x14ac:dyDescent="0.2">
      <c r="A35" s="14" t="s">
        <v>30</v>
      </c>
      <c r="B35" s="16">
        <v>700</v>
      </c>
      <c r="C35" s="16">
        <v>1724</v>
      </c>
      <c r="D35" s="15">
        <f t="shared" si="0"/>
        <v>2.4628571428571431</v>
      </c>
      <c r="E35" s="12">
        <f t="shared" si="1"/>
        <v>3.4628571428571431</v>
      </c>
      <c r="F35" s="11" t="s">
        <v>86</v>
      </c>
    </row>
    <row r="36" spans="1:6" ht="12.75" customHeight="1" x14ac:dyDescent="0.2">
      <c r="A36" s="14" t="s">
        <v>29</v>
      </c>
      <c r="B36" s="16">
        <v>11433</v>
      </c>
      <c r="C36" s="16">
        <v>27227</v>
      </c>
      <c r="D36" s="15">
        <f t="shared" si="0"/>
        <v>2.381439692119304</v>
      </c>
      <c r="E36" s="12">
        <f t="shared" si="1"/>
        <v>3.381439692119304</v>
      </c>
      <c r="F36" s="11" t="s">
        <v>28</v>
      </c>
    </row>
    <row r="37" spans="1:6" ht="24" customHeight="1" x14ac:dyDescent="0.2">
      <c r="A37" s="37" t="s">
        <v>85</v>
      </c>
      <c r="B37" s="16">
        <v>4137</v>
      </c>
      <c r="C37" s="16">
        <v>11591</v>
      </c>
      <c r="D37" s="15">
        <f t="shared" si="0"/>
        <v>2.8017887357988882</v>
      </c>
      <c r="E37" s="12">
        <f t="shared" si="1"/>
        <v>3.8017887357988882</v>
      </c>
      <c r="F37" s="20" t="s">
        <v>27</v>
      </c>
    </row>
    <row r="38" spans="1:6" ht="12.75" customHeight="1" x14ac:dyDescent="0.2">
      <c r="A38" s="10" t="s">
        <v>26</v>
      </c>
      <c r="B38" s="19">
        <v>634</v>
      </c>
      <c r="C38" s="19">
        <v>4001</v>
      </c>
      <c r="D38" s="18">
        <f t="shared" si="0"/>
        <v>6.3107255520504735</v>
      </c>
      <c r="E38" s="7">
        <f t="shared" si="1"/>
        <v>7.3107255520504735</v>
      </c>
      <c r="F38" s="6" t="s">
        <v>25</v>
      </c>
    </row>
    <row r="39" spans="1:6" ht="12.75" customHeight="1" x14ac:dyDescent="0.2">
      <c r="A39" s="10" t="s">
        <v>24</v>
      </c>
      <c r="B39" s="19">
        <v>4574</v>
      </c>
      <c r="C39" s="19">
        <v>11381</v>
      </c>
      <c r="D39" s="18">
        <f t="shared" si="0"/>
        <v>2.4881941407958021</v>
      </c>
      <c r="E39" s="7">
        <f t="shared" si="1"/>
        <v>3.4881941407958021</v>
      </c>
      <c r="F39" s="6" t="s">
        <v>23</v>
      </c>
    </row>
    <row r="40" spans="1:6" ht="12.75" customHeight="1" x14ac:dyDescent="0.2">
      <c r="A40" s="2" t="s">
        <v>16</v>
      </c>
      <c r="B40" s="16"/>
      <c r="C40" s="16"/>
      <c r="D40" s="15"/>
      <c r="E40" s="12"/>
      <c r="F40" s="17"/>
    </row>
    <row r="41" spans="1:6" ht="12.75" customHeight="1" x14ac:dyDescent="0.2">
      <c r="A41" s="14" t="s">
        <v>22</v>
      </c>
      <c r="B41" s="16">
        <v>654</v>
      </c>
      <c r="C41" s="16">
        <v>1597</v>
      </c>
      <c r="D41" s="15">
        <f t="shared" ref="D41:D43" si="2">IF(B41="","",C41/B41)</f>
        <v>2.4418960244648318</v>
      </c>
      <c r="E41" s="12">
        <f t="shared" ref="E41:E43" si="3">IF(D41="","",D41+1)</f>
        <v>3.4418960244648318</v>
      </c>
      <c r="F41" s="11" t="s">
        <v>21</v>
      </c>
    </row>
    <row r="42" spans="1:6" ht="12.75" customHeight="1" x14ac:dyDescent="0.2">
      <c r="A42" s="14" t="s">
        <v>20</v>
      </c>
      <c r="B42" s="16">
        <v>2889</v>
      </c>
      <c r="C42" s="16">
        <v>7017</v>
      </c>
      <c r="D42" s="15">
        <f t="shared" si="2"/>
        <v>2.4288681204569054</v>
      </c>
      <c r="E42" s="12">
        <f t="shared" si="3"/>
        <v>3.4288681204569054</v>
      </c>
      <c r="F42" s="11" t="s">
        <v>19</v>
      </c>
    </row>
    <row r="43" spans="1:6" ht="12.75" customHeight="1" x14ac:dyDescent="0.2">
      <c r="A43" s="10" t="s">
        <v>18</v>
      </c>
      <c r="B43" s="19">
        <v>10311</v>
      </c>
      <c r="C43" s="19">
        <v>29956</v>
      </c>
      <c r="D43" s="18">
        <f t="shared" si="2"/>
        <v>2.9052468237804288</v>
      </c>
      <c r="E43" s="7">
        <f t="shared" si="3"/>
        <v>3.9052468237804288</v>
      </c>
      <c r="F43" s="6" t="s">
        <v>17</v>
      </c>
    </row>
    <row r="44" spans="1:6" ht="12.75" customHeight="1" x14ac:dyDescent="0.2">
      <c r="A44" s="2" t="s">
        <v>16</v>
      </c>
      <c r="B44" s="16"/>
      <c r="C44" s="16"/>
      <c r="D44" s="15"/>
      <c r="E44" s="12"/>
      <c r="F44" s="17"/>
    </row>
    <row r="45" spans="1:6" ht="12.75" customHeight="1" x14ac:dyDescent="0.2">
      <c r="A45" s="14" t="s">
        <v>15</v>
      </c>
      <c r="B45" s="16">
        <v>897</v>
      </c>
      <c r="C45" s="16">
        <v>2093</v>
      </c>
      <c r="D45" s="15">
        <f t="shared" ref="D45:D52" si="4">IF(B45="","",C45/B45)</f>
        <v>2.3333333333333335</v>
      </c>
      <c r="E45" s="12">
        <f t="shared" ref="E45:E52" si="5">IF(D45="","",D45+1)</f>
        <v>3.3333333333333335</v>
      </c>
      <c r="F45" s="11" t="s">
        <v>14</v>
      </c>
    </row>
    <row r="46" spans="1:6" ht="12.75" customHeight="1" x14ac:dyDescent="0.2">
      <c r="A46" s="14" t="s">
        <v>13</v>
      </c>
      <c r="B46" s="16">
        <v>530</v>
      </c>
      <c r="C46" s="16">
        <v>1382</v>
      </c>
      <c r="D46" s="15">
        <f t="shared" si="4"/>
        <v>2.6075471698113208</v>
      </c>
      <c r="E46" s="12">
        <f t="shared" si="5"/>
        <v>3.6075471698113208</v>
      </c>
      <c r="F46" s="11" t="s">
        <v>12</v>
      </c>
    </row>
    <row r="47" spans="1:6" ht="12.75" customHeight="1" x14ac:dyDescent="0.2">
      <c r="A47" s="14" t="s">
        <v>11</v>
      </c>
      <c r="B47" s="16">
        <v>4933</v>
      </c>
      <c r="C47" s="16">
        <v>14783</v>
      </c>
      <c r="D47" s="15">
        <f t="shared" si="4"/>
        <v>2.996756537603892</v>
      </c>
      <c r="E47" s="12">
        <f t="shared" si="5"/>
        <v>3.996756537603892</v>
      </c>
      <c r="F47" s="11" t="s">
        <v>10</v>
      </c>
    </row>
    <row r="48" spans="1:6" ht="12.75" customHeight="1" x14ac:dyDescent="0.2">
      <c r="A48" s="14" t="s">
        <v>9</v>
      </c>
      <c r="B48" s="1">
        <v>467</v>
      </c>
      <c r="C48" s="1">
        <v>1005</v>
      </c>
      <c r="D48" s="13">
        <f t="shared" si="4"/>
        <v>2.1520342612419698</v>
      </c>
      <c r="E48" s="12">
        <f t="shared" si="5"/>
        <v>3.1520342612419698</v>
      </c>
      <c r="F48" s="11" t="s">
        <v>8</v>
      </c>
    </row>
    <row r="49" spans="1:6" ht="12.75" customHeight="1" x14ac:dyDescent="0.2">
      <c r="A49" s="14" t="s">
        <v>7</v>
      </c>
      <c r="B49" s="1">
        <v>645</v>
      </c>
      <c r="C49" s="1">
        <v>1164</v>
      </c>
      <c r="D49" s="13">
        <f t="shared" si="4"/>
        <v>1.8046511627906976</v>
      </c>
      <c r="E49" s="12">
        <f t="shared" si="5"/>
        <v>2.8046511627906976</v>
      </c>
      <c r="F49" s="11" t="s">
        <v>93</v>
      </c>
    </row>
    <row r="50" spans="1:6" ht="12.75" customHeight="1" x14ac:dyDescent="0.2">
      <c r="A50" s="14" t="s">
        <v>84</v>
      </c>
      <c r="B50" s="1">
        <v>395</v>
      </c>
      <c r="C50" s="1">
        <v>1740</v>
      </c>
      <c r="D50" s="13">
        <f t="shared" si="4"/>
        <v>4.4050632911392409</v>
      </c>
      <c r="E50" s="12">
        <f t="shared" si="5"/>
        <v>5.4050632911392409</v>
      </c>
      <c r="F50" s="20" t="s">
        <v>90</v>
      </c>
    </row>
    <row r="51" spans="1:6" ht="12.75" customHeight="1" x14ac:dyDescent="0.2">
      <c r="A51" s="14" t="s">
        <v>88</v>
      </c>
      <c r="B51" s="1">
        <v>434</v>
      </c>
      <c r="C51" s="1">
        <v>956</v>
      </c>
      <c r="D51" s="13">
        <f t="shared" si="4"/>
        <v>2.2027649769585254</v>
      </c>
      <c r="E51" s="12">
        <f t="shared" si="5"/>
        <v>3.2027649769585254</v>
      </c>
      <c r="F51" s="20" t="s">
        <v>89</v>
      </c>
    </row>
    <row r="52" spans="1:6" ht="12.75" customHeight="1" x14ac:dyDescent="0.2">
      <c r="A52" s="10" t="s">
        <v>6</v>
      </c>
      <c r="B52" s="9">
        <v>616</v>
      </c>
      <c r="C52" s="9">
        <v>1644</v>
      </c>
      <c r="D52" s="8">
        <f t="shared" si="4"/>
        <v>2.668831168831169</v>
      </c>
      <c r="E52" s="7">
        <f t="shared" si="5"/>
        <v>3.668831168831169</v>
      </c>
      <c r="F52" s="6" t="s">
        <v>5</v>
      </c>
    </row>
    <row r="53" spans="1:6" ht="7.5" customHeight="1" x14ac:dyDescent="0.2">
      <c r="A53" s="3"/>
      <c r="B53" s="3"/>
      <c r="C53" s="4"/>
      <c r="D53" s="3"/>
      <c r="E53" s="3"/>
      <c r="F53" s="3"/>
    </row>
    <row r="54" spans="1:6" ht="12.75" customHeight="1" x14ac:dyDescent="0.2">
      <c r="A54" s="34" t="s">
        <v>79</v>
      </c>
      <c r="B54" s="5"/>
      <c r="C54" s="36"/>
      <c r="D54" s="36"/>
      <c r="E54" s="36"/>
      <c r="F54" s="36" t="s">
        <v>87</v>
      </c>
    </row>
  </sheetData>
  <mergeCells count="3">
    <mergeCell ref="A1:B1"/>
    <mergeCell ref="A3:F3"/>
    <mergeCell ref="A4:F4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1603</vt:lpstr>
      <vt:lpstr>'1603'!Názvy_tisku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Ondřej Beneš</dc:creator>
  <cp:lastModifiedBy>Hypská Andrea</cp:lastModifiedBy>
  <cp:lastPrinted>2025-09-04T11:32:39Z</cp:lastPrinted>
  <dcterms:created xsi:type="dcterms:W3CDTF">2018-04-18T07:36:35Z</dcterms:created>
  <dcterms:modified xsi:type="dcterms:W3CDTF">2025-12-17T09:38:03Z</dcterms:modified>
</cp:coreProperties>
</file>