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hykysova23070\Documents\kontroly\ŠaŠZ\2019\fin. soubory\"/>
    </mc:Choice>
  </mc:AlternateContent>
  <bookViews>
    <workbookView xWindow="15075" yWindow="-240" windowWidth="13365" windowHeight="12570" tabRatio="916"/>
  </bookViews>
  <sheets>
    <sheet name="OBSAH" sheetId="1" r:id="rId1"/>
    <sheet name="ZNAČKY" sheetId="196" r:id="rId2"/>
    <sheet name="2.2.1" sheetId="13" r:id="rId3"/>
    <sheet name="2.2.2" sheetId="15" r:id="rId4"/>
    <sheet name="2.2.3" sheetId="14" r:id="rId5"/>
    <sheet name="2.2.4" sheetId="16" r:id="rId6"/>
    <sheet name="2.2.5" sheetId="84" r:id="rId7"/>
    <sheet name="2.2.6" sheetId="83" r:id="rId8"/>
    <sheet name="2.2.7" sheetId="86" r:id="rId9"/>
    <sheet name="2.2.8" sheetId="73" r:id="rId10"/>
    <sheet name="2.2.9" sheetId="128" r:id="rId11"/>
    <sheet name="2.2.10" sheetId="127" r:id="rId12"/>
    <sheet name="2.2.11" sheetId="74" r:id="rId13"/>
    <sheet name="2.2.12" sheetId="76" r:id="rId14"/>
    <sheet name="2.2.13" sheetId="75" r:id="rId15"/>
    <sheet name="2.2.14" sheetId="18" r:id="rId16"/>
    <sheet name="2.2.15" sheetId="109" r:id="rId17"/>
    <sheet name="2.2.16" sheetId="82" r:id="rId18"/>
    <sheet name="2.2.17" sheetId="85" r:id="rId19"/>
    <sheet name="2.2.18" sheetId="115" r:id="rId20"/>
    <sheet name="2.2.19" sheetId="130" r:id="rId21"/>
    <sheet name="2.2.20" sheetId="108" r:id="rId22"/>
    <sheet name="2.2.21" sheetId="131" r:id="rId23"/>
    <sheet name="2.2.22" sheetId="135" r:id="rId24"/>
    <sheet name="2.2.23" sheetId="136" r:id="rId25"/>
    <sheet name="2.2.24" sheetId="17" r:id="rId26"/>
    <sheet name="2.2.25" sheetId="77" r:id="rId27"/>
    <sheet name="2.2.26" sheetId="132" r:id="rId28"/>
    <sheet name="2.2.27" sheetId="79" r:id="rId29"/>
    <sheet name="2.2.28" sheetId="78" r:id="rId30"/>
    <sheet name="2.2.29" sheetId="20" r:id="rId31"/>
    <sheet name="2.2.30" sheetId="21" r:id="rId32"/>
    <sheet name="2.2.31" sheetId="22" r:id="rId33"/>
    <sheet name="2.2.32" sheetId="81" r:id="rId34"/>
    <sheet name="2.2.33" sheetId="80" r:id="rId35"/>
    <sheet name="2.2.34" sheetId="23" r:id="rId36"/>
    <sheet name="2.2.35" sheetId="133" r:id="rId37"/>
  </sheets>
  <definedNames>
    <definedName name="_xlnm.Print_Area" localSheetId="20">'2.2.19'!$A$1:$R$26</definedName>
    <definedName name="_xlnm.Print_Area" localSheetId="35">'2.2.34'!$A$1:$W$26</definedName>
  </definedNames>
  <calcPr calcId="162913"/>
</workbook>
</file>

<file path=xl/calcChain.xml><?xml version="1.0" encoding="utf-8"?>
<calcChain xmlns="http://schemas.openxmlformats.org/spreadsheetml/2006/main">
  <c r="D9" i="109" l="1"/>
  <c r="D10" i="109"/>
  <c r="D11" i="109"/>
  <c r="D12" i="109"/>
  <c r="D13" i="109"/>
  <c r="D14" i="109"/>
  <c r="D15" i="109"/>
  <c r="D16" i="109"/>
  <c r="D17" i="109"/>
  <c r="D18" i="109"/>
  <c r="D19" i="109"/>
  <c r="D20" i="109"/>
  <c r="D21" i="109"/>
  <c r="D8" i="109"/>
  <c r="D7" i="109"/>
  <c r="E8" i="18"/>
  <c r="E9" i="18"/>
  <c r="E10" i="18"/>
  <c r="E11" i="18"/>
  <c r="E12" i="18"/>
  <c r="E13" i="18"/>
  <c r="E14" i="18"/>
  <c r="E15" i="18"/>
  <c r="E16" i="18"/>
  <c r="E17" i="18"/>
  <c r="E7" i="18"/>
  <c r="H23" i="20" l="1"/>
  <c r="H22" i="20"/>
  <c r="H21" i="20"/>
  <c r="H20" i="20"/>
  <c r="H19" i="20"/>
  <c r="H18" i="20"/>
  <c r="G23" i="20"/>
  <c r="G22" i="20"/>
  <c r="G21" i="20"/>
  <c r="G20" i="20"/>
  <c r="G19" i="20"/>
  <c r="G18" i="20"/>
  <c r="F23" i="20"/>
  <c r="F22" i="20"/>
  <c r="F21" i="20"/>
  <c r="F20" i="20"/>
  <c r="F19" i="20"/>
  <c r="F18" i="20"/>
  <c r="P18" i="18"/>
  <c r="N18" i="18"/>
  <c r="G16" i="80" l="1"/>
  <c r="G15" i="80"/>
  <c r="G14" i="80"/>
  <c r="G13" i="80"/>
  <c r="G12" i="80"/>
  <c r="G11" i="80"/>
  <c r="G10" i="80"/>
  <c r="G9" i="80"/>
  <c r="G8" i="80"/>
  <c r="G7" i="80"/>
  <c r="G16" i="81"/>
  <c r="G15" i="81"/>
  <c r="G14" i="81"/>
  <c r="G13" i="81"/>
  <c r="G12" i="81"/>
  <c r="G11" i="81"/>
  <c r="G10" i="81"/>
  <c r="G9" i="81"/>
  <c r="G8" i="81"/>
  <c r="G7" i="81"/>
  <c r="C18" i="81"/>
  <c r="C19" i="81"/>
  <c r="C20" i="81"/>
  <c r="C21" i="81"/>
  <c r="X16" i="22" l="1"/>
  <c r="V16" i="22"/>
  <c r="T16" i="22"/>
  <c r="R16" i="22"/>
  <c r="P16" i="22"/>
  <c r="N16" i="22"/>
  <c r="L16" i="22"/>
  <c r="J16" i="22"/>
  <c r="H16" i="22"/>
  <c r="F16" i="22"/>
  <c r="F15" i="22"/>
  <c r="F14" i="22"/>
  <c r="F13" i="22"/>
  <c r="F12" i="22"/>
  <c r="F11" i="22"/>
  <c r="F10" i="22"/>
  <c r="F9" i="22"/>
  <c r="F8" i="22"/>
  <c r="F7" i="22"/>
  <c r="Q16" i="135" l="1"/>
  <c r="O16" i="135"/>
  <c r="L16" i="135"/>
  <c r="J16" i="135"/>
  <c r="F16" i="135"/>
  <c r="G16" i="135" s="1"/>
  <c r="E16" i="135"/>
  <c r="Q15" i="135"/>
  <c r="O15" i="135"/>
  <c r="L15" i="135"/>
  <c r="J15" i="135"/>
  <c r="F15" i="135"/>
  <c r="G15" i="135" s="1"/>
  <c r="E15" i="135"/>
  <c r="Q14" i="135"/>
  <c r="O14" i="135"/>
  <c r="L14" i="135"/>
  <c r="J14" i="135"/>
  <c r="F14" i="135"/>
  <c r="G14" i="135" s="1"/>
  <c r="E14" i="135"/>
  <c r="Q13" i="135"/>
  <c r="O13" i="135"/>
  <c r="L13" i="135"/>
  <c r="J13" i="135"/>
  <c r="F13" i="135"/>
  <c r="G13" i="135" s="1"/>
  <c r="E13" i="135"/>
  <c r="Q12" i="135"/>
  <c r="O12" i="135"/>
  <c r="L12" i="135"/>
  <c r="J12" i="135"/>
  <c r="F12" i="135"/>
  <c r="G12" i="135" s="1"/>
  <c r="E12" i="135"/>
  <c r="Q11" i="135"/>
  <c r="O11" i="135"/>
  <c r="L11" i="135"/>
  <c r="J11" i="135"/>
  <c r="F11" i="135"/>
  <c r="G11" i="135" s="1"/>
  <c r="E11" i="135"/>
  <c r="Q10" i="135"/>
  <c r="O10" i="135"/>
  <c r="L10" i="135"/>
  <c r="J10" i="135"/>
  <c r="F10" i="135"/>
  <c r="G10" i="135" s="1"/>
  <c r="E10" i="135"/>
  <c r="Q9" i="135"/>
  <c r="O9" i="135"/>
  <c r="L9" i="135"/>
  <c r="J9" i="135"/>
  <c r="F9" i="135"/>
  <c r="G9" i="135" s="1"/>
  <c r="E9" i="135"/>
  <c r="Q8" i="135"/>
  <c r="O8" i="135"/>
  <c r="L8" i="135"/>
  <c r="J8" i="135"/>
  <c r="F8" i="135"/>
  <c r="G8" i="135" s="1"/>
  <c r="E8" i="135"/>
  <c r="Q7" i="135"/>
  <c r="O7" i="135"/>
  <c r="L7" i="135"/>
  <c r="J7" i="135"/>
  <c r="F7" i="135"/>
  <c r="G7" i="135" s="1"/>
  <c r="E7" i="135"/>
  <c r="F18" i="80" l="1"/>
  <c r="F19" i="80"/>
  <c r="F20" i="80"/>
  <c r="F21" i="80"/>
  <c r="X23" i="80"/>
  <c r="V23" i="80"/>
  <c r="T23" i="80"/>
  <c r="R23" i="80"/>
  <c r="P23" i="80"/>
  <c r="N23" i="80"/>
  <c r="L23" i="80"/>
  <c r="J23" i="80"/>
  <c r="H23" i="80"/>
  <c r="F23" i="80"/>
  <c r="C23" i="80"/>
  <c r="X22" i="80"/>
  <c r="V22" i="80"/>
  <c r="T22" i="80"/>
  <c r="R22" i="80"/>
  <c r="P22" i="80"/>
  <c r="N22" i="80"/>
  <c r="L22" i="80"/>
  <c r="J22" i="80"/>
  <c r="H22" i="80"/>
  <c r="F22" i="80"/>
  <c r="C22" i="80"/>
  <c r="X21" i="80"/>
  <c r="V21" i="80"/>
  <c r="T21" i="80"/>
  <c r="R21" i="80"/>
  <c r="P21" i="80"/>
  <c r="N21" i="80"/>
  <c r="L21" i="80"/>
  <c r="J21" i="80"/>
  <c r="H21" i="80"/>
  <c r="C21" i="80"/>
  <c r="X20" i="80"/>
  <c r="V20" i="80"/>
  <c r="T20" i="80"/>
  <c r="R20" i="80"/>
  <c r="P20" i="80"/>
  <c r="N20" i="80"/>
  <c r="L20" i="80"/>
  <c r="J20" i="80"/>
  <c r="H20" i="80"/>
  <c r="C20" i="80"/>
  <c r="X19" i="80"/>
  <c r="V19" i="80"/>
  <c r="T19" i="80"/>
  <c r="R19" i="80"/>
  <c r="P19" i="80"/>
  <c r="N19" i="80"/>
  <c r="L19" i="80"/>
  <c r="J19" i="80"/>
  <c r="H19" i="80"/>
  <c r="C19" i="80"/>
  <c r="X18" i="80"/>
  <c r="V18" i="80"/>
  <c r="T18" i="80"/>
  <c r="R18" i="80"/>
  <c r="P18" i="80"/>
  <c r="N18" i="80"/>
  <c r="L18" i="80"/>
  <c r="J18" i="80"/>
  <c r="H18" i="80"/>
  <c r="C18" i="80"/>
  <c r="X23" i="81"/>
  <c r="V23" i="81"/>
  <c r="T23" i="81"/>
  <c r="R23" i="81"/>
  <c r="P23" i="81"/>
  <c r="N23" i="81"/>
  <c r="L23" i="81"/>
  <c r="J23" i="81"/>
  <c r="H23" i="81"/>
  <c r="F23" i="81"/>
  <c r="C23" i="81"/>
  <c r="X22" i="81"/>
  <c r="V22" i="81"/>
  <c r="T22" i="81"/>
  <c r="R22" i="81"/>
  <c r="P22" i="81"/>
  <c r="N22" i="81"/>
  <c r="L22" i="81"/>
  <c r="J22" i="81"/>
  <c r="H22" i="81"/>
  <c r="F22" i="81"/>
  <c r="C22" i="81"/>
  <c r="X21" i="81"/>
  <c r="V21" i="81"/>
  <c r="T21" i="81"/>
  <c r="R21" i="81"/>
  <c r="P21" i="81"/>
  <c r="N21" i="81"/>
  <c r="L21" i="81"/>
  <c r="J21" i="81"/>
  <c r="H21" i="81"/>
  <c r="F21" i="81"/>
  <c r="X20" i="81"/>
  <c r="V20" i="81"/>
  <c r="T20" i="81"/>
  <c r="R20" i="81"/>
  <c r="P20" i="81"/>
  <c r="N20" i="81"/>
  <c r="L20" i="81"/>
  <c r="J20" i="81"/>
  <c r="H20" i="81"/>
  <c r="F20" i="81"/>
  <c r="X19" i="81"/>
  <c r="V19" i="81"/>
  <c r="T19" i="81"/>
  <c r="R19" i="81"/>
  <c r="P19" i="81"/>
  <c r="N19" i="81"/>
  <c r="L19" i="81"/>
  <c r="J19" i="81"/>
  <c r="H19" i="81"/>
  <c r="F19" i="81"/>
  <c r="X18" i="81"/>
  <c r="V18" i="81"/>
  <c r="T18" i="81"/>
  <c r="R18" i="81"/>
  <c r="P18" i="81"/>
  <c r="N18" i="81"/>
  <c r="L18" i="81"/>
  <c r="J18" i="81"/>
  <c r="H18" i="81"/>
  <c r="F18" i="81"/>
  <c r="W23" i="22"/>
  <c r="W22" i="22"/>
  <c r="W21" i="22"/>
  <c r="W20" i="22"/>
  <c r="W19" i="22"/>
  <c r="W18" i="22"/>
  <c r="U23" i="22"/>
  <c r="S23" i="22"/>
  <c r="Q23" i="22"/>
  <c r="O23" i="22"/>
  <c r="M23" i="22"/>
  <c r="K23" i="22"/>
  <c r="I23" i="22"/>
  <c r="G23" i="22"/>
  <c r="E23" i="22"/>
  <c r="C23" i="22"/>
  <c r="U22" i="22"/>
  <c r="S22" i="22"/>
  <c r="Q22" i="22"/>
  <c r="O22" i="22"/>
  <c r="M22" i="22"/>
  <c r="K22" i="22"/>
  <c r="I22" i="22"/>
  <c r="G22" i="22"/>
  <c r="E22" i="22"/>
  <c r="C22" i="22"/>
  <c r="U21" i="22"/>
  <c r="S21" i="22"/>
  <c r="Q21" i="22"/>
  <c r="O21" i="22"/>
  <c r="M21" i="22"/>
  <c r="K21" i="22"/>
  <c r="I21" i="22"/>
  <c r="G21" i="22"/>
  <c r="E21" i="22"/>
  <c r="C21" i="22"/>
  <c r="U20" i="22"/>
  <c r="S20" i="22"/>
  <c r="Q20" i="22"/>
  <c r="O20" i="22"/>
  <c r="M20" i="22"/>
  <c r="K20" i="22"/>
  <c r="I20" i="22"/>
  <c r="G20" i="22"/>
  <c r="E20" i="22"/>
  <c r="C20" i="22"/>
  <c r="U19" i="22"/>
  <c r="S19" i="22"/>
  <c r="Q19" i="22"/>
  <c r="O19" i="22"/>
  <c r="M19" i="22"/>
  <c r="K19" i="22"/>
  <c r="I19" i="22"/>
  <c r="G19" i="22"/>
  <c r="E19" i="22"/>
  <c r="C19" i="22"/>
  <c r="U18" i="22"/>
  <c r="S18" i="22"/>
  <c r="Q18" i="22"/>
  <c r="O18" i="22"/>
  <c r="M18" i="22"/>
  <c r="K18" i="22"/>
  <c r="I18" i="22"/>
  <c r="G18" i="22"/>
  <c r="E18" i="22"/>
  <c r="C18" i="22"/>
  <c r="O18" i="20"/>
  <c r="P18" i="20"/>
  <c r="O19" i="20"/>
  <c r="P19" i="20"/>
  <c r="O20" i="20"/>
  <c r="P20" i="20"/>
  <c r="O21" i="20"/>
  <c r="P21" i="20"/>
  <c r="O22" i="20"/>
  <c r="P22" i="20"/>
  <c r="O23" i="20"/>
  <c r="P23" i="20"/>
  <c r="M23" i="20"/>
  <c r="L23" i="20"/>
  <c r="J23" i="20"/>
  <c r="I23" i="20"/>
  <c r="E23" i="20"/>
  <c r="D23" i="20"/>
  <c r="C23" i="20"/>
  <c r="M22" i="20"/>
  <c r="L22" i="20"/>
  <c r="J22" i="20"/>
  <c r="I22" i="20"/>
  <c r="E22" i="20"/>
  <c r="D22" i="20"/>
  <c r="C22" i="20"/>
  <c r="M21" i="20"/>
  <c r="L21" i="20"/>
  <c r="J21" i="20"/>
  <c r="I21" i="20"/>
  <c r="E21" i="20"/>
  <c r="D21" i="20"/>
  <c r="C21" i="20"/>
  <c r="M20" i="20"/>
  <c r="L20" i="20"/>
  <c r="J20" i="20"/>
  <c r="I20" i="20"/>
  <c r="E20" i="20"/>
  <c r="D20" i="20"/>
  <c r="C20" i="20"/>
  <c r="M19" i="20"/>
  <c r="L19" i="20"/>
  <c r="J19" i="20"/>
  <c r="I19" i="20"/>
  <c r="E19" i="20"/>
  <c r="D19" i="20"/>
  <c r="C19" i="20"/>
  <c r="M18" i="20"/>
  <c r="L18" i="20"/>
  <c r="J18" i="20"/>
  <c r="I18" i="20"/>
  <c r="E18" i="20"/>
  <c r="D18" i="20"/>
  <c r="C18" i="20"/>
  <c r="Q21" i="20"/>
  <c r="N23" i="20" l="1"/>
  <c r="K20" i="20"/>
  <c r="N18" i="20"/>
  <c r="K19" i="20"/>
  <c r="N22" i="20"/>
  <c r="K23" i="20"/>
  <c r="Q22" i="20"/>
  <c r="Q18" i="20"/>
  <c r="K18" i="20"/>
  <c r="N21" i="20"/>
  <c r="K22" i="20"/>
  <c r="Q23" i="20"/>
  <c r="Q19" i="20"/>
  <c r="N20" i="20"/>
  <c r="K21" i="20"/>
  <c r="Q20" i="20"/>
  <c r="N19" i="20"/>
  <c r="H18" i="135"/>
  <c r="H19" i="135"/>
  <c r="H20" i="135"/>
  <c r="H21" i="135"/>
  <c r="H22" i="135"/>
  <c r="H23" i="135"/>
  <c r="M23" i="135"/>
  <c r="D23" i="135"/>
  <c r="C23" i="135"/>
  <c r="D22" i="135"/>
  <c r="C22" i="135"/>
  <c r="D21" i="135"/>
  <c r="C21" i="135"/>
  <c r="D20" i="135"/>
  <c r="C20" i="135"/>
  <c r="D19" i="135"/>
  <c r="C19" i="135"/>
  <c r="D18" i="135"/>
  <c r="C18" i="135"/>
  <c r="P23" i="108"/>
  <c r="P22" i="108"/>
  <c r="P21" i="108"/>
  <c r="P20" i="108"/>
  <c r="P19" i="108"/>
  <c r="P18" i="108"/>
  <c r="L23" i="108"/>
  <c r="L20" i="108"/>
  <c r="L18" i="108"/>
  <c r="L22" i="108"/>
  <c r="L21" i="108"/>
  <c r="L19" i="108"/>
  <c r="J23" i="108"/>
  <c r="J22" i="108"/>
  <c r="J21" i="108"/>
  <c r="J20" i="108"/>
  <c r="J19" i="108"/>
  <c r="J18" i="108"/>
  <c r="F23" i="108"/>
  <c r="F22" i="108"/>
  <c r="F21" i="108"/>
  <c r="F20" i="108"/>
  <c r="F19" i="108"/>
  <c r="F18" i="108"/>
  <c r="D23" i="108"/>
  <c r="D22" i="108"/>
  <c r="D21" i="108"/>
  <c r="D20" i="108"/>
  <c r="D19" i="108"/>
  <c r="D18" i="108"/>
  <c r="N23" i="108"/>
  <c r="E23" i="108"/>
  <c r="C23" i="108"/>
  <c r="Q22" i="108"/>
  <c r="N22" i="108"/>
  <c r="E22" i="108"/>
  <c r="C22" i="108"/>
  <c r="N21" i="108"/>
  <c r="E21" i="108"/>
  <c r="C21" i="108"/>
  <c r="N20" i="108"/>
  <c r="H20" i="108"/>
  <c r="E20" i="108"/>
  <c r="C20" i="108"/>
  <c r="N19" i="108"/>
  <c r="E19" i="108"/>
  <c r="C19" i="108"/>
  <c r="N18" i="108"/>
  <c r="H18" i="108"/>
  <c r="E18" i="108"/>
  <c r="C18" i="108"/>
  <c r="H23" i="108"/>
  <c r="H22" i="108"/>
  <c r="Q21" i="108"/>
  <c r="Q19" i="108"/>
  <c r="Q23" i="108"/>
  <c r="M23" i="108"/>
  <c r="N23" i="115"/>
  <c r="N22" i="115"/>
  <c r="N21" i="115"/>
  <c r="N20" i="115"/>
  <c r="N19" i="115"/>
  <c r="N18" i="115"/>
  <c r="F23" i="135" l="1"/>
  <c r="Q18" i="108"/>
  <c r="Q20" i="108"/>
  <c r="M20" i="108"/>
  <c r="M21" i="108"/>
  <c r="M18" i="108"/>
  <c r="M22" i="108"/>
  <c r="H19" i="108"/>
  <c r="H21" i="108"/>
  <c r="M19" i="108"/>
  <c r="P21" i="135"/>
  <c r="M21" i="135"/>
  <c r="F21" i="135"/>
  <c r="M18" i="135"/>
  <c r="M20" i="135"/>
  <c r="F22" i="135"/>
  <c r="M22" i="135"/>
  <c r="P19" i="135"/>
  <c r="P20" i="135"/>
  <c r="P18" i="135"/>
  <c r="Q20" i="135"/>
  <c r="M19" i="135"/>
  <c r="F19" i="135"/>
  <c r="F18" i="135"/>
  <c r="F20" i="135"/>
  <c r="K21" i="135"/>
  <c r="K18" i="135"/>
  <c r="L19" i="135"/>
  <c r="Q21" i="135"/>
  <c r="K20" i="135"/>
  <c r="K19" i="135"/>
  <c r="I22" i="108" l="1"/>
  <c r="I18" i="108"/>
  <c r="I21" i="108"/>
  <c r="I20" i="108"/>
  <c r="I23" i="108"/>
  <c r="I19" i="108"/>
  <c r="Q18" i="135"/>
  <c r="Q19" i="135"/>
  <c r="L20" i="135"/>
  <c r="L21" i="135"/>
  <c r="L18" i="135"/>
  <c r="R19" i="133" l="1"/>
  <c r="Q19" i="133"/>
  <c r="P19" i="133"/>
  <c r="O19" i="133"/>
  <c r="N19" i="133"/>
  <c r="M19" i="133"/>
  <c r="R18" i="133"/>
  <c r="Q18" i="133"/>
  <c r="P18" i="133"/>
  <c r="O18" i="133"/>
  <c r="N18" i="133"/>
  <c r="M18" i="133"/>
  <c r="R17" i="133"/>
  <c r="Q17" i="133"/>
  <c r="P17" i="133"/>
  <c r="O17" i="133"/>
  <c r="N17" i="133"/>
  <c r="M17" i="133"/>
  <c r="R16" i="133"/>
  <c r="Q16" i="133"/>
  <c r="P16" i="133"/>
  <c r="O16" i="133"/>
  <c r="N16" i="133"/>
  <c r="M16" i="133"/>
  <c r="R15" i="133"/>
  <c r="Q15" i="133"/>
  <c r="P15" i="133"/>
  <c r="O15" i="133"/>
  <c r="N15" i="133"/>
  <c r="M15" i="133"/>
  <c r="R14" i="133"/>
  <c r="Q14" i="133"/>
  <c r="P14" i="133"/>
  <c r="O14" i="133"/>
  <c r="N14" i="133"/>
  <c r="M14" i="133"/>
  <c r="R13" i="133"/>
  <c r="Q13" i="133"/>
  <c r="P13" i="133"/>
  <c r="O13" i="133"/>
  <c r="N13" i="133"/>
  <c r="M13" i="133"/>
  <c r="R12" i="133"/>
  <c r="Q12" i="133"/>
  <c r="P12" i="133"/>
  <c r="O12" i="133"/>
  <c r="N12" i="133"/>
  <c r="M12" i="133"/>
  <c r="R11" i="133"/>
  <c r="Q11" i="133"/>
  <c r="P11" i="133"/>
  <c r="O11" i="133"/>
  <c r="N11" i="133"/>
  <c r="M11" i="133"/>
  <c r="R10" i="133"/>
  <c r="Q10" i="133"/>
  <c r="P10" i="133"/>
  <c r="O10" i="133"/>
  <c r="N10" i="133"/>
  <c r="M10" i="133"/>
  <c r="R9" i="133"/>
  <c r="Q9" i="133"/>
  <c r="P9" i="133"/>
  <c r="O9" i="133"/>
  <c r="N9" i="133"/>
  <c r="M9" i="133"/>
  <c r="R8" i="133"/>
  <c r="Q8" i="133"/>
  <c r="P8" i="133"/>
  <c r="O8" i="133"/>
  <c r="N8" i="133"/>
  <c r="M8" i="133"/>
  <c r="R7" i="133"/>
  <c r="Q7" i="133"/>
  <c r="P7" i="133"/>
  <c r="O7" i="133"/>
  <c r="N7" i="133"/>
  <c r="M7" i="133"/>
  <c r="R6" i="133"/>
  <c r="Q6" i="133"/>
  <c r="P6" i="133"/>
  <c r="O6" i="133"/>
  <c r="N6" i="133"/>
  <c r="M6" i="133"/>
  <c r="R5" i="133"/>
  <c r="Q5" i="133"/>
  <c r="P5" i="133"/>
  <c r="O5" i="133"/>
  <c r="N5" i="133"/>
  <c r="M5" i="133"/>
  <c r="R19" i="132" l="1"/>
  <c r="Q19" i="132"/>
  <c r="P19" i="132"/>
  <c r="O19" i="132"/>
  <c r="N19" i="132"/>
  <c r="M19" i="132"/>
  <c r="R18" i="132"/>
  <c r="Q18" i="132"/>
  <c r="P18" i="132"/>
  <c r="O18" i="132"/>
  <c r="N18" i="132"/>
  <c r="M18" i="132"/>
  <c r="R17" i="132"/>
  <c r="Q17" i="132"/>
  <c r="P17" i="132"/>
  <c r="O17" i="132"/>
  <c r="N17" i="132"/>
  <c r="M17" i="132"/>
  <c r="R16" i="132"/>
  <c r="Q16" i="132"/>
  <c r="P16" i="132"/>
  <c r="O16" i="132"/>
  <c r="N16" i="132"/>
  <c r="M16" i="132"/>
  <c r="R15" i="132"/>
  <c r="Q15" i="132"/>
  <c r="P15" i="132"/>
  <c r="O15" i="132"/>
  <c r="N15" i="132"/>
  <c r="M15" i="132"/>
  <c r="R14" i="132"/>
  <c r="Q14" i="132"/>
  <c r="P14" i="132"/>
  <c r="O14" i="132"/>
  <c r="N14" i="132"/>
  <c r="M14" i="132"/>
  <c r="R13" i="132"/>
  <c r="Q13" i="132"/>
  <c r="P13" i="132"/>
  <c r="O13" i="132"/>
  <c r="N13" i="132"/>
  <c r="M13" i="132"/>
  <c r="R12" i="132"/>
  <c r="Q12" i="132"/>
  <c r="P12" i="132"/>
  <c r="O12" i="132"/>
  <c r="N12" i="132"/>
  <c r="M12" i="132"/>
  <c r="R11" i="132"/>
  <c r="Q11" i="132"/>
  <c r="P11" i="132"/>
  <c r="O11" i="132"/>
  <c r="N11" i="132"/>
  <c r="M11" i="132"/>
  <c r="R10" i="132"/>
  <c r="Q10" i="132"/>
  <c r="P10" i="132"/>
  <c r="O10" i="132"/>
  <c r="N10" i="132"/>
  <c r="M10" i="132"/>
  <c r="R9" i="132"/>
  <c r="Q9" i="132"/>
  <c r="P9" i="132"/>
  <c r="O9" i="132"/>
  <c r="N9" i="132"/>
  <c r="M9" i="132"/>
  <c r="R8" i="132"/>
  <c r="Q8" i="132"/>
  <c r="P8" i="132"/>
  <c r="O8" i="132"/>
  <c r="N8" i="132"/>
  <c r="M8" i="132"/>
  <c r="R7" i="132"/>
  <c r="Q7" i="132"/>
  <c r="P7" i="132"/>
  <c r="O7" i="132"/>
  <c r="N7" i="132"/>
  <c r="M7" i="132"/>
  <c r="R6" i="132"/>
  <c r="Q6" i="132"/>
  <c r="P6" i="132"/>
  <c r="O6" i="132"/>
  <c r="N6" i="132"/>
  <c r="M6" i="132"/>
  <c r="R5" i="132"/>
  <c r="Q5" i="132"/>
  <c r="P5" i="132"/>
  <c r="O5" i="132"/>
  <c r="N5" i="132"/>
  <c r="M5" i="132"/>
  <c r="Q23" i="115"/>
  <c r="K23" i="115"/>
  <c r="E23" i="115"/>
  <c r="C23" i="115"/>
  <c r="Q22" i="115"/>
  <c r="K22" i="115"/>
  <c r="E22" i="115"/>
  <c r="C22" i="115"/>
  <c r="Q21" i="115"/>
  <c r="K21" i="115"/>
  <c r="E21" i="115"/>
  <c r="C21" i="115"/>
  <c r="Q20" i="115"/>
  <c r="K20" i="115"/>
  <c r="E20" i="115"/>
  <c r="C20" i="115"/>
  <c r="Q19" i="115"/>
  <c r="K19" i="115"/>
  <c r="E19" i="115"/>
  <c r="C19" i="115"/>
  <c r="Q18" i="115"/>
  <c r="K18" i="115"/>
  <c r="E18" i="115"/>
  <c r="C18" i="115"/>
  <c r="P23" i="18"/>
  <c r="N23" i="18"/>
  <c r="P22" i="18"/>
  <c r="N22" i="18"/>
  <c r="P21" i="18"/>
  <c r="N21" i="18"/>
  <c r="P20" i="18"/>
  <c r="N20" i="18"/>
  <c r="P19" i="18"/>
  <c r="N19" i="18"/>
  <c r="L23" i="18"/>
  <c r="L22" i="18"/>
  <c r="L21" i="18"/>
  <c r="L20" i="18"/>
  <c r="L19" i="18"/>
  <c r="L18" i="18"/>
  <c r="J18" i="18"/>
  <c r="J19" i="18"/>
  <c r="J20" i="18"/>
  <c r="J21" i="18"/>
  <c r="J22" i="18"/>
  <c r="J23" i="18"/>
  <c r="E18" i="18"/>
  <c r="F18" i="18"/>
  <c r="E19" i="18"/>
  <c r="F19" i="18"/>
  <c r="E20" i="18"/>
  <c r="F20" i="18"/>
  <c r="E21" i="18"/>
  <c r="F21" i="18"/>
  <c r="E22" i="18"/>
  <c r="F22" i="18"/>
  <c r="E23" i="18"/>
  <c r="F23" i="18"/>
  <c r="H23" i="18"/>
  <c r="D23" i="18"/>
  <c r="C23" i="18"/>
  <c r="H22" i="18"/>
  <c r="D22" i="18"/>
  <c r="C22" i="18"/>
  <c r="H21" i="18"/>
  <c r="D21" i="18"/>
  <c r="C21" i="18"/>
  <c r="H20" i="18"/>
  <c r="D20" i="18"/>
  <c r="C20" i="18"/>
  <c r="H19" i="18"/>
  <c r="D19" i="18"/>
  <c r="C19" i="18"/>
  <c r="H18" i="18"/>
  <c r="D18" i="18"/>
  <c r="C18" i="18"/>
  <c r="H23" i="115" l="1"/>
  <c r="H22" i="115"/>
  <c r="H20" i="115"/>
  <c r="H19" i="115"/>
  <c r="H21" i="115"/>
  <c r="H18" i="115"/>
  <c r="F23" i="127" l="1"/>
  <c r="D23" i="127"/>
  <c r="F22" i="127"/>
  <c r="D22" i="127"/>
  <c r="F21" i="127"/>
  <c r="D21" i="127"/>
  <c r="F20" i="127"/>
  <c r="D20" i="127"/>
  <c r="F19" i="127"/>
  <c r="D19" i="127"/>
  <c r="F18" i="127"/>
  <c r="D18" i="127"/>
  <c r="N23" i="73"/>
  <c r="N22" i="73"/>
  <c r="N21" i="73"/>
  <c r="N20" i="73"/>
  <c r="N19" i="73"/>
  <c r="N18" i="73"/>
  <c r="L23" i="73"/>
  <c r="L22" i="73"/>
  <c r="L21" i="73"/>
  <c r="L20" i="73"/>
  <c r="L19" i="73"/>
  <c r="L18" i="73"/>
  <c r="H23" i="73"/>
  <c r="H22" i="73"/>
  <c r="H21" i="73"/>
  <c r="H20" i="73"/>
  <c r="H19" i="73"/>
  <c r="H18" i="73"/>
  <c r="F23" i="73"/>
  <c r="F22" i="73"/>
  <c r="F21" i="73"/>
  <c r="F20" i="73"/>
  <c r="F19" i="73"/>
  <c r="F18" i="73"/>
  <c r="S18" i="15"/>
  <c r="T23" i="15"/>
  <c r="S23" i="15"/>
  <c r="N23" i="15"/>
  <c r="M23" i="15"/>
  <c r="N22" i="15"/>
  <c r="M22" i="15"/>
  <c r="N21" i="15"/>
  <c r="M21" i="15"/>
  <c r="N20" i="15"/>
  <c r="M20" i="15"/>
  <c r="N19" i="15"/>
  <c r="M19" i="15"/>
  <c r="N18" i="15"/>
  <c r="M18" i="15"/>
  <c r="H23" i="15"/>
  <c r="H22" i="15"/>
  <c r="H21" i="15"/>
  <c r="H20" i="15"/>
  <c r="H19" i="15"/>
  <c r="H18" i="15"/>
  <c r="G23" i="15"/>
  <c r="G22" i="15"/>
  <c r="G21" i="15"/>
  <c r="G20" i="15"/>
  <c r="G19" i="15"/>
  <c r="G18" i="15"/>
  <c r="S20" i="15" l="1"/>
  <c r="S22" i="15"/>
  <c r="T18" i="15"/>
  <c r="T20" i="15"/>
  <c r="T22" i="15"/>
  <c r="S19" i="15"/>
  <c r="S21" i="15"/>
  <c r="T19" i="15"/>
  <c r="T21" i="15"/>
  <c r="N23" i="127" l="1"/>
  <c r="L23" i="127"/>
  <c r="J23" i="127"/>
  <c r="H23" i="127"/>
  <c r="C23" i="127"/>
  <c r="N22" i="127"/>
  <c r="L22" i="127"/>
  <c r="J22" i="127"/>
  <c r="H22" i="127"/>
  <c r="C22" i="127"/>
  <c r="N21" i="127"/>
  <c r="L21" i="127"/>
  <c r="J21" i="127"/>
  <c r="H21" i="127"/>
  <c r="C21" i="127"/>
  <c r="N20" i="127"/>
  <c r="L20" i="127"/>
  <c r="J20" i="127"/>
  <c r="H20" i="127"/>
  <c r="C20" i="127"/>
  <c r="N19" i="127"/>
  <c r="L19" i="127"/>
  <c r="J19" i="127"/>
  <c r="H19" i="127"/>
  <c r="C19" i="127"/>
  <c r="N18" i="127"/>
  <c r="L18" i="127"/>
  <c r="J18" i="127"/>
  <c r="H18" i="127"/>
  <c r="C18" i="127"/>
  <c r="D23" i="13" l="1"/>
  <c r="D22" i="13"/>
  <c r="D21" i="13"/>
  <c r="D20" i="13"/>
  <c r="D19" i="13"/>
  <c r="D18" i="13"/>
  <c r="E23" i="13"/>
  <c r="E22" i="13"/>
  <c r="E21" i="13"/>
  <c r="E20" i="13"/>
  <c r="E19" i="13"/>
  <c r="E18" i="13"/>
  <c r="O23" i="79" l="1"/>
  <c r="M23" i="79"/>
  <c r="K23" i="79"/>
  <c r="I23" i="79"/>
  <c r="G23" i="79"/>
  <c r="E23" i="79"/>
  <c r="C23" i="79"/>
  <c r="O22" i="79"/>
  <c r="M22" i="79"/>
  <c r="K22" i="79"/>
  <c r="I22" i="79"/>
  <c r="G22" i="79"/>
  <c r="E22" i="79"/>
  <c r="C22" i="79"/>
  <c r="O21" i="79"/>
  <c r="M21" i="79"/>
  <c r="K21" i="79"/>
  <c r="I21" i="79"/>
  <c r="G21" i="79"/>
  <c r="E21" i="79"/>
  <c r="C21" i="79"/>
  <c r="O20" i="79"/>
  <c r="M20" i="79"/>
  <c r="K20" i="79"/>
  <c r="I20" i="79"/>
  <c r="G20" i="79"/>
  <c r="E20" i="79"/>
  <c r="C20" i="79"/>
  <c r="O19" i="79"/>
  <c r="M19" i="79"/>
  <c r="K19" i="79"/>
  <c r="I19" i="79"/>
  <c r="G19" i="79"/>
  <c r="E19" i="79"/>
  <c r="C19" i="79"/>
  <c r="O18" i="79"/>
  <c r="M18" i="79"/>
  <c r="K18" i="79"/>
  <c r="I18" i="79"/>
  <c r="G18" i="79"/>
  <c r="E18" i="79"/>
  <c r="C18" i="79"/>
  <c r="Q23" i="17" l="1"/>
  <c r="O23" i="17"/>
  <c r="M23" i="17"/>
  <c r="K23" i="17"/>
  <c r="I23" i="17"/>
  <c r="G23" i="17"/>
  <c r="E23" i="17"/>
  <c r="C23" i="17"/>
  <c r="Q22" i="17"/>
  <c r="O22" i="17"/>
  <c r="M22" i="17"/>
  <c r="K22" i="17"/>
  <c r="I22" i="17"/>
  <c r="G22" i="17"/>
  <c r="E22" i="17"/>
  <c r="C22" i="17"/>
  <c r="Q21" i="17"/>
  <c r="O21" i="17"/>
  <c r="M21" i="17"/>
  <c r="K21" i="17"/>
  <c r="I21" i="17"/>
  <c r="G21" i="17"/>
  <c r="E21" i="17"/>
  <c r="C21" i="17"/>
  <c r="Q20" i="17"/>
  <c r="O20" i="17"/>
  <c r="M20" i="17"/>
  <c r="K20" i="17"/>
  <c r="I20" i="17"/>
  <c r="G20" i="17"/>
  <c r="E20" i="17"/>
  <c r="C20" i="17"/>
  <c r="Q19" i="17"/>
  <c r="O19" i="17"/>
  <c r="M19" i="17"/>
  <c r="K19" i="17"/>
  <c r="I19" i="17"/>
  <c r="G19" i="17"/>
  <c r="E19" i="17"/>
  <c r="C19" i="17"/>
  <c r="Q18" i="17"/>
  <c r="O18" i="17"/>
  <c r="M18" i="17"/>
  <c r="K18" i="17"/>
  <c r="I18" i="17"/>
  <c r="G18" i="17"/>
  <c r="E18" i="17"/>
  <c r="C18" i="17"/>
  <c r="R23" i="73"/>
  <c r="P23" i="73"/>
  <c r="R22" i="73"/>
  <c r="P22" i="73"/>
  <c r="R21" i="73"/>
  <c r="P21" i="73"/>
  <c r="R20" i="73"/>
  <c r="P20" i="73"/>
  <c r="R19" i="73"/>
  <c r="P19" i="73"/>
  <c r="R18" i="73"/>
  <c r="P18" i="73"/>
  <c r="D18" i="76"/>
  <c r="E18" i="76"/>
  <c r="F18" i="76"/>
  <c r="G18" i="76"/>
  <c r="H18" i="76"/>
  <c r="I18" i="76"/>
  <c r="J18" i="76"/>
  <c r="K18" i="76"/>
  <c r="L18" i="76"/>
  <c r="M18" i="76"/>
  <c r="D19" i="76"/>
  <c r="E19" i="76"/>
  <c r="F19" i="76"/>
  <c r="G19" i="76"/>
  <c r="H19" i="76"/>
  <c r="I19" i="76"/>
  <c r="J19" i="76"/>
  <c r="K19" i="76"/>
  <c r="L19" i="76"/>
  <c r="M19" i="76"/>
  <c r="D20" i="76"/>
  <c r="E20" i="76"/>
  <c r="F20" i="76"/>
  <c r="G20" i="76"/>
  <c r="H20" i="76"/>
  <c r="I20" i="76"/>
  <c r="J20" i="76"/>
  <c r="K20" i="76"/>
  <c r="L20" i="76"/>
  <c r="M20" i="76"/>
  <c r="D21" i="76"/>
  <c r="E21" i="76"/>
  <c r="F21" i="76"/>
  <c r="G21" i="76"/>
  <c r="H21" i="76"/>
  <c r="I21" i="76"/>
  <c r="J21" i="76"/>
  <c r="K21" i="76"/>
  <c r="L21" i="76"/>
  <c r="M21" i="76"/>
  <c r="D22" i="76"/>
  <c r="E22" i="76"/>
  <c r="F22" i="76"/>
  <c r="G22" i="76"/>
  <c r="H22" i="76"/>
  <c r="I22" i="76"/>
  <c r="J22" i="76"/>
  <c r="K22" i="76"/>
  <c r="L22" i="76"/>
  <c r="M22" i="76"/>
  <c r="D23" i="76"/>
  <c r="E23" i="76"/>
  <c r="F23" i="76"/>
  <c r="G23" i="76"/>
  <c r="H23" i="76"/>
  <c r="I23" i="76"/>
  <c r="J23" i="76"/>
  <c r="K23" i="76"/>
  <c r="L23" i="76"/>
  <c r="M23" i="76"/>
  <c r="C23" i="76"/>
  <c r="C22" i="76"/>
  <c r="C21" i="76"/>
  <c r="C20" i="76"/>
  <c r="C19" i="76"/>
  <c r="C18" i="76"/>
  <c r="R23" i="15"/>
  <c r="Q23" i="15"/>
  <c r="P23" i="15"/>
  <c r="O23" i="15"/>
  <c r="L23" i="15"/>
  <c r="K23" i="15"/>
  <c r="J23" i="15"/>
  <c r="I23" i="15"/>
  <c r="F23" i="15"/>
  <c r="E23" i="15"/>
  <c r="D23" i="15"/>
  <c r="C23" i="15"/>
  <c r="R22" i="15"/>
  <c r="Q22" i="15"/>
  <c r="P22" i="15"/>
  <c r="O22" i="15"/>
  <c r="L22" i="15"/>
  <c r="K22" i="15"/>
  <c r="J22" i="15"/>
  <c r="I22" i="15"/>
  <c r="F22" i="15"/>
  <c r="E22" i="15"/>
  <c r="D22" i="15"/>
  <c r="C22" i="15"/>
  <c r="R21" i="15"/>
  <c r="Q21" i="15"/>
  <c r="P21" i="15"/>
  <c r="O21" i="15"/>
  <c r="L21" i="15"/>
  <c r="K21" i="15"/>
  <c r="J21" i="15"/>
  <c r="I21" i="15"/>
  <c r="F21" i="15"/>
  <c r="E21" i="15"/>
  <c r="D21" i="15"/>
  <c r="C21" i="15"/>
  <c r="R20" i="15"/>
  <c r="Q20" i="15"/>
  <c r="P20" i="15"/>
  <c r="O20" i="15"/>
  <c r="L20" i="15"/>
  <c r="K20" i="15"/>
  <c r="J20" i="15"/>
  <c r="I20" i="15"/>
  <c r="F20" i="15"/>
  <c r="E20" i="15"/>
  <c r="D20" i="15"/>
  <c r="C20" i="15"/>
  <c r="R19" i="15"/>
  <c r="Q19" i="15"/>
  <c r="P19" i="15"/>
  <c r="O19" i="15"/>
  <c r="L19" i="15"/>
  <c r="K19" i="15"/>
  <c r="J19" i="15"/>
  <c r="I19" i="15"/>
  <c r="F19" i="15"/>
  <c r="E19" i="15"/>
  <c r="D19" i="15"/>
  <c r="C19" i="15"/>
  <c r="R18" i="15"/>
  <c r="Q18" i="15"/>
  <c r="P18" i="15"/>
  <c r="O18" i="15"/>
  <c r="L18" i="15"/>
  <c r="K18" i="15"/>
  <c r="J18" i="15"/>
  <c r="I18" i="15"/>
  <c r="F18" i="15"/>
  <c r="E18" i="15"/>
  <c r="D18" i="15"/>
  <c r="C18" i="15"/>
  <c r="R19" i="86"/>
  <c r="Q19" i="86"/>
  <c r="P19" i="86"/>
  <c r="O19" i="86"/>
  <c r="N19" i="86"/>
  <c r="M19" i="86"/>
  <c r="R18" i="86"/>
  <c r="Q18" i="86"/>
  <c r="P18" i="86"/>
  <c r="O18" i="86"/>
  <c r="N18" i="86"/>
  <c r="M18" i="86"/>
  <c r="R17" i="86"/>
  <c r="Q17" i="86"/>
  <c r="P17" i="86"/>
  <c r="O17" i="86"/>
  <c r="N17" i="86"/>
  <c r="M17" i="86"/>
  <c r="R16" i="86"/>
  <c r="Q16" i="86"/>
  <c r="P16" i="86"/>
  <c r="O16" i="86"/>
  <c r="N16" i="86"/>
  <c r="M16" i="86"/>
  <c r="R15" i="86"/>
  <c r="Q15" i="86"/>
  <c r="P15" i="86"/>
  <c r="O15" i="86"/>
  <c r="N15" i="86"/>
  <c r="M15" i="86"/>
  <c r="R14" i="86"/>
  <c r="Q14" i="86"/>
  <c r="P14" i="86"/>
  <c r="O14" i="86"/>
  <c r="N14" i="86"/>
  <c r="M14" i="86"/>
  <c r="R13" i="86"/>
  <c r="Q13" i="86"/>
  <c r="P13" i="86"/>
  <c r="O13" i="86"/>
  <c r="N13" i="86"/>
  <c r="M13" i="86"/>
  <c r="R12" i="86"/>
  <c r="Q12" i="86"/>
  <c r="P12" i="86"/>
  <c r="O12" i="86"/>
  <c r="N12" i="86"/>
  <c r="M12" i="86"/>
  <c r="R11" i="86"/>
  <c r="Q11" i="86"/>
  <c r="P11" i="86"/>
  <c r="O11" i="86"/>
  <c r="N11" i="86"/>
  <c r="M11" i="86"/>
  <c r="R10" i="86"/>
  <c r="Q10" i="86"/>
  <c r="P10" i="86"/>
  <c r="O10" i="86"/>
  <c r="N10" i="86"/>
  <c r="M10" i="86"/>
  <c r="R9" i="86"/>
  <c r="Q9" i="86"/>
  <c r="P9" i="86"/>
  <c r="O9" i="86"/>
  <c r="N9" i="86"/>
  <c r="M9" i="86"/>
  <c r="R8" i="86"/>
  <c r="Q8" i="86"/>
  <c r="P8" i="86"/>
  <c r="O8" i="86"/>
  <c r="N8" i="86"/>
  <c r="M8" i="86"/>
  <c r="R7" i="86"/>
  <c r="Q7" i="86"/>
  <c r="P7" i="86"/>
  <c r="O7" i="86"/>
  <c r="N7" i="86"/>
  <c r="M7" i="86"/>
  <c r="R6" i="86"/>
  <c r="Q6" i="86"/>
  <c r="P6" i="86"/>
  <c r="O6" i="86"/>
  <c r="N6" i="86"/>
  <c r="M6" i="86"/>
  <c r="R5" i="86"/>
  <c r="Q5" i="86"/>
  <c r="P5" i="86"/>
  <c r="O5" i="86"/>
  <c r="N5" i="86"/>
  <c r="M5" i="86"/>
  <c r="R19" i="85"/>
  <c r="Q19" i="85"/>
  <c r="P19" i="85"/>
  <c r="O19" i="85"/>
  <c r="N19" i="85"/>
  <c r="M19" i="85"/>
  <c r="R18" i="85"/>
  <c r="Q18" i="85"/>
  <c r="P18" i="85"/>
  <c r="O18" i="85"/>
  <c r="N18" i="85"/>
  <c r="M18" i="85"/>
  <c r="R17" i="85"/>
  <c r="Q17" i="85"/>
  <c r="P17" i="85"/>
  <c r="O17" i="85"/>
  <c r="N17" i="85"/>
  <c r="M17" i="85"/>
  <c r="R16" i="85"/>
  <c r="Q16" i="85"/>
  <c r="P16" i="85"/>
  <c r="O16" i="85"/>
  <c r="N16" i="85"/>
  <c r="M16" i="85"/>
  <c r="R15" i="85"/>
  <c r="Q15" i="85"/>
  <c r="P15" i="85"/>
  <c r="O15" i="85"/>
  <c r="N15" i="85"/>
  <c r="M15" i="85"/>
  <c r="R14" i="85"/>
  <c r="Q14" i="85"/>
  <c r="P14" i="85"/>
  <c r="O14" i="85"/>
  <c r="N14" i="85"/>
  <c r="M14" i="85"/>
  <c r="R13" i="85"/>
  <c r="Q13" i="85"/>
  <c r="P13" i="85"/>
  <c r="O13" i="85"/>
  <c r="N13" i="85"/>
  <c r="M13" i="85"/>
  <c r="R12" i="85"/>
  <c r="Q12" i="85"/>
  <c r="P12" i="85"/>
  <c r="O12" i="85"/>
  <c r="N12" i="85"/>
  <c r="M12" i="85"/>
  <c r="R11" i="85"/>
  <c r="Q11" i="85"/>
  <c r="P11" i="85"/>
  <c r="O11" i="85"/>
  <c r="N11" i="85"/>
  <c r="M11" i="85"/>
  <c r="R10" i="85"/>
  <c r="Q10" i="85"/>
  <c r="P10" i="85"/>
  <c r="O10" i="85"/>
  <c r="N10" i="85"/>
  <c r="M10" i="85"/>
  <c r="R9" i="85"/>
  <c r="Q9" i="85"/>
  <c r="P9" i="85"/>
  <c r="O9" i="85"/>
  <c r="N9" i="85"/>
  <c r="M9" i="85"/>
  <c r="R8" i="85"/>
  <c r="Q8" i="85"/>
  <c r="P8" i="85"/>
  <c r="O8" i="85"/>
  <c r="N8" i="85"/>
  <c r="M8" i="85"/>
  <c r="R7" i="85"/>
  <c r="Q7" i="85"/>
  <c r="P7" i="85"/>
  <c r="O7" i="85"/>
  <c r="N7" i="85"/>
  <c r="M7" i="85"/>
  <c r="R6" i="85"/>
  <c r="Q6" i="85"/>
  <c r="P6" i="85"/>
  <c r="O6" i="85"/>
  <c r="N6" i="85"/>
  <c r="M6" i="85"/>
  <c r="R5" i="85"/>
  <c r="Q5" i="85"/>
  <c r="P5" i="85"/>
  <c r="O5" i="85"/>
  <c r="N5" i="85"/>
  <c r="M5" i="85"/>
  <c r="R19" i="82"/>
  <c r="Q19" i="82"/>
  <c r="P19" i="82"/>
  <c r="O19" i="82"/>
  <c r="N19" i="82"/>
  <c r="M19" i="82"/>
  <c r="R18" i="82"/>
  <c r="Q18" i="82"/>
  <c r="P18" i="82"/>
  <c r="O18" i="82"/>
  <c r="N18" i="82"/>
  <c r="M18" i="82"/>
  <c r="R17" i="82"/>
  <c r="Q17" i="82"/>
  <c r="P17" i="82"/>
  <c r="O17" i="82"/>
  <c r="N17" i="82"/>
  <c r="M17" i="82"/>
  <c r="R16" i="82"/>
  <c r="Q16" i="82"/>
  <c r="P16" i="82"/>
  <c r="O16" i="82"/>
  <c r="N16" i="82"/>
  <c r="M16" i="82"/>
  <c r="R15" i="82"/>
  <c r="Q15" i="82"/>
  <c r="P15" i="82"/>
  <c r="O15" i="82"/>
  <c r="N15" i="82"/>
  <c r="M15" i="82"/>
  <c r="R14" i="82"/>
  <c r="Q14" i="82"/>
  <c r="P14" i="82"/>
  <c r="O14" i="82"/>
  <c r="N14" i="82"/>
  <c r="M14" i="82"/>
  <c r="R13" i="82"/>
  <c r="Q13" i="82"/>
  <c r="P13" i="82"/>
  <c r="O13" i="82"/>
  <c r="N13" i="82"/>
  <c r="M13" i="82"/>
  <c r="R12" i="82"/>
  <c r="Q12" i="82"/>
  <c r="P12" i="82"/>
  <c r="O12" i="82"/>
  <c r="N12" i="82"/>
  <c r="M12" i="82"/>
  <c r="R11" i="82"/>
  <c r="Q11" i="82"/>
  <c r="P11" i="82"/>
  <c r="O11" i="82"/>
  <c r="N11" i="82"/>
  <c r="M11" i="82"/>
  <c r="R10" i="82"/>
  <c r="Q10" i="82"/>
  <c r="P10" i="82"/>
  <c r="O10" i="82"/>
  <c r="N10" i="82"/>
  <c r="M10" i="82"/>
  <c r="R9" i="82"/>
  <c r="Q9" i="82"/>
  <c r="P9" i="82"/>
  <c r="O9" i="82"/>
  <c r="N9" i="82"/>
  <c r="M9" i="82"/>
  <c r="R8" i="82"/>
  <c r="Q8" i="82"/>
  <c r="P8" i="82"/>
  <c r="O8" i="82"/>
  <c r="N8" i="82"/>
  <c r="M8" i="82"/>
  <c r="R7" i="82"/>
  <c r="Q7" i="82"/>
  <c r="P7" i="82"/>
  <c r="O7" i="82"/>
  <c r="N7" i="82"/>
  <c r="M7" i="82"/>
  <c r="R6" i="82"/>
  <c r="Q6" i="82"/>
  <c r="P6" i="82"/>
  <c r="O6" i="82"/>
  <c r="N6" i="82"/>
  <c r="M6" i="82"/>
  <c r="R5" i="82"/>
  <c r="Q5" i="82"/>
  <c r="P5" i="82"/>
  <c r="O5" i="82"/>
  <c r="N5" i="82"/>
  <c r="M5" i="82"/>
  <c r="R19" i="83"/>
  <c r="Q19" i="83"/>
  <c r="P19" i="83"/>
  <c r="O19" i="83"/>
  <c r="N19" i="83"/>
  <c r="M19" i="83"/>
  <c r="R18" i="83"/>
  <c r="Q18" i="83"/>
  <c r="P18" i="83"/>
  <c r="O18" i="83"/>
  <c r="N18" i="83"/>
  <c r="M18" i="83"/>
  <c r="R17" i="83"/>
  <c r="Q17" i="83"/>
  <c r="P17" i="83"/>
  <c r="O17" i="83"/>
  <c r="N17" i="83"/>
  <c r="M17" i="83"/>
  <c r="R16" i="83"/>
  <c r="Q16" i="83"/>
  <c r="P16" i="83"/>
  <c r="O16" i="83"/>
  <c r="N16" i="83"/>
  <c r="M16" i="83"/>
  <c r="R15" i="83"/>
  <c r="Q15" i="83"/>
  <c r="P15" i="83"/>
  <c r="O15" i="83"/>
  <c r="N15" i="83"/>
  <c r="M15" i="83"/>
  <c r="R14" i="83"/>
  <c r="Q14" i="83"/>
  <c r="P14" i="83"/>
  <c r="O14" i="83"/>
  <c r="N14" i="83"/>
  <c r="M14" i="83"/>
  <c r="R13" i="83"/>
  <c r="Q13" i="83"/>
  <c r="P13" i="83"/>
  <c r="O13" i="83"/>
  <c r="N13" i="83"/>
  <c r="M13" i="83"/>
  <c r="R12" i="83"/>
  <c r="Q12" i="83"/>
  <c r="P12" i="83"/>
  <c r="O12" i="83"/>
  <c r="N12" i="83"/>
  <c r="M12" i="83"/>
  <c r="R11" i="83"/>
  <c r="Q11" i="83"/>
  <c r="P11" i="83"/>
  <c r="O11" i="83"/>
  <c r="N11" i="83"/>
  <c r="M11" i="83"/>
  <c r="R10" i="83"/>
  <c r="Q10" i="83"/>
  <c r="P10" i="83"/>
  <c r="O10" i="83"/>
  <c r="N10" i="83"/>
  <c r="M10" i="83"/>
  <c r="R9" i="83"/>
  <c r="Q9" i="83"/>
  <c r="P9" i="83"/>
  <c r="O9" i="83"/>
  <c r="N9" i="83"/>
  <c r="M9" i="83"/>
  <c r="R8" i="83"/>
  <c r="Q8" i="83"/>
  <c r="P8" i="83"/>
  <c r="O8" i="83"/>
  <c r="N8" i="83"/>
  <c r="M8" i="83"/>
  <c r="R7" i="83"/>
  <c r="Q7" i="83"/>
  <c r="P7" i="83"/>
  <c r="O7" i="83"/>
  <c r="N7" i="83"/>
  <c r="M7" i="83"/>
  <c r="R6" i="83"/>
  <c r="Q6" i="83"/>
  <c r="P6" i="83"/>
  <c r="O6" i="83"/>
  <c r="N6" i="83"/>
  <c r="M6" i="83"/>
  <c r="R5" i="83"/>
  <c r="Q5" i="83"/>
  <c r="P5" i="83"/>
  <c r="O5" i="83"/>
  <c r="N5" i="83"/>
  <c r="M5" i="83"/>
  <c r="R19" i="84"/>
  <c r="Q19" i="84"/>
  <c r="P19" i="84"/>
  <c r="O19" i="84"/>
  <c r="N19" i="84"/>
  <c r="M19" i="84"/>
  <c r="R18" i="84"/>
  <c r="Q18" i="84"/>
  <c r="P18" i="84"/>
  <c r="O18" i="84"/>
  <c r="N18" i="84"/>
  <c r="M18" i="84"/>
  <c r="R17" i="84"/>
  <c r="Q17" i="84"/>
  <c r="P17" i="84"/>
  <c r="O17" i="84"/>
  <c r="N17" i="84"/>
  <c r="M17" i="84"/>
  <c r="R16" i="84"/>
  <c r="Q16" i="84"/>
  <c r="P16" i="84"/>
  <c r="O16" i="84"/>
  <c r="N16" i="84"/>
  <c r="M16" i="84"/>
  <c r="R15" i="84"/>
  <c r="Q15" i="84"/>
  <c r="P15" i="84"/>
  <c r="O15" i="84"/>
  <c r="N15" i="84"/>
  <c r="M15" i="84"/>
  <c r="R14" i="84"/>
  <c r="Q14" i="84"/>
  <c r="P14" i="84"/>
  <c r="O14" i="84"/>
  <c r="N14" i="84"/>
  <c r="M14" i="84"/>
  <c r="R13" i="84"/>
  <c r="Q13" i="84"/>
  <c r="P13" i="84"/>
  <c r="O13" i="84"/>
  <c r="N13" i="84"/>
  <c r="M13" i="84"/>
  <c r="R12" i="84"/>
  <c r="Q12" i="84"/>
  <c r="P12" i="84"/>
  <c r="O12" i="84"/>
  <c r="N12" i="84"/>
  <c r="M12" i="84"/>
  <c r="R11" i="84"/>
  <c r="Q11" i="84"/>
  <c r="P11" i="84"/>
  <c r="O11" i="84"/>
  <c r="N11" i="84"/>
  <c r="M11" i="84"/>
  <c r="R10" i="84"/>
  <c r="Q10" i="84"/>
  <c r="P10" i="84"/>
  <c r="O10" i="84"/>
  <c r="N10" i="84"/>
  <c r="M10" i="84"/>
  <c r="R9" i="84"/>
  <c r="Q9" i="84"/>
  <c r="P9" i="84"/>
  <c r="O9" i="84"/>
  <c r="N9" i="84"/>
  <c r="M9" i="84"/>
  <c r="R8" i="84"/>
  <c r="Q8" i="84"/>
  <c r="P8" i="84"/>
  <c r="O8" i="84"/>
  <c r="N8" i="84"/>
  <c r="M8" i="84"/>
  <c r="R7" i="84"/>
  <c r="Q7" i="84"/>
  <c r="P7" i="84"/>
  <c r="O7" i="84"/>
  <c r="N7" i="84"/>
  <c r="M7" i="84"/>
  <c r="R6" i="84"/>
  <c r="Q6" i="84"/>
  <c r="P6" i="84"/>
  <c r="O6" i="84"/>
  <c r="N6" i="84"/>
  <c r="M6" i="84"/>
  <c r="R5" i="84"/>
  <c r="Q5" i="84"/>
  <c r="P5" i="84"/>
  <c r="O5" i="84"/>
  <c r="N5" i="84"/>
  <c r="M5" i="84"/>
  <c r="J23" i="73"/>
  <c r="D23" i="73"/>
  <c r="C23" i="73"/>
  <c r="J22" i="73"/>
  <c r="D22" i="73"/>
  <c r="C22" i="73"/>
  <c r="J21" i="73"/>
  <c r="D21" i="73"/>
  <c r="C21" i="73"/>
  <c r="J20" i="73"/>
  <c r="D20" i="73"/>
  <c r="C20" i="73"/>
  <c r="J19" i="73"/>
  <c r="D19" i="73"/>
  <c r="C19" i="73"/>
  <c r="J18" i="73"/>
  <c r="D18" i="73"/>
  <c r="C18" i="73"/>
  <c r="C19" i="13" l="1"/>
  <c r="C18" i="13"/>
  <c r="P23" i="13"/>
  <c r="O23" i="13"/>
  <c r="N23" i="13"/>
  <c r="M23" i="13"/>
  <c r="L23" i="13"/>
  <c r="K23" i="13"/>
  <c r="J23" i="13"/>
  <c r="I23" i="13"/>
  <c r="H23" i="13"/>
  <c r="G23" i="13"/>
  <c r="F23" i="13"/>
  <c r="C23" i="13"/>
  <c r="P22" i="13"/>
  <c r="O22" i="13"/>
  <c r="N22" i="13"/>
  <c r="M22" i="13"/>
  <c r="L22" i="13"/>
  <c r="K22" i="13"/>
  <c r="J22" i="13"/>
  <c r="I22" i="13"/>
  <c r="H22" i="13"/>
  <c r="G22" i="13"/>
  <c r="F22" i="13"/>
  <c r="C22" i="13"/>
  <c r="P21" i="13"/>
  <c r="O21" i="13"/>
  <c r="N21" i="13"/>
  <c r="M21" i="13"/>
  <c r="L21" i="13"/>
  <c r="K21" i="13"/>
  <c r="J21" i="13"/>
  <c r="I21" i="13"/>
  <c r="H21" i="13"/>
  <c r="G21" i="13"/>
  <c r="F21" i="13"/>
  <c r="C21" i="13"/>
  <c r="P20" i="13"/>
  <c r="O20" i="13"/>
  <c r="N20" i="13"/>
  <c r="M20" i="13"/>
  <c r="L20" i="13"/>
  <c r="K20" i="13"/>
  <c r="J20" i="13"/>
  <c r="I20" i="13"/>
  <c r="H20" i="13"/>
  <c r="G20" i="13"/>
  <c r="F20" i="13"/>
  <c r="C20" i="13"/>
  <c r="P19" i="13"/>
  <c r="O19" i="13"/>
  <c r="N19" i="13"/>
  <c r="M19" i="13"/>
  <c r="L19" i="13"/>
  <c r="K19" i="13"/>
  <c r="J19" i="13"/>
  <c r="I19" i="13"/>
  <c r="H19" i="13"/>
  <c r="G19" i="13"/>
  <c r="F19" i="13"/>
  <c r="P18" i="13"/>
  <c r="O18" i="13"/>
  <c r="N18" i="13"/>
  <c r="M18" i="13"/>
  <c r="L18" i="13"/>
  <c r="K18" i="13"/>
  <c r="J18" i="13"/>
  <c r="I18" i="13"/>
  <c r="H18" i="13"/>
  <c r="G18" i="13"/>
  <c r="F18" i="13"/>
  <c r="P22" i="135" l="1"/>
  <c r="P23" i="135"/>
  <c r="Q23" i="135"/>
  <c r="Q22" i="135"/>
  <c r="K22" i="135"/>
  <c r="K23" i="135" l="1"/>
  <c r="L22" i="135" l="1"/>
  <c r="L23" i="135"/>
</calcChain>
</file>

<file path=xl/sharedStrings.xml><?xml version="1.0" encoding="utf-8"?>
<sst xmlns="http://schemas.openxmlformats.org/spreadsheetml/2006/main" count="2283" uniqueCount="331">
  <si>
    <t xml:space="preserve"> </t>
  </si>
  <si>
    <t>školy</t>
  </si>
  <si>
    <t>celkem</t>
  </si>
  <si>
    <t>z toho</t>
  </si>
  <si>
    <t>dívky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</si>
  <si>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</si>
  <si>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</si>
  <si>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</si>
  <si>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</si>
  <si>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</si>
  <si>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</si>
  <si>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</si>
  <si>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</si>
  <si>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</si>
  <si>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r>
      <rPr>
        <i/>
        <vertAlign val="superscript"/>
        <sz val="8"/>
        <color theme="1"/>
        <rFont val="Arial"/>
        <family val="2"/>
        <charset val="238"/>
      </rPr>
      <t xml:space="preserve">1) </t>
    </r>
    <r>
      <rPr>
        <i/>
        <sz val="8"/>
        <color theme="1"/>
        <rFont val="Arial"/>
        <family val="2"/>
        <charset val="238"/>
      </rPr>
      <t>přepočtení na plně zaměstnané</t>
    </r>
  </si>
  <si>
    <r>
      <t>učitelé</t>
    </r>
    <r>
      <rPr>
        <vertAlign val="superscript"/>
        <sz val="8"/>
        <color theme="1"/>
        <rFont val="Arial"/>
        <family val="2"/>
        <charset val="238"/>
      </rPr>
      <t>1)</t>
    </r>
  </si>
  <si>
    <t>Česká republika</t>
  </si>
  <si>
    <t>Hlavní město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</si>
  <si>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</si>
  <si>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</si>
  <si>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</si>
  <si>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</si>
  <si>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</si>
  <si>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</si>
  <si>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</si>
  <si>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</si>
  <si>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</si>
  <si>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</si>
  <si>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</si>
  <si>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</si>
  <si>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</si>
  <si>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MŠMT</t>
  </si>
  <si>
    <t>obec</t>
  </si>
  <si>
    <t>kraj</t>
  </si>
  <si>
    <t>církev</t>
  </si>
  <si>
    <t xml:space="preserve">třídy </t>
  </si>
  <si>
    <t>z toho dívky</t>
  </si>
  <si>
    <t>v tom</t>
  </si>
  <si>
    <t>ostatní</t>
  </si>
  <si>
    <t>v tom postižení</t>
  </si>
  <si>
    <t>mentálně</t>
  </si>
  <si>
    <t>sluchově</t>
  </si>
  <si>
    <t>zrakově</t>
  </si>
  <si>
    <t>vadami řeči</t>
  </si>
  <si>
    <t>tělesně</t>
  </si>
  <si>
    <t>autismem</t>
  </si>
  <si>
    <t>.</t>
  </si>
  <si>
    <t>x</t>
  </si>
  <si>
    <t>žáci</t>
  </si>
  <si>
    <t>na 1. stupni</t>
  </si>
  <si>
    <t>na 2. stupni</t>
  </si>
  <si>
    <t>mladší 6 let</t>
  </si>
  <si>
    <t>6letí</t>
  </si>
  <si>
    <t>běžné
školy</t>
  </si>
  <si>
    <r>
      <t>více vadami</t>
    </r>
    <r>
      <rPr>
        <vertAlign val="superscript"/>
        <sz val="8"/>
        <color theme="1"/>
        <rFont val="Arial"/>
        <family val="2"/>
        <charset val="238"/>
      </rPr>
      <t>2)</t>
    </r>
  </si>
  <si>
    <t>Celkem</t>
  </si>
  <si>
    <t>2017/18</t>
  </si>
  <si>
    <t>chlapci</t>
  </si>
  <si>
    <t>ČR</t>
  </si>
  <si>
    <t>cizí</t>
  </si>
  <si>
    <t>počet</t>
  </si>
  <si>
    <r>
      <t>%</t>
    </r>
    <r>
      <rPr>
        <vertAlign val="superscript"/>
        <sz val="8"/>
        <color theme="1"/>
        <rFont val="Arial"/>
        <family val="2"/>
        <charset val="238"/>
      </rPr>
      <t>1)</t>
    </r>
  </si>
  <si>
    <r>
      <t>%</t>
    </r>
    <r>
      <rPr>
        <vertAlign val="superscript"/>
        <sz val="8"/>
        <color theme="1"/>
        <rFont val="Arial"/>
        <family val="2"/>
        <charset val="238"/>
      </rPr>
      <t>2)</t>
    </r>
  </si>
  <si>
    <t>v tom občané</t>
  </si>
  <si>
    <r>
      <t>%</t>
    </r>
    <r>
      <rPr>
        <i/>
        <vertAlign val="superscript"/>
        <sz val="8"/>
        <color theme="1"/>
        <rFont val="Arial"/>
        <family val="2"/>
        <charset val="238"/>
      </rPr>
      <t>2)</t>
    </r>
  </si>
  <si>
    <r>
      <t>%</t>
    </r>
    <r>
      <rPr>
        <i/>
        <vertAlign val="superscript"/>
        <sz val="8"/>
        <color theme="1"/>
        <rFont val="Arial"/>
        <family val="2"/>
        <charset val="238"/>
      </rPr>
      <t>4)</t>
    </r>
  </si>
  <si>
    <r>
      <t>%</t>
    </r>
    <r>
      <rPr>
        <i/>
        <vertAlign val="superscript"/>
        <sz val="8"/>
        <color theme="1"/>
        <rFont val="Arial"/>
        <family val="2"/>
        <charset val="238"/>
      </rPr>
      <t>5)</t>
    </r>
  </si>
  <si>
    <t>z toho v 1. ročníku</t>
  </si>
  <si>
    <r>
      <t>%</t>
    </r>
    <r>
      <rPr>
        <i/>
        <vertAlign val="superscript"/>
        <sz val="8"/>
        <color theme="1"/>
        <rFont val="Arial"/>
        <family val="2"/>
        <charset val="238"/>
      </rPr>
      <t>3)</t>
    </r>
  </si>
  <si>
    <t>ostatní evropské státy</t>
  </si>
  <si>
    <t>ostatní státy světa</t>
  </si>
  <si>
    <t xml:space="preserve"> Anglický jazyk</t>
  </si>
  <si>
    <t>Německý jazyk</t>
  </si>
  <si>
    <t>Ruský jazyk</t>
  </si>
  <si>
    <t xml:space="preserve"> Španělský jazyk</t>
  </si>
  <si>
    <t xml:space="preserve"> Francouzský jazyk</t>
  </si>
  <si>
    <t>jiný</t>
  </si>
  <si>
    <t>vývojovými poruchami učení</t>
  </si>
  <si>
    <t>vývojovými poruchami chování</t>
  </si>
  <si>
    <r>
      <rPr>
        <i/>
        <vertAlign val="superscript"/>
        <sz val="8"/>
        <rFont val="Arial"/>
        <family val="2"/>
        <charset val="238"/>
      </rPr>
      <t>2)</t>
    </r>
    <r>
      <rPr>
        <i/>
        <sz val="8"/>
        <rFont val="Arial"/>
        <family val="2"/>
        <charset val="238"/>
      </rPr>
      <t xml:space="preserve"> podíl na celkovém počtu žáků na základních školách v daném školním roce</t>
    </r>
  </si>
  <si>
    <t>-</t>
  </si>
  <si>
    <t>počet žáků 
na 1 třídu</t>
  </si>
  <si>
    <r>
      <rPr>
        <i/>
        <vertAlign val="superscript"/>
        <sz val="8"/>
        <color theme="1"/>
        <rFont val="Arial"/>
        <family val="2"/>
        <charset val="238"/>
      </rPr>
      <t>1)</t>
    </r>
    <r>
      <rPr>
        <i/>
        <sz val="8"/>
        <color theme="1"/>
        <rFont val="Arial"/>
        <family val="2"/>
        <charset val="238"/>
      </rPr>
      <t xml:space="preserve"> třídy určené pro děti se speciálními vzdělávacími potřebami na běžných školách i na školách samostatně zřízených pro děti se speciálními vzdělávacími potřebami</t>
    </r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</si>
  <si>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zahrnuje jak školy samostatně zřízené pro žáky se SVP, tak běžné školy, ve kterých jsou žáci se SVP</t>
    </r>
  </si>
  <si>
    <r>
      <rPr>
        <i/>
        <vertAlign val="superscript"/>
        <sz val="8"/>
        <color theme="1"/>
        <rFont val="Arial"/>
        <family val="2"/>
        <charset val="238"/>
      </rPr>
      <t>2)</t>
    </r>
    <r>
      <rPr>
        <i/>
        <sz val="8"/>
        <color theme="1"/>
        <rFont val="Arial"/>
        <family val="2"/>
        <charset val="238"/>
      </rPr>
      <t xml:space="preserve"> za postižené více vadami se považuje dítě se dvěma nebo více druhy postižení, ze kterých by každé opravňovalo k poskytování podpůrných opatření ve vyšších stupních podpory</t>
    </r>
  </si>
  <si>
    <r>
      <t>%</t>
    </r>
    <r>
      <rPr>
        <i/>
        <vertAlign val="superscript"/>
        <sz val="8"/>
        <color theme="1"/>
        <rFont val="Arial"/>
        <family val="2"/>
        <charset val="238"/>
      </rPr>
      <t>1)</t>
    </r>
  </si>
  <si>
    <r>
      <t>%</t>
    </r>
    <r>
      <rPr>
        <i/>
        <vertAlign val="superscript"/>
        <sz val="8"/>
        <rFont val="Arial"/>
        <family val="2"/>
        <charset val="238"/>
      </rPr>
      <t>2)</t>
    </r>
  </si>
  <si>
    <t>2018/19</t>
  </si>
  <si>
    <t>Území</t>
  </si>
  <si>
    <t>abs.</t>
  </si>
  <si>
    <t>v %</t>
  </si>
  <si>
    <t>zpět na obsah</t>
  </si>
  <si>
    <t>Školy</t>
  </si>
  <si>
    <t>Třídy</t>
  </si>
  <si>
    <r>
      <t>Učitelé</t>
    </r>
    <r>
      <rPr>
        <vertAlign val="superscript"/>
        <sz val="8"/>
        <rFont val="Arial"/>
        <family val="2"/>
        <charset val="238"/>
      </rPr>
      <t>1)</t>
    </r>
  </si>
  <si>
    <t>Školní 
rok</t>
  </si>
  <si>
    <t>Školní rok</t>
  </si>
  <si>
    <t>Zřizovatel</t>
  </si>
  <si>
    <t>Vietnamu</t>
  </si>
  <si>
    <t>Ukrajiny</t>
  </si>
  <si>
    <t>Ruska</t>
  </si>
  <si>
    <t>ostatních zemí mimo EU</t>
  </si>
  <si>
    <t>z toho občané Slovenska</t>
  </si>
  <si>
    <t>Žáci</t>
  </si>
  <si>
    <t>1. 
ročník</t>
  </si>
  <si>
    <t>2. 
ročník</t>
  </si>
  <si>
    <t>3. 
ročník</t>
  </si>
  <si>
    <t>4. 
ročník</t>
  </si>
  <si>
    <t>5. 
ročník</t>
  </si>
  <si>
    <t>6. 
ročník</t>
  </si>
  <si>
    <t>7. 
ročník</t>
  </si>
  <si>
    <t>8. 
ročník</t>
  </si>
  <si>
    <t>9. 
ročník</t>
  </si>
  <si>
    <t>10. 
ročník</t>
  </si>
  <si>
    <t>z toho podle jazyků</t>
  </si>
  <si>
    <t>soukromý subjekt</t>
  </si>
  <si>
    <t>1. stupni</t>
  </si>
  <si>
    <t>2. stupni</t>
  </si>
  <si>
    <t>v tom 
vyučující na:</t>
  </si>
  <si>
    <r>
      <rPr>
        <i/>
        <vertAlign val="superscript"/>
        <sz val="8"/>
        <color theme="1"/>
        <rFont val="Arial"/>
        <family val="2"/>
        <charset val="238"/>
      </rPr>
      <t xml:space="preserve">1) </t>
    </r>
    <r>
      <rPr>
        <i/>
        <sz val="8"/>
        <color theme="1"/>
        <rFont val="Arial"/>
        <family val="2"/>
        <charset val="238"/>
      </rPr>
      <t>zahrnuje pouze školy samostatně zřízené pouze pro žáky se speciálními vzdělávacími potřebami (SVP)</t>
    </r>
  </si>
  <si>
    <t>1. 
stupni</t>
  </si>
  <si>
    <t>2. 
stupni</t>
  </si>
  <si>
    <t>z toho 
s výukou na:</t>
  </si>
  <si>
    <t>Počet žáků 
na 1 
třídu</t>
  </si>
  <si>
    <t>Počet žáků 
na 1 
učitele</t>
  </si>
  <si>
    <r>
      <t>%</t>
    </r>
    <r>
      <rPr>
        <i/>
        <vertAlign val="superscript"/>
        <sz val="8"/>
        <rFont val="Arial"/>
        <family val="2"/>
        <charset val="238"/>
      </rPr>
      <t>3)</t>
    </r>
  </si>
  <si>
    <r>
      <t>%</t>
    </r>
    <r>
      <rPr>
        <i/>
        <vertAlign val="superscript"/>
        <sz val="8"/>
        <rFont val="Arial"/>
        <family val="2"/>
        <charset val="238"/>
      </rPr>
      <t>4)</t>
    </r>
  </si>
  <si>
    <r>
      <rPr>
        <i/>
        <vertAlign val="superscript"/>
        <sz val="8"/>
        <rFont val="Arial"/>
        <family val="2"/>
        <charset val="238"/>
      </rPr>
      <t>2)</t>
    </r>
    <r>
      <rPr>
        <i/>
        <sz val="8"/>
        <rFont val="Arial"/>
        <family val="2"/>
        <charset val="238"/>
      </rPr>
      <t xml:space="preserve"> podíl na celkovém počtu žáků na základních školách v daném kraji</t>
    </r>
  </si>
  <si>
    <t>7letí a starší</t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</si>
  <si>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podíl na celkovém počtu nově přijatých žáků do 1. ročníku v daném školním roce</t>
    </r>
  </si>
  <si>
    <r>
      <t>z toho v posledním ročníku</t>
    </r>
    <r>
      <rPr>
        <vertAlign val="superscript"/>
        <sz val="8"/>
        <rFont val="Arial"/>
        <family val="2"/>
        <charset val="238"/>
      </rPr>
      <t>4)</t>
    </r>
  </si>
  <si>
    <r>
      <t>na 1. stupni</t>
    </r>
    <r>
      <rPr>
        <vertAlign val="superscript"/>
        <sz val="8"/>
        <rFont val="Arial"/>
        <family val="2"/>
        <charset val="238"/>
      </rPr>
      <t>2)</t>
    </r>
  </si>
  <si>
    <r>
      <t>na 2. stupni</t>
    </r>
    <r>
      <rPr>
        <vertAlign val="superscript"/>
        <sz val="8"/>
        <rFont val="Arial"/>
        <family val="2"/>
        <charset val="238"/>
      </rPr>
      <t>3)</t>
    </r>
  </si>
  <si>
    <r>
      <rPr>
        <i/>
        <vertAlign val="superscript"/>
        <sz val="8"/>
        <color theme="1"/>
        <rFont val="Arial"/>
        <family val="2"/>
        <charset val="238"/>
      </rPr>
      <t>2)</t>
    </r>
    <r>
      <rPr>
        <i/>
        <sz val="8"/>
        <color theme="1"/>
        <rFont val="Arial"/>
        <family val="2"/>
        <charset val="238"/>
      </rPr>
      <t xml:space="preserve"> žáci v 1.–5. ročníku 9letého vzdělávacího programu a žáci v 1.–6. ročníku 10letého vzdělávacího programu</t>
    </r>
  </si>
  <si>
    <r>
      <rPr>
        <i/>
        <vertAlign val="superscript"/>
        <sz val="8"/>
        <color theme="1"/>
        <rFont val="Arial"/>
        <family val="2"/>
        <charset val="238"/>
      </rPr>
      <t>3)</t>
    </r>
    <r>
      <rPr>
        <i/>
        <sz val="8"/>
        <color theme="1"/>
        <rFont val="Arial"/>
        <family val="2"/>
        <charset val="238"/>
      </rPr>
      <t xml:space="preserve"> žáci v 6.–9. ročníku 9letého vzdělávacího programu a žáci v 7.–10. ročníku 10letého vzdělávacího programu</t>
    </r>
  </si>
  <si>
    <r>
      <rPr>
        <i/>
        <vertAlign val="superscript"/>
        <sz val="8"/>
        <color theme="1"/>
        <rFont val="Arial"/>
        <family val="2"/>
        <charset val="238"/>
      </rPr>
      <t>4)</t>
    </r>
    <r>
      <rPr>
        <i/>
        <sz val="8"/>
        <color theme="1"/>
        <rFont val="Arial"/>
        <family val="2"/>
        <charset val="238"/>
      </rPr>
      <t xml:space="preserve"> 9. a 10. ročník celkem</t>
    </r>
  </si>
  <si>
    <r>
      <t>na ZŠ pro žáky se SVP</t>
    </r>
    <r>
      <rPr>
        <vertAlign val="superscript"/>
        <sz val="8"/>
        <rFont val="Arial"/>
        <family val="2"/>
        <charset val="238"/>
      </rPr>
      <t>1)</t>
    </r>
  </si>
  <si>
    <t>na běžných ZŠ</t>
  </si>
  <si>
    <t xml:space="preserve">v tom </t>
  </si>
  <si>
    <r>
      <t>%</t>
    </r>
    <r>
      <rPr>
        <vertAlign val="superscript"/>
        <sz val="8"/>
        <rFont val="Arial"/>
        <family val="2"/>
        <charset val="238"/>
      </rPr>
      <t>1)</t>
    </r>
  </si>
  <si>
    <r>
      <t>%</t>
    </r>
    <r>
      <rPr>
        <vertAlign val="superscript"/>
        <sz val="8"/>
        <rFont val="Arial"/>
        <family val="2"/>
        <charset val="238"/>
      </rPr>
      <t>3)</t>
    </r>
  </si>
  <si>
    <r>
      <t>%</t>
    </r>
    <r>
      <rPr>
        <vertAlign val="superscript"/>
        <sz val="8"/>
        <rFont val="Arial"/>
        <family val="2"/>
        <charset val="238"/>
      </rPr>
      <t>4)</t>
    </r>
  </si>
  <si>
    <r>
      <t>%</t>
    </r>
    <r>
      <rPr>
        <i/>
        <vertAlign val="superscript"/>
        <sz val="8"/>
        <rFont val="Arial"/>
        <family val="2"/>
        <charset val="238"/>
      </rPr>
      <t>5)</t>
    </r>
  </si>
  <si>
    <r>
      <rPr>
        <i/>
        <vertAlign val="superscript"/>
        <sz val="8"/>
        <color theme="1"/>
        <rFont val="Arial"/>
        <family val="2"/>
        <charset val="238"/>
      </rPr>
      <t xml:space="preserve">1) </t>
    </r>
    <r>
      <rPr>
        <i/>
        <sz val="8"/>
        <color theme="1"/>
        <rFont val="Arial"/>
        <family val="2"/>
        <charset val="238"/>
      </rPr>
      <t>podíl na celkovém počtu žáků resp. dívek či chlapců na základních školách v daném školním roce</t>
    </r>
  </si>
  <si>
    <r>
      <rPr>
        <i/>
        <vertAlign val="superscript"/>
        <sz val="8"/>
        <color theme="1"/>
        <rFont val="Arial"/>
        <family val="2"/>
        <charset val="238"/>
      </rPr>
      <t xml:space="preserve">3) </t>
    </r>
    <r>
      <rPr>
        <i/>
        <sz val="8"/>
        <color theme="1"/>
        <rFont val="Arial"/>
        <family val="2"/>
        <charset val="238"/>
      </rPr>
      <t>podíl na celkovém počtu žáků na 1. resp. 2. stupni základních škol v daném školním roce</t>
    </r>
  </si>
  <si>
    <r>
      <rPr>
        <i/>
        <vertAlign val="superscript"/>
        <sz val="8"/>
        <color theme="1"/>
        <rFont val="Arial"/>
        <family val="2"/>
        <charset val="238"/>
      </rPr>
      <t xml:space="preserve">4) </t>
    </r>
    <r>
      <rPr>
        <i/>
        <sz val="8"/>
        <color theme="1"/>
        <rFont val="Arial"/>
        <family val="2"/>
        <charset val="238"/>
      </rPr>
      <t>podíl na celkovém počtu žáků v 1. ročníku základních škol v daném školním roce</t>
    </r>
  </si>
  <si>
    <r>
      <rPr>
        <i/>
        <vertAlign val="superscript"/>
        <sz val="8"/>
        <rFont val="Arial"/>
        <family val="2"/>
        <charset val="238"/>
      </rPr>
      <t>5)</t>
    </r>
    <r>
      <rPr>
        <i/>
        <sz val="8"/>
        <rFont val="Arial"/>
        <family val="2"/>
        <charset val="238"/>
      </rPr>
      <t xml:space="preserve"> podíl na celkovém počtu žáků, kteří opakovali ročník na 1. stupni základních škol v daném školním roce</t>
    </r>
  </si>
  <si>
    <r>
      <rPr>
        <i/>
        <vertAlign val="superscript"/>
        <sz val="8"/>
        <color theme="1"/>
        <rFont val="Arial"/>
        <family val="2"/>
        <charset val="238"/>
      </rPr>
      <t xml:space="preserve">1) </t>
    </r>
    <r>
      <rPr>
        <i/>
        <sz val="8"/>
        <color theme="1"/>
        <rFont val="Arial"/>
        <family val="2"/>
        <charset val="238"/>
      </rPr>
      <t>podíl na celkovém počtu žáků resp. dívek či chlapců na základních školách v daném kraji</t>
    </r>
  </si>
  <si>
    <r>
      <rPr>
        <i/>
        <vertAlign val="superscript"/>
        <sz val="8"/>
        <rFont val="Arial"/>
        <family val="2"/>
        <charset val="238"/>
      </rPr>
      <t>2)</t>
    </r>
    <r>
      <rPr>
        <i/>
        <sz val="8"/>
        <rFont val="Arial"/>
        <family val="2"/>
        <charset val="238"/>
      </rPr>
      <t xml:space="preserve"> podíl na celkovém počtu žáků základních škol, kteří opakovali ročník v daném kraji</t>
    </r>
  </si>
  <si>
    <r>
      <rPr>
        <i/>
        <vertAlign val="superscript"/>
        <sz val="8"/>
        <color theme="1"/>
        <rFont val="Arial"/>
        <family val="2"/>
        <charset val="238"/>
      </rPr>
      <t xml:space="preserve">3) </t>
    </r>
    <r>
      <rPr>
        <i/>
        <sz val="8"/>
        <color theme="1"/>
        <rFont val="Arial"/>
        <family val="2"/>
        <charset val="238"/>
      </rPr>
      <t>podíl na celkovém počtu žáků na 1. resp. 2. stupni základních škol v daném kraji</t>
    </r>
  </si>
  <si>
    <r>
      <rPr>
        <i/>
        <vertAlign val="superscript"/>
        <sz val="8"/>
        <color theme="1"/>
        <rFont val="Arial"/>
        <family val="2"/>
        <charset val="238"/>
      </rPr>
      <t xml:space="preserve">4) </t>
    </r>
    <r>
      <rPr>
        <i/>
        <sz val="8"/>
        <color theme="1"/>
        <rFont val="Arial"/>
        <family val="2"/>
        <charset val="238"/>
      </rPr>
      <t>podíl na celkovém počtu žáků v 1. ročníku základních škol v daném kraji</t>
    </r>
  </si>
  <si>
    <r>
      <rPr>
        <i/>
        <vertAlign val="superscript"/>
        <sz val="8"/>
        <rFont val="Arial"/>
        <family val="2"/>
        <charset val="238"/>
      </rPr>
      <t>5)</t>
    </r>
    <r>
      <rPr>
        <i/>
        <sz val="8"/>
        <rFont val="Arial"/>
        <family val="2"/>
        <charset val="238"/>
      </rPr>
      <t xml:space="preserve"> podíl na celkovém počtu žáků, kteří opakovali ročník na 1. stupni základních škol v daném kraji</t>
    </r>
  </si>
  <si>
    <r>
      <rPr>
        <i/>
        <vertAlign val="superscript"/>
        <sz val="8"/>
        <rFont val="Arial"/>
        <family val="2"/>
        <charset val="238"/>
      </rPr>
      <t>2)</t>
    </r>
    <r>
      <rPr>
        <i/>
        <sz val="8"/>
        <rFont val="Arial"/>
        <family val="2"/>
        <charset val="238"/>
      </rPr>
      <t xml:space="preserve"> podíl na celkovém počtu žáků základních škol, kteří opakovali ročník v daném školním roce </t>
    </r>
  </si>
  <si>
    <t>8. ročník</t>
  </si>
  <si>
    <t>9.-10. ročník</t>
  </si>
  <si>
    <t>ze 7. ročníku</t>
  </si>
  <si>
    <r>
      <t>Celkem</t>
    </r>
    <r>
      <rPr>
        <vertAlign val="superscript"/>
        <sz val="8"/>
        <color theme="1"/>
        <rFont val="Arial"/>
        <family val="2"/>
        <charset val="238"/>
      </rPr>
      <t>1)</t>
    </r>
  </si>
  <si>
    <r>
      <t>%</t>
    </r>
    <r>
      <rPr>
        <vertAlign val="superscript"/>
        <sz val="8"/>
        <color theme="1"/>
        <rFont val="Arial"/>
        <family val="2"/>
        <charset val="238"/>
      </rPr>
      <t>3)</t>
    </r>
  </si>
  <si>
    <t>Žáci se SVP</t>
  </si>
  <si>
    <t>podle 
pohlaví</t>
  </si>
  <si>
    <t>v běžných
základních školách</t>
  </si>
  <si>
    <t>v tom podle typu ZŠ</t>
  </si>
  <si>
    <r>
      <rPr>
        <i/>
        <vertAlign val="superscript"/>
        <sz val="8"/>
        <color theme="1"/>
        <rFont val="Arial"/>
        <family val="2"/>
        <charset val="238"/>
      </rPr>
      <t>3)</t>
    </r>
    <r>
      <rPr>
        <i/>
        <sz val="8"/>
        <color theme="1"/>
        <rFont val="Arial"/>
        <family val="2"/>
        <charset val="238"/>
      </rPr>
      <t xml:space="preserve"> podíl na celkovém počtu žáků v základních školách v daném kraji</t>
    </r>
  </si>
  <si>
    <r>
      <t>%</t>
    </r>
    <r>
      <rPr>
        <i/>
        <vertAlign val="superscript"/>
        <sz val="8"/>
        <rFont val="Arial"/>
        <family val="2"/>
        <charset val="238"/>
      </rPr>
      <t>1)</t>
    </r>
  </si>
  <si>
    <t>v tom na:</t>
  </si>
  <si>
    <t>na veřejných ZŠ
(zřizovatel obec, kraj nebo MŠMT)</t>
  </si>
  <si>
    <t xml:space="preserve">na 2. stupni </t>
  </si>
  <si>
    <r>
      <rPr>
        <i/>
        <vertAlign val="superscript"/>
        <sz val="8"/>
        <rFont val="Arial"/>
        <family val="2"/>
        <charset val="238"/>
      </rPr>
      <t>2)</t>
    </r>
    <r>
      <rPr>
        <i/>
        <sz val="8"/>
        <rFont val="Arial"/>
        <family val="2"/>
        <charset val="238"/>
      </rPr>
      <t xml:space="preserve"> podíl na celkovém počtu žáků základních škol v 5. ročníku </t>
    </r>
  </si>
  <si>
    <r>
      <rPr>
        <i/>
        <vertAlign val="superscript"/>
        <sz val="8"/>
        <rFont val="Arial"/>
        <family val="2"/>
        <charset val="238"/>
      </rPr>
      <t>3)</t>
    </r>
    <r>
      <rPr>
        <i/>
        <sz val="8"/>
        <rFont val="Arial"/>
        <family val="2"/>
        <charset val="238"/>
      </rPr>
      <t xml:space="preserve"> podíl na celkovém počtu žáků základních škol v 7. ročníku </t>
    </r>
  </si>
  <si>
    <r>
      <rPr>
        <i/>
        <vertAlign val="superscript"/>
        <sz val="8"/>
        <color theme="1"/>
        <rFont val="Arial"/>
        <family val="2"/>
        <charset val="238"/>
      </rPr>
      <t>2)</t>
    </r>
    <r>
      <rPr>
        <i/>
        <sz val="8"/>
        <color theme="1"/>
        <rFont val="Arial"/>
        <family val="2"/>
        <charset val="238"/>
      </rPr>
      <t xml:space="preserve"> podíl na celkovém počtu žáků v základních školách v daném školním roce </t>
    </r>
  </si>
  <si>
    <r>
      <rPr>
        <i/>
        <vertAlign val="superscript"/>
        <sz val="8"/>
        <color theme="1"/>
        <rFont val="Arial"/>
        <family val="2"/>
        <charset val="238"/>
      </rPr>
      <t>3)</t>
    </r>
    <r>
      <rPr>
        <i/>
        <sz val="8"/>
        <color theme="1"/>
        <rFont val="Arial"/>
        <family val="2"/>
        <charset val="238"/>
      </rPr>
      <t xml:space="preserve"> podíl na celkovém počtu žáků s cizím státním občanstvím v základních školách v daném školním roce </t>
    </r>
  </si>
  <si>
    <r>
      <rPr>
        <i/>
        <vertAlign val="superscript"/>
        <sz val="8"/>
        <color theme="1"/>
        <rFont val="Arial"/>
        <family val="2"/>
        <charset val="238"/>
      </rPr>
      <t>2)</t>
    </r>
    <r>
      <rPr>
        <i/>
        <sz val="8"/>
        <color theme="1"/>
        <rFont val="Arial"/>
        <family val="2"/>
        <charset val="238"/>
      </rPr>
      <t xml:space="preserve"> podíl na celkovém počtu žáků základních škol v daném kraji </t>
    </r>
  </si>
  <si>
    <r>
      <rPr>
        <i/>
        <vertAlign val="superscript"/>
        <sz val="8"/>
        <color theme="1"/>
        <rFont val="Arial"/>
        <family val="2"/>
        <charset val="238"/>
      </rPr>
      <t>3)</t>
    </r>
    <r>
      <rPr>
        <i/>
        <sz val="8"/>
        <color theme="1"/>
        <rFont val="Arial"/>
        <family val="2"/>
        <charset val="238"/>
      </rPr>
      <t xml:space="preserve"> podíl na celkovém počtu žáků základních škol s cizím státním občanstvím v daném kraji </t>
    </r>
  </si>
  <si>
    <r>
      <rPr>
        <i/>
        <vertAlign val="superscript"/>
        <sz val="8"/>
        <color theme="1"/>
        <rFont val="Arial"/>
        <family val="2"/>
        <charset val="238"/>
      </rPr>
      <t>1)</t>
    </r>
    <r>
      <rPr>
        <i/>
        <sz val="8"/>
        <color theme="1"/>
        <rFont val="Arial"/>
        <family val="2"/>
        <charset val="238"/>
      </rPr>
      <t xml:space="preserve"> podíl na celkovém počtu žáků v základních školách v daném školním roce</t>
    </r>
  </si>
  <si>
    <r>
      <rPr>
        <i/>
        <vertAlign val="superscript"/>
        <sz val="8"/>
        <color theme="1"/>
        <rFont val="Arial"/>
        <family val="2"/>
        <charset val="238"/>
      </rPr>
      <t>1)</t>
    </r>
    <r>
      <rPr>
        <i/>
        <sz val="8"/>
        <color theme="1"/>
        <rFont val="Arial"/>
        <family val="2"/>
        <charset val="238"/>
      </rPr>
      <t xml:space="preserve"> podíl na celkovém počtu žáků v základních školách v daném kraji </t>
    </r>
  </si>
  <si>
    <r>
      <rPr>
        <i/>
        <vertAlign val="superscript"/>
        <sz val="8"/>
        <color theme="1"/>
        <rFont val="Arial"/>
        <family val="2"/>
        <charset val="238"/>
      </rPr>
      <t>3)</t>
    </r>
    <r>
      <rPr>
        <i/>
        <sz val="8"/>
        <color theme="1"/>
        <rFont val="Arial"/>
        <family val="2"/>
        <charset val="238"/>
      </rPr>
      <t xml:space="preserve"> podíl na celkovém počtu žáků v základních školách</t>
    </r>
  </si>
  <si>
    <r>
      <rPr>
        <i/>
        <vertAlign val="superscript"/>
        <sz val="8"/>
        <color theme="1"/>
        <rFont val="Arial"/>
        <family val="2"/>
        <charset val="238"/>
      </rPr>
      <t>3)</t>
    </r>
    <r>
      <rPr>
        <i/>
        <sz val="8"/>
        <color theme="1"/>
        <rFont val="Arial"/>
        <family val="2"/>
        <charset val="238"/>
      </rPr>
      <t xml:space="preserve"> podíl na celkovém počtu dívek v základních školách </t>
    </r>
  </si>
  <si>
    <r>
      <rPr>
        <i/>
        <vertAlign val="superscript"/>
        <sz val="8"/>
        <color theme="1"/>
        <rFont val="Arial"/>
        <family val="2"/>
        <charset val="238"/>
      </rPr>
      <t>3)</t>
    </r>
    <r>
      <rPr>
        <i/>
        <sz val="8"/>
        <color theme="1"/>
        <rFont val="Arial"/>
        <family val="2"/>
        <charset val="238"/>
      </rPr>
      <t xml:space="preserve"> podíl na celkovém počtu chlapců v základních školách</t>
    </r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</si>
  <si>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přepočtení na plně zaměstnané</t>
    </r>
  </si>
  <si>
    <r>
      <rPr>
        <i/>
        <vertAlign val="superscript"/>
        <sz val="8"/>
        <rFont val="Arial"/>
        <family val="2"/>
        <charset val="238"/>
      </rPr>
      <t>3)</t>
    </r>
    <r>
      <rPr>
        <i/>
        <sz val="8"/>
        <rFont val="Arial"/>
        <family val="2"/>
        <charset val="238"/>
      </rPr>
      <t xml:space="preserve"> podíl na celkovém počtu žáků na běžných základních školách v daném školním roce</t>
    </r>
  </si>
  <si>
    <r>
      <rPr>
        <i/>
        <vertAlign val="superscript"/>
        <sz val="8"/>
        <rFont val="Arial"/>
        <family val="2"/>
        <charset val="238"/>
      </rPr>
      <t>4)</t>
    </r>
    <r>
      <rPr>
        <i/>
        <sz val="8"/>
        <rFont val="Arial"/>
        <family val="2"/>
        <charset val="238"/>
      </rPr>
      <t xml:space="preserve"> podíl na celkovém počtu žáků na základních školách samostatně zřízených pouze pro žáky se SVP v daném školním roce</t>
    </r>
  </si>
  <si>
    <r>
      <rPr>
        <i/>
        <vertAlign val="superscript"/>
        <sz val="8"/>
        <rFont val="Arial"/>
        <family val="2"/>
        <charset val="238"/>
      </rPr>
      <t>3)</t>
    </r>
    <r>
      <rPr>
        <i/>
        <sz val="8"/>
        <rFont val="Arial"/>
        <family val="2"/>
        <charset val="238"/>
      </rPr>
      <t xml:space="preserve"> podíl na celkovém počtu žáků na běžných základních školách v daném kraji</t>
    </r>
  </si>
  <si>
    <r>
      <rPr>
        <i/>
        <vertAlign val="superscript"/>
        <sz val="8"/>
        <rFont val="Arial"/>
        <family val="2"/>
        <charset val="238"/>
      </rPr>
      <t>4)</t>
    </r>
    <r>
      <rPr>
        <i/>
        <sz val="8"/>
        <rFont val="Arial"/>
        <family val="2"/>
        <charset val="238"/>
      </rPr>
      <t xml:space="preserve"> podíl na celkovém počtu žáků na základních školách samostatně zřízených pouze pro žáky se SVP v daném kraji</t>
    </r>
  </si>
  <si>
    <r>
      <rPr>
        <i/>
        <vertAlign val="superscript"/>
        <sz val="8"/>
        <rFont val="Arial"/>
        <family val="2"/>
        <charset val="238"/>
      </rPr>
      <t>2)</t>
    </r>
    <r>
      <rPr>
        <i/>
        <sz val="8"/>
        <rFont val="Arial"/>
        <family val="2"/>
        <charset val="238"/>
      </rPr>
      <t xml:space="preserve"> podíl na celkovém počtu žáků základních škol, kteří ukončili povinnou školní docházku v daném školním roce </t>
    </r>
  </si>
  <si>
    <r>
      <rPr>
        <i/>
        <vertAlign val="superscript"/>
        <sz val="8"/>
        <rFont val="Arial"/>
        <family val="2"/>
        <charset val="238"/>
      </rPr>
      <t xml:space="preserve">1) </t>
    </r>
    <r>
      <rPr>
        <i/>
        <sz val="8"/>
        <rFont val="Arial"/>
        <family val="2"/>
        <charset val="238"/>
      </rPr>
      <t xml:space="preserve">žáci, kteří ukončili povinnou školní docházku v 1.-9. (příp. 10.) ročníku (bez žáků, kteří přestoupili na víceleté střední školy a osmileté konzervatoře) </t>
    </r>
  </si>
  <si>
    <r>
      <rPr>
        <i/>
        <vertAlign val="superscript"/>
        <sz val="8"/>
        <rFont val="Arial"/>
        <family val="2"/>
        <charset val="238"/>
      </rPr>
      <t>2)</t>
    </r>
    <r>
      <rPr>
        <i/>
        <sz val="8"/>
        <rFont val="Arial"/>
        <family val="2"/>
        <charset val="238"/>
      </rPr>
      <t xml:space="preserve"> podíl na celkovém počtu žáků základních škol, kteří ukončili povinnou školní docházku v daném školním roce v daném kraji</t>
    </r>
  </si>
  <si>
    <t>z 5. ročníku</t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</si>
  <si>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podíl na celkovém počtu žáků základních škol, kteří přestoupili na víceletá gymnázia či osmileté konzervatoře  v daném školním roce v daném kraji</t>
    </r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</si>
  <si>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údaje o fyzických osobách (každý žák je evidován jen pod jedním státním občanstvím, pokud má dítě dvojí občanství, upřednostní se české, dále občanství státu EU)</t>
    </r>
  </si>
  <si>
    <t>1. - 7. ročník či nezařazeni</t>
  </si>
  <si>
    <t>9. - 10. ročník</t>
  </si>
  <si>
    <t>Podle ročníku, po kterém odešli</t>
  </si>
  <si>
    <t>Podle pohlaví</t>
  </si>
  <si>
    <t>1.- 7. ročník či nezařazeni</t>
  </si>
  <si>
    <t>Občané EU</t>
  </si>
  <si>
    <t>Občané ostatních států (mimo země EU)</t>
  </si>
  <si>
    <t>Podle typu škol</t>
  </si>
  <si>
    <t>Podle zřizovatele škol</t>
  </si>
  <si>
    <t>Podle občanství</t>
  </si>
  <si>
    <t>Podle navštěvovaného ročníku</t>
  </si>
  <si>
    <t>Podle věku</t>
  </si>
  <si>
    <t>Podle stupně</t>
  </si>
  <si>
    <t>Podle ročníku, po kterém přestoupili</t>
  </si>
  <si>
    <t>2019/20</t>
  </si>
  <si>
    <t>ne</t>
  </si>
  <si>
    <t>ano</t>
  </si>
  <si>
    <t>Český statistický úřad: Školy a školská zařízení za školní rok 2019/2020</t>
  </si>
  <si>
    <t>počet žáků 
na 1 učitele</t>
  </si>
  <si>
    <t>Podle zdravotního postižení</t>
  </si>
  <si>
    <t>Žáci se zdravotním postižením</t>
  </si>
  <si>
    <r>
      <t>Školy se žáky 
se zdravotním postižením</t>
    </r>
    <r>
      <rPr>
        <vertAlign val="superscript"/>
        <sz val="8"/>
        <rFont val="Arial"/>
        <family val="2"/>
        <charset val="238"/>
      </rPr>
      <t>1)</t>
    </r>
  </si>
  <si>
    <r>
      <rPr>
        <i/>
        <vertAlign val="superscript"/>
        <sz val="8"/>
        <color theme="1"/>
        <rFont val="Arial"/>
        <family val="2"/>
        <charset val="238"/>
      </rPr>
      <t>4)</t>
    </r>
    <r>
      <rPr>
        <i/>
        <sz val="8"/>
        <color theme="1"/>
        <rFont val="Arial"/>
        <family val="2"/>
        <charset val="238"/>
      </rPr>
      <t xml:space="preserve"> podíl dívek na celkovém počtu žáků se zdravotním postižením v základních školách </t>
    </r>
  </si>
  <si>
    <r>
      <rPr>
        <i/>
        <vertAlign val="superscript"/>
        <sz val="8"/>
        <color theme="1"/>
        <rFont val="Arial"/>
        <family val="2"/>
        <charset val="238"/>
      </rPr>
      <t>4)</t>
    </r>
    <r>
      <rPr>
        <i/>
        <sz val="8"/>
        <color theme="1"/>
        <rFont val="Arial"/>
        <family val="2"/>
        <charset val="238"/>
      </rPr>
      <t xml:space="preserve"> podíl chlapců na celkovém počtu žáků se zdravotním postižením v základních školách</t>
    </r>
  </si>
  <si>
    <r>
      <rPr>
        <i/>
        <vertAlign val="superscript"/>
        <sz val="8"/>
        <color theme="1"/>
        <rFont val="Arial"/>
        <family val="2"/>
        <charset val="238"/>
      </rPr>
      <t>5)</t>
    </r>
    <r>
      <rPr>
        <i/>
        <sz val="8"/>
        <color theme="1"/>
        <rFont val="Arial"/>
        <family val="2"/>
        <charset val="238"/>
      </rPr>
      <t xml:space="preserve"> podíl chlapců ve speciálních třídách, resp. s daným postižením na celkovém počtu chlapců se se zdravotním postižením na základních školách </t>
    </r>
  </si>
  <si>
    <r>
      <rPr>
        <i/>
        <vertAlign val="superscript"/>
        <sz val="8"/>
        <color theme="1"/>
        <rFont val="Arial"/>
        <family val="2"/>
        <charset val="238"/>
      </rPr>
      <t>5)</t>
    </r>
    <r>
      <rPr>
        <i/>
        <sz val="8"/>
        <color theme="1"/>
        <rFont val="Arial"/>
        <family val="2"/>
        <charset val="238"/>
      </rPr>
      <t xml:space="preserve"> podíl dívek ve speciálních třídách, resp. s daným postižením na celkovém počtu dívek se zdravotním postižením v základních školách </t>
    </r>
  </si>
  <si>
    <r>
      <rPr>
        <i/>
        <vertAlign val="superscript"/>
        <sz val="8"/>
        <color theme="1"/>
        <rFont val="Arial"/>
        <family val="2"/>
        <charset val="238"/>
      </rPr>
      <t>4)</t>
    </r>
    <r>
      <rPr>
        <i/>
        <sz val="8"/>
        <color theme="1"/>
        <rFont val="Arial"/>
        <family val="2"/>
        <charset val="238"/>
      </rPr>
      <t xml:space="preserve"> podíl žáků ve speciálních třídách, resp. s daným postižením na celkovém počtu žáků se zdravotním postižením</t>
    </r>
  </si>
  <si>
    <r>
      <rPr>
        <i/>
        <vertAlign val="superscript"/>
        <sz val="8"/>
        <color theme="1"/>
        <rFont val="Arial"/>
        <family val="2"/>
        <charset val="238"/>
      </rPr>
      <t>4)</t>
    </r>
    <r>
      <rPr>
        <i/>
        <sz val="8"/>
        <color theme="1"/>
        <rFont val="Arial"/>
        <family val="2"/>
        <charset val="238"/>
      </rPr>
      <t xml:space="preserve"> podíl žáků s daným postižením na celkovém počtu žáků základních škol se zdravotním postižením v daném kraji </t>
    </r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</si>
  <si>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podíl na celkovém počtu žáků na základních školách v daném kraji</t>
    </r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</si>
  <si>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podíl na celkovém počtu žáků na základních školách v daném školním roce</t>
    </r>
  </si>
  <si>
    <t>Speciální třídy</t>
  </si>
  <si>
    <t>1. stupeň</t>
  </si>
  <si>
    <t>2. stupeň</t>
  </si>
  <si>
    <r>
      <rPr>
        <i/>
        <vertAlign val="superscript"/>
        <sz val="8"/>
        <color theme="1"/>
        <rFont val="Arial"/>
        <family val="2"/>
        <charset val="238"/>
      </rPr>
      <t>4)</t>
    </r>
    <r>
      <rPr>
        <i/>
        <sz val="8"/>
        <color theme="1"/>
        <rFont val="Arial"/>
        <family val="2"/>
        <charset val="238"/>
      </rPr>
      <t xml:space="preserve"> celkem v 9. ročníku devítiletého vzdělávacího programu a v 10. ročníku desetiletého vzdělávacího programu</t>
    </r>
  </si>
  <si>
    <t>Soukromý zřizovatel 
(soukromá právnická či fyzická osoba)</t>
  </si>
  <si>
    <t>Církevní zřizovatel</t>
  </si>
  <si>
    <t>Veřejný zřizovatel
(obec, kraj nebo MŠMT)</t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</si>
  <si>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podíl na celkovém počtu žáků základních škol, kteří přestoupili na víceletá gymnázia či osmileté konzervatoře  v daném školním roce </t>
    </r>
  </si>
  <si>
    <t>Údaje vypovídají o fyzických osobách (každý žák je evidován jen pod jedním státním občanstvím, pokud má dítě dvojí občanství, upřednostní se české, dále občanství státu EU).</t>
  </si>
  <si>
    <r>
      <rPr>
        <i/>
        <vertAlign val="superscript"/>
        <sz val="8"/>
        <color theme="1"/>
        <rFont val="Arial"/>
        <family val="2"/>
        <charset val="238"/>
      </rPr>
      <t>2)</t>
    </r>
    <r>
      <rPr>
        <i/>
        <sz val="8"/>
        <color theme="1"/>
        <rFont val="Arial"/>
        <family val="2"/>
        <charset val="238"/>
      </rPr>
      <t xml:space="preserve"> podíl na celkovém počtu žáků základních škol učících se cizí jazyky </t>
    </r>
  </si>
  <si>
    <r>
      <rPr>
        <i/>
        <vertAlign val="superscript"/>
        <sz val="8"/>
        <color theme="1"/>
        <rFont val="Arial"/>
        <family val="2"/>
        <charset val="238"/>
      </rPr>
      <t>2)</t>
    </r>
    <r>
      <rPr>
        <i/>
        <sz val="8"/>
        <color theme="1"/>
        <rFont val="Arial"/>
        <family val="2"/>
        <charset val="238"/>
      </rPr>
      <t xml:space="preserve"> podíl na celkovém počtu žáků základních škol učících se cizí jazyky v daném kraji</t>
    </r>
  </si>
  <si>
    <r>
      <rPr>
        <i/>
        <vertAlign val="superscript"/>
        <sz val="8"/>
        <color theme="1"/>
        <rFont val="Arial"/>
        <family val="2"/>
        <charset val="238"/>
      </rPr>
      <t xml:space="preserve">2) </t>
    </r>
    <r>
      <rPr>
        <i/>
        <sz val="8"/>
        <color theme="1"/>
        <rFont val="Arial"/>
        <family val="2"/>
        <charset val="238"/>
      </rPr>
      <t>zahrnuje pouze školy samostatně zřízené pro žáky se SVP</t>
    </r>
  </si>
  <si>
    <r>
      <t>školy pouze pro žáky se SVP</t>
    </r>
    <r>
      <rPr>
        <vertAlign val="superscript"/>
        <sz val="8"/>
        <rFont val="Arial"/>
        <family val="2"/>
        <charset val="238"/>
      </rPr>
      <t>2)</t>
    </r>
  </si>
  <si>
    <r>
      <t>v ZŠ pouze 
pro žáky se SVP</t>
    </r>
    <r>
      <rPr>
        <vertAlign val="superscript"/>
        <sz val="8"/>
        <rFont val="Arial"/>
        <family val="2"/>
        <charset val="238"/>
      </rPr>
      <t>2)</t>
    </r>
  </si>
  <si>
    <r>
      <t>z toho ve speciálních třídách</t>
    </r>
    <r>
      <rPr>
        <vertAlign val="superscript"/>
        <sz val="8"/>
        <color theme="1"/>
        <rFont val="Arial"/>
        <family val="2"/>
        <charset val="238"/>
      </rPr>
      <t>1)</t>
    </r>
  </si>
  <si>
    <t>Upozornění: odlišné období časové řady z důvodu dostupnosti dat o žácích, kteří ukončili povinnou školní docházku</t>
  </si>
  <si>
    <t>Upozornění: odlišné období časové řady z důvodu dostupnosti dat o žácích, kteří přestoupili na víceletá gymnázia nebo osmileté konzervatoře</t>
  </si>
  <si>
    <t>Žáci nově přijatí do 1. ročníku</t>
  </si>
  <si>
    <t>Žáci opakující ročník</t>
  </si>
  <si>
    <t>Žáci, kteří ukončili povinnou školní docházku</t>
  </si>
  <si>
    <t>Přestupy ze základních škol na víceletá gymnázia nebo osmileté konzervatoře</t>
  </si>
  <si>
    <t>Žáci s cizím státním občanstvím</t>
  </si>
  <si>
    <t>Žáci učící se cizí jazyky</t>
  </si>
  <si>
    <t>Základní školy speciální</t>
  </si>
  <si>
    <t>2 Základní vzdělávání</t>
  </si>
  <si>
    <t>2.2 Základní vzdělávání poskytované na základních školách – dále jen základní školy</t>
  </si>
  <si>
    <t>Tab. 2.2.1: Základní školy celkem – školy, třídy, žáci a učitelé, v časové řadě 2009/10–2019/20</t>
  </si>
  <si>
    <t>Tab. 2.2.2: Základní školy podle zřizovatele – školy, třídy, žáci a učitelé, v časové řadě 2009/10–2019/20</t>
  </si>
  <si>
    <t>Tab. 2.2.3: Základní školy v krajském srovnání – školy, třídy, žáci a učitelé, ve školním roce 2019/20</t>
  </si>
  <si>
    <t>Tab. 2.2.4: Základní školy podle zřizovatele v krajském srovnání – školy, třídy a žáci, ve školním roce 2019/20</t>
  </si>
  <si>
    <t>Tab. 2.2.5: Základní školy v krajském srovnání – počet tříd, v časové řadě 2009/10–2019/20</t>
  </si>
  <si>
    <t>Tab. 2.2.6: Základní školy v krajském srovnání – počet žáků, v časové řadě 2009/10–2019/2020</t>
  </si>
  <si>
    <t>Tab. 2.2.7: Základní školy v krajském srovnání – počet učitelů, v časové řadě 2009/10–2019/20</t>
  </si>
  <si>
    <t>Tab. 2.2.8: Základní školy celkem – žáci podle typu a zřizovatele škol, v časové řadě 2009/10–2019/20</t>
  </si>
  <si>
    <t>Tab. 2.2.9: Základní školy v krajském srovnání – žáci podle typu a zřizovatele škol, ve školním roce 2019/20</t>
  </si>
  <si>
    <t>Tab. 2.2.10: Základní školy celkem – žáci podle pohlaví, občanství a údaje, zda jsou zdravotně postižení, v časové řadě 2009/10–2019/20</t>
  </si>
  <si>
    <t>Tab. 2.2.11: Základní školy v krajském srovnání – žáci podle pohlaví, občanství a údaje, zda jsou zdravotně postižení, ve školním roce 2019/20</t>
  </si>
  <si>
    <t>Tab. 2.2.12: Základní školy celkem – žáci podle navštěvovaného ročníku, v časové řadě 2009/10–2019/20</t>
  </si>
  <si>
    <t>Tab. 2.2.13: Základní školy v krajském srovnání – žáci podle navštěvovaného ročníku, ve školním roce 2019/20</t>
  </si>
  <si>
    <t>Tab. 2.2.14: Základní školy celkem – žáci nově přijatí do 1. ročníku podle pohlaví a věku, v časové řadě 2009/10–2019/20</t>
  </si>
  <si>
    <t>Tab. 2.2.15: Základní školy v krajském srovnání – žáci nově přijatí do 1. ročníku podle pohlaví a věku, ve školním roce 2019/20</t>
  </si>
  <si>
    <t>Tab. 2.2.16: Základní školy v krajském srovnání – počet žáků nově přijatých do 1. ročníku celkem, v časové řadě 2009/10–2019/20</t>
  </si>
  <si>
    <t>Tab. 2.2.17: Základní školy v krajském srovnání – počet žáků 7letých a starších nově přijatých do 1. ročníku, v časové řadě 2009/10–2019/20</t>
  </si>
  <si>
    <t>Tab. 2.2.18: Základní školy celkem – žáci opakující ročník, v časové řadě 2009/10–2019/20</t>
  </si>
  <si>
    <t>Tab. 2.2.19: Základní školy v krajském srovnání – žáci opakující ročník, ve školním roce 2019/20</t>
  </si>
  <si>
    <t>Tab. 2.2.20: Základní školy celkem – žáci, kteří ukončili povinnou školní docházku, v časové řadě 2008/09–2018/19</t>
  </si>
  <si>
    <t>Tab. 2.2.21: Základní školy v krajském srovnání – žáci, kteří ukončili povinnou školní docházku, ve školním roce 2018/19</t>
  </si>
  <si>
    <t>Tab. 2.2.22: Základní školy celkem – žáci, kteří přestoupili na víceletá gymnázia nebo osmileté konzervatoře, v časové řadě 2008/09–2018/19</t>
  </si>
  <si>
    <t>Tab. 2.2.23: Základní školy v krajském srovnání – žáci, kteří přestoupili na víceletá gymnázia nebo osmileté konzervatoře, ve školním roce 2018/19</t>
  </si>
  <si>
    <t>Tab. 2.2.24: Základní školy celkem – žáci s jiným než českým státním občanstvím, v časové řadě 2009/10–2019/20</t>
  </si>
  <si>
    <t>Tab. 2.2.25: Základní školy v krajském srovnání – žáci s jiným než českým státním občanstvím, ve školním roce 2019/20</t>
  </si>
  <si>
    <t>Tab. 2.2.26: Základní školy v krajském srovnání – počet žáků s jiným než českým státním občanstvím, v časové řadě 2009/10–2019/20</t>
  </si>
  <si>
    <t>Tab. 2.2.27: Základní školy celkem – žáci učící se cizí jazyky, v časové řadě 2009/10–2019/20</t>
  </si>
  <si>
    <t>Tab. 2.2.28: Základní školy v krajském srovnání – žáci učící se cizí jazyky, ve školním roce 2019/20</t>
  </si>
  <si>
    <t>Tab. 2.2.29: Základní školy celkem – speciální vzdělávání – školy, třídy a žáci, v časové řadě 2009/10–2019/20</t>
  </si>
  <si>
    <t>Tab. 2.2.30: Základní školy v krajském srovnání – speciální vzdělávání – školy, třídy a žáci, ve školním roce 2019/20</t>
  </si>
  <si>
    <t>Tab. 2.2.31: Základní školy celkem – žáci se zdravotním postižením podle druhu postižení, v časové řadě 2009/10–2019/20</t>
  </si>
  <si>
    <t>Tab. 2.2.32: Základní školy celkem – dívky se zdravotním postižením podle druhu postižení, v časové řadě 2009/10–2019/20</t>
  </si>
  <si>
    <t>Tab. 2.2.33: Základní školy celkem – chlapci se zdravotním postižením podle druhu postižení, v časové řadě 2009/10–2019/20</t>
  </si>
  <si>
    <t>Tab. 2.2.34: Základní školy v krajském srovnání – žáci se zdravotním postižením podle druhu postižení, ve školním roce 2019/20</t>
  </si>
  <si>
    <t>Tab. 2.2.35: Základní školy v krajském srovnání – počet žáků se zdravotním postižením, v časové řadě 2009/10–2019/20</t>
  </si>
  <si>
    <r>
      <t xml:space="preserve">Tab. 2.2.1: Základní školy </t>
    </r>
    <r>
      <rPr>
        <sz val="10"/>
        <color theme="1"/>
        <rFont val="Arial"/>
        <family val="2"/>
        <charset val="238"/>
      </rPr>
      <t>celkem</t>
    </r>
    <r>
      <rPr>
        <b/>
        <sz val="10"/>
        <color theme="1"/>
        <rFont val="Arial"/>
        <family val="2"/>
        <charset val="238"/>
      </rPr>
      <t xml:space="preserve"> – školy, třídy, žáci a učitelé </t>
    </r>
    <r>
      <rPr>
        <sz val="10"/>
        <color theme="1"/>
        <rFont val="Arial"/>
        <family val="2"/>
        <charset val="238"/>
      </rPr>
      <t>v časové řadě 2009/10–2019/20</t>
    </r>
  </si>
  <si>
    <r>
      <t xml:space="preserve">Tab. 2.2.2: Základní školy </t>
    </r>
    <r>
      <rPr>
        <sz val="10"/>
        <color theme="1"/>
        <rFont val="Arial"/>
        <family val="2"/>
        <charset val="238"/>
      </rPr>
      <t xml:space="preserve">podle zřizovatele </t>
    </r>
    <r>
      <rPr>
        <b/>
        <sz val="10"/>
        <color theme="1"/>
        <rFont val="Arial"/>
        <family val="2"/>
        <charset val="238"/>
      </rPr>
      <t>– školy, třídy, žáci a učitelé,</t>
    </r>
    <r>
      <rPr>
        <sz val="10"/>
        <color theme="1"/>
        <rFont val="Arial"/>
        <family val="2"/>
        <charset val="238"/>
      </rPr>
      <t xml:space="preserve"> v časové řadě 2009/10–2019/20</t>
    </r>
  </si>
  <si>
    <r>
      <t xml:space="preserve">Tab. 2.2.3: Základní školy </t>
    </r>
    <r>
      <rPr>
        <sz val="10"/>
        <color theme="1"/>
        <rFont val="Arial"/>
        <family val="2"/>
        <charset val="238"/>
      </rPr>
      <t>v krajském srovnání</t>
    </r>
    <r>
      <rPr>
        <b/>
        <sz val="10"/>
        <color theme="1"/>
        <rFont val="Arial"/>
        <family val="2"/>
        <charset val="238"/>
      </rPr>
      <t xml:space="preserve"> – školy, třídy, žáci a učitelé,</t>
    </r>
    <r>
      <rPr>
        <sz val="10"/>
        <color theme="1"/>
        <rFont val="Arial"/>
        <family val="2"/>
        <charset val="238"/>
      </rPr>
      <t xml:space="preserve"> ve školním roce 2019/20</t>
    </r>
  </si>
  <si>
    <r>
      <t>Tab. 2.2.4: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Základní školy</t>
    </r>
    <r>
      <rPr>
        <sz val="10"/>
        <color theme="1"/>
        <rFont val="Arial"/>
        <family val="2"/>
        <charset val="238"/>
      </rPr>
      <t xml:space="preserve"> podle zřizovatele v krajském srovnání – </t>
    </r>
    <r>
      <rPr>
        <b/>
        <sz val="10"/>
        <color theme="1"/>
        <rFont val="Arial"/>
        <family val="2"/>
        <charset val="238"/>
      </rPr>
      <t xml:space="preserve">školy, třídy a žáci, </t>
    </r>
    <r>
      <rPr>
        <sz val="10"/>
        <color theme="1"/>
        <rFont val="Arial"/>
        <family val="2"/>
        <charset val="238"/>
      </rPr>
      <t>ve školním roce 2019/20</t>
    </r>
  </si>
  <si>
    <r>
      <t xml:space="preserve">Tab. 2.2.5: Základní školy </t>
    </r>
    <r>
      <rPr>
        <sz val="10"/>
        <color theme="1"/>
        <rFont val="Arial"/>
        <family val="2"/>
        <charset val="238"/>
      </rPr>
      <t>v krajském srovnání –</t>
    </r>
    <r>
      <rPr>
        <b/>
        <sz val="10"/>
        <color theme="1"/>
        <rFont val="Arial"/>
        <family val="2"/>
        <charset val="238"/>
      </rPr>
      <t xml:space="preserve"> počet tříd,</t>
    </r>
    <r>
      <rPr>
        <sz val="10"/>
        <color theme="1"/>
        <rFont val="Arial"/>
        <family val="2"/>
        <charset val="238"/>
      </rPr>
      <t xml:space="preserve"> v časové řadě 2009/10–2019/20</t>
    </r>
  </si>
  <si>
    <r>
      <t>Tab. 2.2.6:</t>
    </r>
    <r>
      <rPr>
        <b/>
        <i/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 xml:space="preserve">Základní školy </t>
    </r>
    <r>
      <rPr>
        <sz val="10"/>
        <color theme="1"/>
        <rFont val="Arial"/>
        <family val="2"/>
        <charset val="238"/>
      </rPr>
      <t>v krajském srovnání</t>
    </r>
    <r>
      <rPr>
        <i/>
        <sz val="10"/>
        <color theme="1"/>
        <rFont val="Arial"/>
        <family val="2"/>
        <charset val="238"/>
      </rPr>
      <t xml:space="preserve"> –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 xml:space="preserve">počet žáků, </t>
    </r>
    <r>
      <rPr>
        <sz val="10"/>
        <color theme="1"/>
        <rFont val="Arial"/>
        <family val="2"/>
        <charset val="238"/>
      </rPr>
      <t>v časové řadě 2009/10–2019/20</t>
    </r>
  </si>
  <si>
    <r>
      <t>Tab. 2.2.7: Základní školy</t>
    </r>
    <r>
      <rPr>
        <sz val="10"/>
        <color theme="1"/>
        <rFont val="Arial"/>
        <family val="2"/>
        <charset val="238"/>
      </rPr>
      <t xml:space="preserve"> v krajském srovnání</t>
    </r>
    <r>
      <rPr>
        <b/>
        <sz val="10"/>
        <color theme="1"/>
        <rFont val="Arial"/>
        <family val="2"/>
        <charset val="238"/>
      </rPr>
      <t xml:space="preserve"> – počet učitelů</t>
    </r>
    <r>
      <rPr>
        <b/>
        <vertAlign val="superscript"/>
        <sz val="10"/>
        <color theme="1"/>
        <rFont val="Arial"/>
        <family val="2"/>
        <charset val="238"/>
      </rPr>
      <t>1)</t>
    </r>
    <r>
      <rPr>
        <b/>
        <sz val="10"/>
        <color theme="1"/>
        <rFont val="Arial"/>
        <family val="2"/>
        <charset val="238"/>
      </rPr>
      <t>,</t>
    </r>
    <r>
      <rPr>
        <sz val="10"/>
        <color theme="1"/>
        <rFont val="Arial"/>
        <family val="2"/>
        <charset val="238"/>
      </rPr>
      <t xml:space="preserve"> v časové řadě 2009/10–2019/20</t>
    </r>
  </si>
  <si>
    <r>
      <t xml:space="preserve">Tab. 2.2.8: Základní školy </t>
    </r>
    <r>
      <rPr>
        <sz val="10"/>
        <color theme="1"/>
        <rFont val="Arial"/>
        <family val="2"/>
        <charset val="238"/>
      </rPr>
      <t>celkem</t>
    </r>
    <r>
      <rPr>
        <b/>
        <sz val="10"/>
        <color theme="1"/>
        <rFont val="Arial"/>
        <family val="2"/>
        <charset val="238"/>
      </rPr>
      <t xml:space="preserve"> – žáci podle typu a zřizovatele škol, </t>
    </r>
    <r>
      <rPr>
        <sz val="10"/>
        <color theme="1"/>
        <rFont val="Arial"/>
        <family val="2"/>
        <charset val="238"/>
      </rPr>
      <t>v časové řadě 2009/10–2019/20</t>
    </r>
  </si>
  <si>
    <r>
      <t xml:space="preserve">Tab. 2.2.9: Základní školy </t>
    </r>
    <r>
      <rPr>
        <sz val="10"/>
        <color theme="1"/>
        <rFont val="Arial"/>
        <family val="2"/>
        <charset val="238"/>
      </rPr>
      <t>v krajském srovnání</t>
    </r>
    <r>
      <rPr>
        <b/>
        <sz val="10"/>
        <color theme="1"/>
        <rFont val="Arial"/>
        <family val="2"/>
        <charset val="238"/>
      </rPr>
      <t xml:space="preserve"> –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 xml:space="preserve">žáci podle typu a zřizovatele škol, </t>
    </r>
    <r>
      <rPr>
        <sz val="10"/>
        <color theme="1"/>
        <rFont val="Arial"/>
        <family val="2"/>
        <charset val="238"/>
      </rPr>
      <t>ve školním roce 2019/20</t>
    </r>
  </si>
  <si>
    <r>
      <t xml:space="preserve">Tab. 2.2.10: Základní školy </t>
    </r>
    <r>
      <rPr>
        <sz val="10"/>
        <color theme="1"/>
        <rFont val="Arial"/>
        <family val="2"/>
        <charset val="238"/>
      </rPr>
      <t>celkem</t>
    </r>
    <r>
      <rPr>
        <b/>
        <sz val="10"/>
        <color theme="1"/>
        <rFont val="Arial"/>
        <family val="2"/>
        <charset val="238"/>
      </rPr>
      <t xml:space="preserve"> – žáci podle pohlaví, občanství a údaje</t>
    </r>
    <r>
      <rPr>
        <sz val="10"/>
        <color theme="1"/>
        <rFont val="Arial"/>
        <family val="2"/>
        <charset val="238"/>
      </rPr>
      <t>, zda jsou</t>
    </r>
    <r>
      <rPr>
        <b/>
        <sz val="10"/>
        <color theme="1"/>
        <rFont val="Arial"/>
        <family val="2"/>
        <charset val="238"/>
      </rPr>
      <t xml:space="preserve"> zdravotně postižení,</t>
    </r>
    <r>
      <rPr>
        <sz val="10"/>
        <color theme="1"/>
        <rFont val="Arial"/>
        <family val="2"/>
        <charset val="238"/>
      </rPr>
      <t xml:space="preserve"> v časové řadě 2009/10–2019/20</t>
    </r>
  </si>
  <si>
    <r>
      <t xml:space="preserve">Tab. 2.2.11: Základní školy </t>
    </r>
    <r>
      <rPr>
        <sz val="10"/>
        <color theme="1"/>
        <rFont val="Arial"/>
        <family val="2"/>
        <charset val="238"/>
      </rPr>
      <t>v krajském srovnání</t>
    </r>
    <r>
      <rPr>
        <b/>
        <sz val="10"/>
        <color theme="1"/>
        <rFont val="Arial"/>
        <family val="2"/>
        <charset val="238"/>
      </rPr>
      <t xml:space="preserve"> –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 xml:space="preserve">žáci podle pohlaví, občanství a údaje, </t>
    </r>
    <r>
      <rPr>
        <sz val="10"/>
        <color theme="1"/>
        <rFont val="Arial"/>
        <family val="2"/>
        <charset val="238"/>
      </rPr>
      <t>zda jsou</t>
    </r>
    <r>
      <rPr>
        <b/>
        <sz val="10"/>
        <color theme="1"/>
        <rFont val="Arial"/>
        <family val="2"/>
        <charset val="238"/>
      </rPr>
      <t xml:space="preserve"> zdravotně postižení,</t>
    </r>
    <r>
      <rPr>
        <sz val="10"/>
        <color theme="1"/>
        <rFont val="Arial"/>
        <family val="2"/>
        <charset val="238"/>
      </rPr>
      <t xml:space="preserve"> ve školním roce 2019/20</t>
    </r>
  </si>
  <si>
    <r>
      <t>Tab. 2.2.12: Základní školy</t>
    </r>
    <r>
      <rPr>
        <sz val="10"/>
        <color theme="1"/>
        <rFont val="Arial"/>
        <family val="2"/>
        <charset val="238"/>
      </rPr>
      <t xml:space="preserve"> celkem</t>
    </r>
    <r>
      <rPr>
        <b/>
        <sz val="10"/>
        <color theme="1"/>
        <rFont val="Arial"/>
        <family val="2"/>
        <charset val="238"/>
      </rPr>
      <t xml:space="preserve"> – žáci podle navštěvovaného ročníku,</t>
    </r>
    <r>
      <rPr>
        <sz val="10"/>
        <color theme="1"/>
        <rFont val="Arial"/>
        <family val="2"/>
        <charset val="238"/>
      </rPr>
      <t xml:space="preserve"> v časové řadě 2009/10–2019/20</t>
    </r>
  </si>
  <si>
    <r>
      <t xml:space="preserve">Tab. 2.2.13: Základní školy </t>
    </r>
    <r>
      <rPr>
        <sz val="10"/>
        <color theme="1"/>
        <rFont val="Arial"/>
        <family val="2"/>
        <charset val="238"/>
      </rPr>
      <t>v krajském srovnání</t>
    </r>
    <r>
      <rPr>
        <b/>
        <sz val="10"/>
        <color theme="1"/>
        <rFont val="Arial"/>
        <family val="2"/>
        <charset val="238"/>
      </rPr>
      <t xml:space="preserve"> – žáci podle navštěvovaného ročníku,</t>
    </r>
    <r>
      <rPr>
        <sz val="10"/>
        <color theme="1"/>
        <rFont val="Arial"/>
        <family val="2"/>
        <charset val="238"/>
      </rPr>
      <t xml:space="preserve"> ve školním roce 2019/20</t>
    </r>
  </si>
  <si>
    <r>
      <t xml:space="preserve">Tab. 2.2.14: Základní školy </t>
    </r>
    <r>
      <rPr>
        <sz val="10"/>
        <color theme="1"/>
        <rFont val="Arial"/>
        <family val="2"/>
        <charset val="238"/>
      </rPr>
      <t>celkem</t>
    </r>
    <r>
      <rPr>
        <b/>
        <sz val="10"/>
        <color theme="1"/>
        <rFont val="Arial"/>
        <family val="2"/>
        <charset val="238"/>
      </rPr>
      <t xml:space="preserve"> – žáci nově přijatí do 1. ročníku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 xml:space="preserve">podle pohlaví a věku, </t>
    </r>
    <r>
      <rPr>
        <sz val="10"/>
        <color theme="1"/>
        <rFont val="Arial"/>
        <family val="2"/>
        <charset val="238"/>
      </rPr>
      <t>v časové řadě 2009/10–2019/20</t>
    </r>
  </si>
  <si>
    <r>
      <t xml:space="preserve">Tab. 2.2.15: Základní školy </t>
    </r>
    <r>
      <rPr>
        <sz val="10"/>
        <color theme="1"/>
        <rFont val="Arial"/>
        <family val="2"/>
        <charset val="238"/>
      </rPr>
      <t>v krajském srovnání –</t>
    </r>
    <r>
      <rPr>
        <b/>
        <sz val="10"/>
        <color theme="1"/>
        <rFont val="Arial"/>
        <family val="2"/>
        <charset val="238"/>
      </rPr>
      <t xml:space="preserve"> žáci nově přijatí do 1. ročníku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podle pohlaví a věku,</t>
    </r>
    <r>
      <rPr>
        <sz val="10"/>
        <color theme="1"/>
        <rFont val="Arial"/>
        <family val="2"/>
        <charset val="238"/>
      </rPr>
      <t xml:space="preserve"> ve školním roce 2019/20</t>
    </r>
  </si>
  <si>
    <r>
      <t xml:space="preserve">Tab. 2.2.16: Základní školy </t>
    </r>
    <r>
      <rPr>
        <sz val="10"/>
        <color theme="1"/>
        <rFont val="Arial"/>
        <family val="2"/>
        <charset val="238"/>
      </rPr>
      <t xml:space="preserve">v krajském srovnání – </t>
    </r>
    <r>
      <rPr>
        <b/>
        <sz val="10"/>
        <color theme="1"/>
        <rFont val="Arial"/>
        <family val="2"/>
        <charset val="238"/>
      </rPr>
      <t>počet žáků nově přijatých do 1. ročníku celkem,</t>
    </r>
    <r>
      <rPr>
        <sz val="10"/>
        <color theme="1"/>
        <rFont val="Arial"/>
        <family val="2"/>
        <charset val="238"/>
      </rPr>
      <t xml:space="preserve"> v časové řadě 2009/10–2019/20</t>
    </r>
  </si>
  <si>
    <r>
      <t xml:space="preserve">Tab. 2.2.17: Základní školy </t>
    </r>
    <r>
      <rPr>
        <sz val="10"/>
        <color theme="1"/>
        <rFont val="Arial"/>
        <family val="2"/>
        <charset val="238"/>
      </rPr>
      <t>v krajském srovnání</t>
    </r>
    <r>
      <rPr>
        <b/>
        <sz val="10"/>
        <color theme="1"/>
        <rFont val="Arial"/>
        <family val="2"/>
        <charset val="238"/>
      </rPr>
      <t xml:space="preserve"> – počet žáků 7letých a starších nově přijatých do 1. ročníku, </t>
    </r>
    <r>
      <rPr>
        <sz val="10"/>
        <color theme="1"/>
        <rFont val="Arial"/>
        <family val="2"/>
        <charset val="238"/>
      </rPr>
      <t>v časové řadě 2009/10–2019/20</t>
    </r>
  </si>
  <si>
    <r>
      <t xml:space="preserve">Tab. 2.2.18: Základní školy </t>
    </r>
    <r>
      <rPr>
        <sz val="10"/>
        <color theme="1"/>
        <rFont val="Arial"/>
        <family val="2"/>
        <charset val="238"/>
      </rPr>
      <t>celkem –</t>
    </r>
    <r>
      <rPr>
        <b/>
        <sz val="10"/>
        <color theme="1"/>
        <rFont val="Arial"/>
        <family val="2"/>
        <charset val="238"/>
      </rPr>
      <t xml:space="preserve"> žáci opakující ročník, </t>
    </r>
    <r>
      <rPr>
        <sz val="10"/>
        <color theme="1"/>
        <rFont val="Arial"/>
        <family val="2"/>
        <charset val="238"/>
      </rPr>
      <t>v časové řadě 2009/10–2019/20</t>
    </r>
  </si>
  <si>
    <r>
      <t xml:space="preserve">Tab. 2.2.19: Základní školy </t>
    </r>
    <r>
      <rPr>
        <sz val="10"/>
        <color theme="1"/>
        <rFont val="Arial"/>
        <family val="2"/>
        <charset val="238"/>
      </rPr>
      <t>v krajském srovnání –</t>
    </r>
    <r>
      <rPr>
        <b/>
        <sz val="10"/>
        <color theme="1"/>
        <rFont val="Arial"/>
        <family val="2"/>
        <charset val="238"/>
      </rPr>
      <t xml:space="preserve"> žáci opakující ročník, </t>
    </r>
    <r>
      <rPr>
        <sz val="10"/>
        <color theme="1"/>
        <rFont val="Arial"/>
        <family val="2"/>
        <charset val="238"/>
      </rPr>
      <t xml:space="preserve">ve školním roce </t>
    </r>
    <r>
      <rPr>
        <sz val="10"/>
        <rFont val="Arial"/>
        <family val="2"/>
        <charset val="238"/>
      </rPr>
      <t>2019/20</t>
    </r>
  </si>
  <si>
    <r>
      <t xml:space="preserve">Tab. 2.2.20: Základní školy </t>
    </r>
    <r>
      <rPr>
        <sz val="10"/>
        <rFont val="Arial"/>
        <family val="2"/>
        <charset val="238"/>
      </rPr>
      <t>celkem –</t>
    </r>
    <r>
      <rPr>
        <b/>
        <sz val="10"/>
        <rFont val="Arial"/>
        <family val="2"/>
        <charset val="238"/>
      </rPr>
      <t xml:space="preserve"> žáci, kteří ukončili povinnou školní docházku, </t>
    </r>
    <r>
      <rPr>
        <sz val="10"/>
        <rFont val="Arial"/>
        <family val="2"/>
        <charset val="238"/>
      </rPr>
      <t>v časové řadě 2008/09–2018/19</t>
    </r>
  </si>
  <si>
    <r>
      <t xml:space="preserve">Tab. 2.2.21: Základní školy </t>
    </r>
    <r>
      <rPr>
        <sz val="10"/>
        <rFont val="Arial"/>
        <family val="2"/>
        <charset val="238"/>
      </rPr>
      <t>v krajském srovnání –</t>
    </r>
    <r>
      <rPr>
        <b/>
        <sz val="10"/>
        <rFont val="Arial"/>
        <family val="2"/>
        <charset val="238"/>
      </rPr>
      <t xml:space="preserve"> žáci, kteří ukončili povinnou školní docházku, </t>
    </r>
    <r>
      <rPr>
        <sz val="10"/>
        <rFont val="Arial"/>
        <family val="2"/>
        <charset val="238"/>
      </rPr>
      <t>ve školním roce 2018/19</t>
    </r>
  </si>
  <si>
    <r>
      <t xml:space="preserve">Tab. 2.2.22: Základní školy </t>
    </r>
    <r>
      <rPr>
        <sz val="10"/>
        <rFont val="Arial"/>
        <family val="2"/>
        <charset val="238"/>
      </rPr>
      <t>celkem –</t>
    </r>
    <r>
      <rPr>
        <b/>
        <sz val="10"/>
        <rFont val="Arial"/>
        <family val="2"/>
        <charset val="238"/>
      </rPr>
      <t xml:space="preserve"> žáci, kteří přestoupili na víceletá gymnázia nebo osmileté konzervatoře, </t>
    </r>
    <r>
      <rPr>
        <sz val="10"/>
        <rFont val="Arial"/>
        <family val="2"/>
        <charset val="238"/>
      </rPr>
      <t>v časové řadě 2008/09–2018/19</t>
    </r>
  </si>
  <si>
    <r>
      <t>Tab. 2.2.23: Základní školy</t>
    </r>
    <r>
      <rPr>
        <sz val="10"/>
        <rFont val="Arial"/>
        <family val="2"/>
        <charset val="238"/>
      </rPr>
      <t xml:space="preserve"> v krajském srovnání –</t>
    </r>
    <r>
      <rPr>
        <b/>
        <sz val="10"/>
        <rFont val="Arial"/>
        <family val="2"/>
        <charset val="238"/>
      </rPr>
      <t xml:space="preserve"> žáci, kteří přestoupili na víceletá gymnázia nebo osmileté konzervatoře, </t>
    </r>
    <r>
      <rPr>
        <sz val="10"/>
        <rFont val="Arial"/>
        <family val="2"/>
        <charset val="238"/>
      </rPr>
      <t>ve školním roce 2018/19</t>
    </r>
  </si>
  <si>
    <r>
      <t>Tab. 2.2.24: Základní školy</t>
    </r>
    <r>
      <rPr>
        <sz val="10"/>
        <color theme="1"/>
        <rFont val="Arial"/>
        <family val="2"/>
        <charset val="238"/>
      </rPr>
      <t xml:space="preserve"> celkem</t>
    </r>
    <r>
      <rPr>
        <b/>
        <sz val="10"/>
        <color theme="1"/>
        <rFont val="Arial"/>
        <family val="2"/>
        <charset val="238"/>
      </rPr>
      <t xml:space="preserve"> –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žáci s jiným než českým státním občanstvím,</t>
    </r>
    <r>
      <rPr>
        <sz val="10"/>
        <color theme="1"/>
        <rFont val="Arial"/>
        <family val="2"/>
        <charset val="238"/>
      </rPr>
      <t xml:space="preserve"> v časové řadě 2009/10–2019/20</t>
    </r>
  </si>
  <si>
    <r>
      <t xml:space="preserve">Tab. 2.2.25: Základní školy </t>
    </r>
    <r>
      <rPr>
        <sz val="10"/>
        <color theme="1"/>
        <rFont val="Arial"/>
        <family val="2"/>
        <charset val="238"/>
      </rPr>
      <t>v krajském srovnání</t>
    </r>
    <r>
      <rPr>
        <b/>
        <sz val="10"/>
        <color theme="1"/>
        <rFont val="Arial"/>
        <family val="2"/>
        <charset val="238"/>
      </rPr>
      <t xml:space="preserve"> – žáci s jiným než českým státním občanstvím,</t>
    </r>
    <r>
      <rPr>
        <sz val="10"/>
        <color theme="1"/>
        <rFont val="Arial"/>
        <family val="2"/>
        <charset val="238"/>
      </rPr>
      <t xml:space="preserve"> ve školním roce 2019/20</t>
    </r>
  </si>
  <si>
    <r>
      <t xml:space="preserve">Tab. 2.2.26: Základní školy </t>
    </r>
    <r>
      <rPr>
        <sz val="10"/>
        <color theme="1"/>
        <rFont val="Arial"/>
        <family val="2"/>
        <charset val="238"/>
      </rPr>
      <t>v krajském srovnání –</t>
    </r>
    <r>
      <rPr>
        <b/>
        <sz val="10"/>
        <color theme="1"/>
        <rFont val="Arial"/>
        <family val="2"/>
        <charset val="238"/>
      </rPr>
      <t xml:space="preserve"> počet žáků s jiným než českým státním občanstvím, </t>
    </r>
    <r>
      <rPr>
        <sz val="10"/>
        <color theme="1"/>
        <rFont val="Arial"/>
        <family val="2"/>
        <charset val="238"/>
      </rPr>
      <t>v časové řadě 2009/10–2019/20</t>
    </r>
  </si>
  <si>
    <r>
      <t xml:space="preserve">Tab. 2.2.27: Základní školy </t>
    </r>
    <r>
      <rPr>
        <sz val="10"/>
        <color theme="1"/>
        <rFont val="Arial"/>
        <family val="2"/>
        <charset val="238"/>
      </rPr>
      <t>celkem</t>
    </r>
    <r>
      <rPr>
        <b/>
        <sz val="10"/>
        <color theme="1"/>
        <rFont val="Arial"/>
        <family val="2"/>
        <charset val="238"/>
      </rPr>
      <t xml:space="preserve"> – žáci učící se cizí jazyky,</t>
    </r>
    <r>
      <rPr>
        <sz val="10"/>
        <color theme="1"/>
        <rFont val="Arial"/>
        <family val="2"/>
        <charset val="238"/>
      </rPr>
      <t xml:space="preserve"> v časové řadě 2009/10–2019/20</t>
    </r>
  </si>
  <si>
    <r>
      <t xml:space="preserve">Tab. 2.2.28: Základní školy </t>
    </r>
    <r>
      <rPr>
        <sz val="10"/>
        <color theme="1"/>
        <rFont val="Arial"/>
        <family val="2"/>
        <charset val="238"/>
      </rPr>
      <t>v krajském srovnání</t>
    </r>
    <r>
      <rPr>
        <b/>
        <sz val="10"/>
        <color theme="1"/>
        <rFont val="Arial"/>
        <family val="2"/>
        <charset val="238"/>
      </rPr>
      <t xml:space="preserve"> – žáci učící se cizí jazyky,</t>
    </r>
    <r>
      <rPr>
        <sz val="10"/>
        <color theme="1"/>
        <rFont val="Arial"/>
        <family val="2"/>
        <charset val="238"/>
      </rPr>
      <t xml:space="preserve"> ve školním roce 2019/20</t>
    </r>
  </si>
  <si>
    <r>
      <rPr>
        <b/>
        <sz val="10"/>
        <color theme="1"/>
        <rFont val="Arial"/>
        <family val="2"/>
        <charset val="238"/>
      </rPr>
      <t>Tab. 2.2.29: Základní školy</t>
    </r>
    <r>
      <rPr>
        <sz val="10"/>
        <color theme="1"/>
        <rFont val="Arial"/>
        <family val="2"/>
        <charset val="238"/>
      </rPr>
      <t xml:space="preserve"> celkem – </t>
    </r>
    <r>
      <rPr>
        <b/>
        <sz val="10"/>
        <color theme="1"/>
        <rFont val="Arial"/>
        <family val="2"/>
        <charset val="238"/>
      </rPr>
      <t>speciální vzdělávání –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 xml:space="preserve">školy, třídy a žáci, </t>
    </r>
    <r>
      <rPr>
        <sz val="10"/>
        <color theme="1"/>
        <rFont val="Arial"/>
        <family val="2"/>
        <charset val="238"/>
      </rPr>
      <t>v časové řadě 2009/10–2019/20</t>
    </r>
  </si>
  <si>
    <r>
      <rPr>
        <b/>
        <sz val="10"/>
        <color theme="1"/>
        <rFont val="Arial"/>
        <family val="2"/>
        <charset val="238"/>
      </rPr>
      <t xml:space="preserve">Tab. 2.2.30: Základní školy </t>
    </r>
    <r>
      <rPr>
        <sz val="10"/>
        <color theme="1"/>
        <rFont val="Arial"/>
        <family val="2"/>
        <charset val="238"/>
      </rPr>
      <t xml:space="preserve">v krajském srovnání – </t>
    </r>
    <r>
      <rPr>
        <b/>
        <sz val="10"/>
        <color theme="1"/>
        <rFont val="Arial"/>
        <family val="2"/>
        <charset val="238"/>
      </rPr>
      <t>speciální vzdělávání –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školy, třídy a žáci,</t>
    </r>
    <r>
      <rPr>
        <sz val="10"/>
        <color theme="1"/>
        <rFont val="Arial"/>
        <family val="2"/>
        <charset val="238"/>
      </rPr>
      <t xml:space="preserve"> ve školním roce 2019/20</t>
    </r>
  </si>
  <si>
    <r>
      <t xml:space="preserve">Tab. 2.2.31: Základní školy </t>
    </r>
    <r>
      <rPr>
        <sz val="10"/>
        <color theme="1"/>
        <rFont val="Arial"/>
        <family val="2"/>
        <charset val="238"/>
      </rPr>
      <t>celkem</t>
    </r>
    <r>
      <rPr>
        <b/>
        <sz val="10"/>
        <color theme="1"/>
        <rFont val="Arial"/>
        <family val="2"/>
        <charset val="238"/>
      </rPr>
      <t xml:space="preserve"> – žáci se zdravotním postižením podle druhu postižení,</t>
    </r>
    <r>
      <rPr>
        <sz val="10"/>
        <color theme="1"/>
        <rFont val="Arial"/>
        <family val="2"/>
        <charset val="238"/>
      </rPr>
      <t xml:space="preserve"> v časové řadě 2009/10–2019/20</t>
    </r>
  </si>
  <si>
    <r>
      <t>Tab. 2.2.32: Základní školy</t>
    </r>
    <r>
      <rPr>
        <sz val="10"/>
        <color theme="1"/>
        <rFont val="Arial"/>
        <family val="2"/>
        <charset val="238"/>
      </rPr>
      <t xml:space="preserve"> celkem</t>
    </r>
    <r>
      <rPr>
        <b/>
        <sz val="10"/>
        <color theme="1"/>
        <rFont val="Arial"/>
        <family val="2"/>
        <charset val="238"/>
      </rPr>
      <t xml:space="preserve"> –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dívky se zdravotním postižením podle druhu postižení,</t>
    </r>
    <r>
      <rPr>
        <sz val="10"/>
        <color theme="1"/>
        <rFont val="Arial"/>
        <family val="2"/>
        <charset val="238"/>
      </rPr>
      <t xml:space="preserve"> v časové řadě 2009/10–2019/20</t>
    </r>
  </si>
  <si>
    <r>
      <t xml:space="preserve">Tab. 2.2.33: Základní školy </t>
    </r>
    <r>
      <rPr>
        <sz val="10"/>
        <color theme="1"/>
        <rFont val="Arial"/>
        <family val="2"/>
        <charset val="238"/>
      </rPr>
      <t>celkem</t>
    </r>
    <r>
      <rPr>
        <b/>
        <sz val="10"/>
        <color theme="1"/>
        <rFont val="Arial"/>
        <family val="2"/>
        <charset val="238"/>
      </rPr>
      <t xml:space="preserve"> –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 xml:space="preserve">chlapci se zdravotním postižením podle druhu postižení, </t>
    </r>
    <r>
      <rPr>
        <sz val="10"/>
        <color theme="1"/>
        <rFont val="Arial"/>
        <family val="2"/>
        <charset val="238"/>
      </rPr>
      <t>v časové řadě 2009/10–2019/20</t>
    </r>
  </si>
  <si>
    <r>
      <t xml:space="preserve">Tab. 2.2.34: Základní školy </t>
    </r>
    <r>
      <rPr>
        <sz val="10"/>
        <color theme="1"/>
        <rFont val="Arial"/>
        <family val="2"/>
        <charset val="238"/>
      </rPr>
      <t xml:space="preserve">v krajském srovnání – </t>
    </r>
    <r>
      <rPr>
        <b/>
        <sz val="10"/>
        <color theme="1"/>
        <rFont val="Arial"/>
        <family val="2"/>
        <charset val="238"/>
      </rPr>
      <t xml:space="preserve">žáci se zdravotním postižením podle druhu postižení, </t>
    </r>
    <r>
      <rPr>
        <sz val="10"/>
        <color theme="1"/>
        <rFont val="Arial"/>
        <family val="2"/>
        <charset val="238"/>
      </rPr>
      <t>ve školním roce 2019/20</t>
    </r>
  </si>
  <si>
    <r>
      <t xml:space="preserve">Tab. 2.2.35: Základní školy </t>
    </r>
    <r>
      <rPr>
        <sz val="10"/>
        <color theme="1"/>
        <rFont val="Arial"/>
        <family val="2"/>
        <charset val="238"/>
      </rPr>
      <t>v krajském srovnání –</t>
    </r>
    <r>
      <rPr>
        <b/>
        <sz val="10"/>
        <color theme="1"/>
        <rFont val="Arial"/>
        <family val="2"/>
        <charset val="238"/>
      </rPr>
      <t xml:space="preserve"> počet žáků se zdravotním postižením, </t>
    </r>
    <r>
      <rPr>
        <sz val="10"/>
        <color theme="1"/>
        <rFont val="Arial"/>
        <family val="2"/>
        <charset val="238"/>
      </rPr>
      <t>v časové řadě 2009/10–2019/20</t>
    </r>
  </si>
  <si>
    <t>MŠMT – Ministerstvo školství, mládeže a tělovýchovy</t>
  </si>
  <si>
    <t>SVP – speciální vzdělávací potřeby</t>
  </si>
  <si>
    <t>Meziroční změna
(18/19–19/20)</t>
  </si>
  <si>
    <t>Změna za 5 let 
(14/15–19/20)</t>
  </si>
  <si>
    <t>Změna za 10 let 
(09/10–19/20)</t>
  </si>
  <si>
    <t>Změna za 
10 let 
(09/10–19/20)</t>
  </si>
  <si>
    <t>Meziroční změna
(17/18–18/19)</t>
  </si>
  <si>
    <t>Změna za 5 let 
(13/14–18/19)</t>
  </si>
  <si>
    <t>Změna za 10 let 
(08/09–18/19)</t>
  </si>
  <si>
    <t>na soukromých 
a církevních ZŠ</t>
  </si>
  <si>
    <r>
      <rPr>
        <i/>
        <vertAlign val="superscript"/>
        <sz val="8"/>
        <rFont val="Arial"/>
        <family val="2"/>
        <charset val="238"/>
      </rPr>
      <t>2)</t>
    </r>
    <r>
      <rPr>
        <i/>
        <sz val="8"/>
        <rFont val="Arial"/>
        <family val="2"/>
        <charset val="238"/>
      </rPr>
      <t xml:space="preserve"> podíl dívek na celkovém počtu žáků nově přijatých do 1. ročníku v dané věkové kategorii v daném školním roce</t>
    </r>
  </si>
  <si>
    <t>ZNAČKY POUŽITÉ V TABULKÁCH PUBLIKACE</t>
  </si>
  <si>
    <t>ležatá čárka na místě čísla značí, že se jev nevyskytoval</t>
  </si>
  <si>
    <t>tečka na místě čísla značí, že údaj není k dispozici nebo je nespolehlivý</t>
  </si>
  <si>
    <t>ležatý křížek na místě čísla značí, že zápis není možný z logických důvodů</t>
  </si>
  <si>
    <r>
      <rPr>
        <i/>
        <vertAlign val="superscript"/>
        <sz val="8"/>
        <color theme="1"/>
        <rFont val="Arial"/>
        <family val="2"/>
        <charset val="238"/>
      </rPr>
      <t>2)</t>
    </r>
    <r>
      <rPr>
        <i/>
        <sz val="8"/>
        <color theme="1"/>
        <rFont val="Arial"/>
        <family val="2"/>
        <charset val="238"/>
      </rPr>
      <t xml:space="preserve"> Za postiženého více vadami se považuje žák se dvěma nebo více druhy postižení, ze kterých by každé opravňovalo k poskytování podpůrných opatření ve vyšších stupních podpory.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</si>
</sst>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5" formatCode="#,##0\ &quot;Kč&quot;;\-#,##0\ &quot;Kč&quot;"/>
    <numFmt numFmtId="7" formatCode="#,##0.00\ &quot;Kč&quot;;\-#,##0.00\ &quot;Kč&quot;"/>
    <numFmt numFmtId="164" formatCode="_-* #,##0.00\ _K_č_-;\-* #,##0.00\ _K_č_-;_-* &quot;-&quot;??\ _K_č_-;_-@_-"/>
    <numFmt numFmtId="165" formatCode="#,##0_ ;\-#,##0\ "/>
    <numFmt numFmtId="166" formatCode="#,##0_ ;[Red]\-#,##0\ ;\–\ "/>
    <numFmt numFmtId="167" formatCode="#,##0.0_ ;\-#,##0.0\ "/>
    <numFmt numFmtId="170" formatCode="0.0"/>
    <numFmt numFmtId="171" formatCode="0.0%"/>
    <numFmt numFmtId="172" formatCode="&quot;Kč&quot;#,##0_);\(&quot;Kč&quot;#,##0\)"/>
    <numFmt numFmtId="173" formatCode="_(* #,##0.00_);_(* \(#,##0.00\);_(* &quot;-&quot;??_);_(@_)"/>
    <numFmt numFmtId="174" formatCode="&quot;Kč&quot;#,##0.00_);\(&quot;Kč&quot;#,##0.00\)"/>
    <numFmt numFmtId="175" formatCode="#,##0_ ;\-#,##0\ ;\–\ "/>
  </numFmts>
  <fonts count="4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i/>
      <sz val="8"/>
      <name val="Arial"/>
      <family val="2"/>
      <charset val="238"/>
    </font>
    <font>
      <i/>
      <vertAlign val="superscript"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  <charset val="238"/>
    </font>
    <font>
      <sz val="7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Tahoma"/>
      <family val="2"/>
      <charset val="238"/>
    </font>
    <font>
      <i/>
      <vertAlign val="superscript"/>
      <sz val="8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name val="Arial Narrow"/>
      <family val="2"/>
    </font>
    <font>
      <sz val="10"/>
      <color theme="1"/>
      <name val="Calibri"/>
      <family val="2"/>
      <charset val="238"/>
      <scheme val="minor"/>
    </font>
    <font>
      <b/>
      <vertAlign val="superscript"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u/>
      <sz val="11"/>
      <color theme="10"/>
      <name val="Calibri"/>
      <family val="2"/>
      <charset val="238"/>
    </font>
    <font>
      <sz val="10"/>
      <name val="Arial Narrow"/>
      <family val="2"/>
      <charset val="238"/>
    </font>
    <font>
      <b/>
      <i/>
      <sz val="8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8"/>
      <name val="Arial"/>
      <family val="2"/>
      <charset val="238"/>
    </font>
    <font>
      <b/>
      <sz val="10"/>
      <color rgb="FFC00000"/>
      <name val="Arial"/>
      <family val="2"/>
      <charset val="238"/>
    </font>
    <font>
      <sz val="10"/>
      <color rgb="FF00B05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u/>
      <sz val="10"/>
      <name val="Arial"/>
      <family val="2"/>
      <charset val="238"/>
    </font>
    <font>
      <i/>
      <sz val="8"/>
      <color theme="4" tint="-0.249977111117893"/>
      <name val="Arial"/>
      <family val="2"/>
      <charset val="238"/>
    </font>
    <font>
      <sz val="11"/>
      <color theme="4" tint="-0.249977111117893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rgb="FF000000"/>
      <name val="Tahoma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8"/>
      <color rgb="FF0070C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rgb="FFC00000"/>
      <name val="Arial"/>
      <family val="2"/>
      <charset val="238"/>
    </font>
    <font>
      <b/>
      <sz val="12"/>
      <color rgb="FFC00000"/>
      <name val="Arial"/>
      <family val="2"/>
      <charset val="238"/>
    </font>
    <font>
      <b/>
      <i/>
      <sz val="10"/>
      <color rgb="FFC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DCDB"/>
        <bgColor indexed="64"/>
      </patternFill>
    </fill>
  </fills>
  <borders count="130">
    <border>
      <left/>
      <right/>
      <top/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0"/>
      </top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/>
      <right style="thin">
        <color indexed="64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auto="1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auto="1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8">
    <xf numFmtId="0" fontId="0" fillId="0" borderId="0"/>
    <xf numFmtId="3" fontId="5" fillId="0" borderId="0"/>
    <xf numFmtId="0" fontId="5" fillId="0" borderId="0" applyBorder="0" applyProtection="0"/>
    <xf numFmtId="10" fontId="5" fillId="2" borderId="0" applyFont="0" applyFill="0" applyBorder="0" applyAlignment="0" applyProtection="0"/>
    <xf numFmtId="0" fontId="5" fillId="2" borderId="26" applyNumberFormat="0" applyFont="0" applyBorder="0" applyAlignment="0" applyProtection="0"/>
    <xf numFmtId="3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2" borderId="0" applyFont="0" applyFill="0" applyBorder="0" applyAlignment="0" applyProtection="0"/>
    <xf numFmtId="4" fontId="5" fillId="2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2" borderId="0" applyFont="0" applyFill="0" applyBorder="0" applyAlignment="0" applyProtection="0"/>
    <xf numFmtId="2" fontId="5" fillId="0" borderId="0" applyFont="0" applyFill="0" applyBorder="0" applyAlignment="0" applyProtection="0"/>
    <xf numFmtId="0" fontId="13" fillId="0" borderId="0" applyNumberFormat="0" applyFont="0" applyFill="0" applyAlignment="0" applyProtection="0"/>
    <xf numFmtId="0" fontId="14" fillId="0" borderId="0" applyNumberFormat="0" applyFont="0" applyFill="0" applyAlignment="0" applyProtection="0"/>
    <xf numFmtId="7" fontId="5" fillId="2" borderId="0" applyFont="0" applyFill="0" applyBorder="0" applyAlignment="0" applyProtection="0"/>
    <xf numFmtId="7" fontId="5" fillId="2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2" borderId="0" applyFont="0" applyFill="0" applyBorder="0" applyAlignment="0" applyProtection="0"/>
    <xf numFmtId="5" fontId="5" fillId="2" borderId="0" applyFont="0" applyFill="0" applyBorder="0" applyAlignment="0" applyProtection="0"/>
    <xf numFmtId="5" fontId="5" fillId="0" borderId="0" applyFont="0" applyFill="0" applyBorder="0" applyAlignment="0" applyProtection="0"/>
    <xf numFmtId="0" fontId="5" fillId="0" borderId="0" applyBorder="0" applyProtection="0">
      <alignment vertical="top"/>
    </xf>
    <xf numFmtId="0" fontId="15" fillId="0" borderId="0"/>
    <xf numFmtId="3" fontId="5" fillId="0" borderId="0" applyBorder="0" applyProtection="0">
      <alignment wrapText="1"/>
    </xf>
    <xf numFmtId="3" fontId="5" fillId="0" borderId="0" applyBorder="0" applyProtection="0">
      <alignment wrapText="1"/>
    </xf>
    <xf numFmtId="3" fontId="5" fillId="0" borderId="0" applyBorder="0" applyProtection="0">
      <alignment wrapText="1"/>
    </xf>
    <xf numFmtId="0" fontId="5" fillId="0" borderId="0">
      <alignment vertical="top"/>
    </xf>
    <xf numFmtId="0" fontId="5" fillId="0" borderId="0" applyBorder="0" applyProtection="0"/>
    <xf numFmtId="0" fontId="5" fillId="0" borderId="0">
      <alignment vertical="top"/>
    </xf>
    <xf numFmtId="0" fontId="5" fillId="0" borderId="0">
      <alignment vertical="top"/>
    </xf>
    <xf numFmtId="0" fontId="5" fillId="0" borderId="0" applyBorder="0" applyProtection="0"/>
    <xf numFmtId="0" fontId="5" fillId="0" borderId="0" applyBorder="0" applyProtection="0"/>
    <xf numFmtId="3" fontId="5" fillId="0" borderId="0" applyBorder="0" applyProtection="0">
      <alignment wrapText="1"/>
    </xf>
    <xf numFmtId="0" fontId="5" fillId="0" borderId="0" applyBorder="0" applyProtection="0">
      <alignment vertical="center" wrapText="1"/>
    </xf>
    <xf numFmtId="0" fontId="16" fillId="0" borderId="0" applyBorder="0" applyProtection="0">
      <alignment vertical="center" wrapText="1"/>
    </xf>
    <xf numFmtId="3" fontId="5" fillId="0" borderId="0" applyBorder="0" applyProtection="0"/>
    <xf numFmtId="0" fontId="15" fillId="0" borderId="0"/>
    <xf numFmtId="3" fontId="5" fillId="0" borderId="0" applyBorder="0" applyProtection="0">
      <alignment wrapText="1"/>
    </xf>
    <xf numFmtId="0" fontId="5" fillId="0" borderId="0" applyBorder="0" applyProtection="0">
      <alignment vertical="center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 applyBorder="0" applyProtection="0"/>
    <xf numFmtId="0" fontId="1" fillId="0" borderId="0"/>
    <xf numFmtId="0" fontId="1" fillId="0" borderId="0"/>
    <xf numFmtId="0" fontId="15" fillId="0" borderId="0" applyBorder="0">
      <alignment vertical="top"/>
    </xf>
    <xf numFmtId="2" fontId="5" fillId="0" borderId="0" applyFont="0" applyFill="0" applyBorder="0" applyAlignment="0" applyProtection="0"/>
    <xf numFmtId="2" fontId="5" fillId="2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26" applyNumberFormat="0" applyFont="0" applyBorder="0" applyAlignment="0" applyProtection="0"/>
    <xf numFmtId="0" fontId="13" fillId="0" borderId="0" applyNumberFormat="0" applyFill="0" applyBorder="0" applyAlignment="0" applyProtection="0"/>
    <xf numFmtId="0" fontId="13" fillId="2" borderId="0" applyNumberFormat="0" applyFont="0" applyFill="0" applyAlignment="0" applyProtection="0"/>
    <xf numFmtId="0" fontId="14" fillId="0" borderId="0" applyNumberFormat="0" applyFill="0" applyBorder="0" applyAlignment="0" applyProtection="0"/>
    <xf numFmtId="0" fontId="14" fillId="2" borderId="0" applyNumberFormat="0" applyFont="0" applyFill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5" fillId="0" borderId="0"/>
    <xf numFmtId="172" fontId="5" fillId="0" borderId="0" applyFont="0" applyFill="0" applyBorder="0" applyAlignment="0" applyProtection="0"/>
    <xf numFmtId="173" fontId="1" fillId="0" borderId="0" applyFont="0" applyFill="0" applyBorder="0" applyAlignment="0" applyProtection="0"/>
    <xf numFmtId="174" fontId="5" fillId="2" borderId="0" applyFont="0" applyFill="0" applyBorder="0" applyAlignment="0" applyProtection="0"/>
    <xf numFmtId="172" fontId="5" fillId="2" borderId="0" applyFont="0" applyFill="0" applyBorder="0" applyAlignment="0" applyProtection="0"/>
    <xf numFmtId="172" fontId="5" fillId="0" borderId="0" applyFont="0" applyFill="0" applyBorder="0" applyAlignment="0" applyProtection="0"/>
    <xf numFmtId="0" fontId="15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172" fontId="5" fillId="0" borderId="0" applyFont="0" applyFill="0" applyBorder="0" applyAlignment="0" applyProtection="0"/>
    <xf numFmtId="173" fontId="1" fillId="0" borderId="0" applyFont="0" applyFill="0" applyBorder="0" applyAlignment="0" applyProtection="0"/>
    <xf numFmtId="174" fontId="5" fillId="2" borderId="0" applyFont="0" applyFill="0" applyBorder="0" applyAlignment="0" applyProtection="0"/>
    <xf numFmtId="172" fontId="5" fillId="2" borderId="0" applyFont="0" applyFill="0" applyBorder="0" applyAlignment="0" applyProtection="0"/>
    <xf numFmtId="172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7" fontId="5" fillId="2" borderId="0" applyFont="0" applyFill="0" applyBorder="0" applyAlignment="0" applyProtection="0"/>
    <xf numFmtId="5" fontId="5" fillId="2" borderId="0" applyFont="0" applyFill="0" applyBorder="0" applyAlignment="0" applyProtection="0"/>
    <xf numFmtId="5" fontId="5" fillId="0" borderId="0" applyFont="0" applyFill="0" applyBorder="0" applyAlignment="0" applyProtection="0"/>
    <xf numFmtId="0" fontId="39" fillId="0" borderId="0" applyNumberFormat="0" applyFill="0" applyBorder="0" applyAlignment="0" applyProtection="0"/>
    <xf numFmtId="7" fontId="5" fillId="2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7" fontId="5" fillId="2" borderId="0" applyFont="0" applyFill="0" applyBorder="0" applyAlignment="0" applyProtection="0"/>
    <xf numFmtId="7" fontId="5" fillId="2" borderId="0" applyFont="0" applyFill="0" applyBorder="0" applyAlignment="0" applyProtection="0"/>
    <xf numFmtId="0" fontId="15" fillId="0" borderId="0"/>
    <xf numFmtId="0" fontId="15" fillId="0" borderId="0"/>
    <xf numFmtId="7" fontId="5" fillId="2" borderId="0" applyFont="0" applyFill="0" applyBorder="0" applyAlignment="0" applyProtection="0"/>
    <xf numFmtId="7" fontId="5" fillId="2" borderId="0" applyFont="0" applyFill="0" applyBorder="0" applyAlignment="0" applyProtection="0"/>
  </cellStyleXfs>
  <cellXfs count="90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8" fillId="0" borderId="0" xfId="0" applyFont="1"/>
    <xf numFmtId="0" fontId="8" fillId="0" borderId="0" xfId="0" applyFont="1" applyAlignment="1">
      <alignment vertical="center"/>
    </xf>
    <xf numFmtId="165" fontId="8" fillId="0" borderId="0" xfId="0" applyNumberFormat="1" applyFont="1" applyAlignment="1">
      <alignment vertical="center"/>
    </xf>
    <xf numFmtId="165" fontId="6" fillId="0" borderId="14" xfId="1" applyNumberFormat="1" applyFont="1" applyFill="1" applyBorder="1" applyAlignment="1" applyProtection="1">
      <alignment vertical="center"/>
      <protection locked="0"/>
    </xf>
    <xf numFmtId="165" fontId="6" fillId="0" borderId="14" xfId="1" applyNumberFormat="1" applyFont="1" applyFill="1" applyBorder="1" applyAlignment="1" applyProtection="1">
      <alignment horizontal="right" vertical="center"/>
      <protection locked="0"/>
    </xf>
    <xf numFmtId="0" fontId="10" fillId="0" borderId="0" xfId="2" applyFont="1"/>
    <xf numFmtId="0" fontId="12" fillId="0" borderId="0" xfId="0" applyFont="1"/>
    <xf numFmtId="0" fontId="17" fillId="0" borderId="7" xfId="0" applyFont="1" applyBorder="1" applyAlignment="1">
      <alignment horizontal="left" vertical="center" wrapText="1"/>
    </xf>
    <xf numFmtId="165" fontId="6" fillId="0" borderId="17" xfId="0" applyNumberFormat="1" applyFont="1" applyFill="1" applyBorder="1" applyAlignment="1" applyProtection="1">
      <alignment horizontal="right" vertical="center"/>
    </xf>
    <xf numFmtId="165" fontId="6" fillId="0" borderId="18" xfId="0" applyNumberFormat="1" applyFont="1" applyFill="1" applyBorder="1" applyAlignment="1" applyProtection="1">
      <alignment horizontal="right" vertical="center"/>
    </xf>
    <xf numFmtId="165" fontId="0" fillId="0" borderId="0" xfId="0" applyNumberFormat="1"/>
    <xf numFmtId="0" fontId="19" fillId="0" borderId="0" xfId="0" applyFont="1" applyBorder="1" applyAlignment="1">
      <alignment vertical="center"/>
    </xf>
    <xf numFmtId="165" fontId="8" fillId="0" borderId="18" xfId="0" applyNumberFormat="1" applyFont="1" applyBorder="1" applyAlignment="1">
      <alignment vertical="center"/>
    </xf>
    <xf numFmtId="165" fontId="8" fillId="0" borderId="34" xfId="0" applyNumberFormat="1" applyFont="1" applyBorder="1" applyAlignment="1">
      <alignment vertical="center"/>
    </xf>
    <xf numFmtId="165" fontId="8" fillId="0" borderId="18" xfId="0" applyNumberFormat="1" applyFont="1" applyBorder="1" applyAlignment="1">
      <alignment horizontal="right" vertical="center"/>
    </xf>
    <xf numFmtId="165" fontId="8" fillId="0" borderId="0" xfId="0" applyNumberFormat="1" applyFont="1" applyFill="1" applyBorder="1" applyAlignment="1">
      <alignment vertical="center"/>
    </xf>
    <xf numFmtId="165" fontId="8" fillId="0" borderId="35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20" fillId="0" borderId="0" xfId="0" applyFont="1"/>
    <xf numFmtId="165" fontId="20" fillId="0" borderId="0" xfId="0" applyNumberFormat="1" applyFont="1"/>
    <xf numFmtId="0" fontId="0" fillId="0" borderId="0" xfId="0" applyFont="1"/>
    <xf numFmtId="0" fontId="6" fillId="0" borderId="0" xfId="0" applyFont="1" applyFill="1"/>
    <xf numFmtId="0" fontId="22" fillId="0" borderId="0" xfId="0" applyFont="1" applyFill="1"/>
    <xf numFmtId="0" fontId="22" fillId="0" borderId="0" xfId="0" applyFont="1" applyFill="1" applyAlignment="1">
      <alignment vertical="center"/>
    </xf>
    <xf numFmtId="0" fontId="23" fillId="0" borderId="0" xfId="0" applyFont="1" applyFill="1"/>
    <xf numFmtId="0" fontId="8" fillId="0" borderId="0" xfId="0" applyFont="1" applyFill="1" applyBorder="1" applyAlignment="1">
      <alignment vertical="center"/>
    </xf>
    <xf numFmtId="165" fontId="8" fillId="0" borderId="3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vertical="center"/>
    </xf>
    <xf numFmtId="165" fontId="6" fillId="0" borderId="36" xfId="2" applyNumberFormat="1" applyFont="1" applyFill="1" applyBorder="1" applyAlignment="1" applyProtection="1">
      <alignment horizontal="right" vertical="center"/>
      <protection locked="0"/>
    </xf>
    <xf numFmtId="0" fontId="24" fillId="0" borderId="0" xfId="0" applyFont="1"/>
    <xf numFmtId="3" fontId="0" fillId="0" borderId="0" xfId="0" applyNumberFormat="1"/>
    <xf numFmtId="165" fontId="8" fillId="0" borderId="14" xfId="0" applyNumberFormat="1" applyFont="1" applyFill="1" applyBorder="1" applyAlignment="1">
      <alignment vertical="center"/>
    </xf>
    <xf numFmtId="165" fontId="6" fillId="0" borderId="28" xfId="0" applyNumberFormat="1" applyFont="1" applyFill="1" applyBorder="1" applyAlignment="1" applyProtection="1">
      <alignment horizontal="right" vertical="center"/>
    </xf>
    <xf numFmtId="165" fontId="8" fillId="0" borderId="19" xfId="0" applyNumberFormat="1" applyFont="1" applyFill="1" applyBorder="1" applyAlignment="1">
      <alignment vertical="center"/>
    </xf>
    <xf numFmtId="0" fontId="24" fillId="0" borderId="0" xfId="0" applyFont="1" applyFill="1"/>
    <xf numFmtId="0" fontId="0" fillId="0" borderId="0" xfId="0" applyFont="1" applyFill="1"/>
    <xf numFmtId="165" fontId="6" fillId="0" borderId="34" xfId="0" applyNumberFormat="1" applyFont="1" applyFill="1" applyBorder="1" applyAlignment="1" applyProtection="1">
      <alignment horizontal="right" vertical="center"/>
    </xf>
    <xf numFmtId="0" fontId="0" fillId="0" borderId="0" xfId="0" applyFill="1" applyBorder="1"/>
    <xf numFmtId="165" fontId="8" fillId="0" borderId="57" xfId="0" applyNumberFormat="1" applyFont="1" applyFill="1" applyBorder="1" applyAlignment="1">
      <alignment horizontal="right" vertical="center"/>
    </xf>
    <xf numFmtId="165" fontId="8" fillId="0" borderId="57" xfId="0" applyNumberFormat="1" applyFont="1" applyFill="1" applyBorder="1" applyAlignment="1">
      <alignment vertical="center"/>
    </xf>
    <xf numFmtId="0" fontId="3" fillId="0" borderId="0" xfId="0" applyFont="1" applyFill="1" applyBorder="1"/>
    <xf numFmtId="0" fontId="4" fillId="0" borderId="0" xfId="0" applyFont="1" applyFill="1" applyBorder="1"/>
    <xf numFmtId="0" fontId="10" fillId="0" borderId="0" xfId="2" applyFont="1" applyFill="1" applyBorder="1"/>
    <xf numFmtId="0" fontId="10" fillId="0" borderId="0" xfId="2" applyFont="1" applyFill="1" applyBorder="1" applyAlignment="1" applyProtection="1">
      <alignment horizontal="left" vertical="center"/>
      <protection locked="0"/>
    </xf>
    <xf numFmtId="165" fontId="6" fillId="0" borderId="19" xfId="1" applyNumberFormat="1" applyFont="1" applyFill="1" applyBorder="1" applyAlignment="1" applyProtection="1">
      <alignment vertical="center"/>
      <protection locked="0"/>
    </xf>
    <xf numFmtId="0" fontId="0" fillId="0" borderId="0" xfId="0" applyBorder="1"/>
    <xf numFmtId="0" fontId="3" fillId="0" borderId="0" xfId="0" applyFont="1"/>
    <xf numFmtId="0" fontId="4" fillId="0" borderId="0" xfId="0" applyFont="1"/>
    <xf numFmtId="167" fontId="17" fillId="0" borderId="0" xfId="0" applyNumberFormat="1" applyFont="1" applyFill="1" applyBorder="1" applyAlignment="1"/>
    <xf numFmtId="167" fontId="8" fillId="0" borderId="0" xfId="0" applyNumberFormat="1" applyFont="1" applyFill="1" applyBorder="1" applyAlignment="1">
      <alignment vertical="center"/>
    </xf>
    <xf numFmtId="49" fontId="18" fillId="0" borderId="1" xfId="0" applyNumberFormat="1" applyFont="1" applyFill="1" applyBorder="1" applyAlignment="1" applyProtection="1">
      <alignment horizontal="left"/>
      <protection locked="0"/>
    </xf>
    <xf numFmtId="3" fontId="6" fillId="0" borderId="0" xfId="1" applyNumberFormat="1" applyFont="1" applyFill="1" applyBorder="1" applyAlignment="1" applyProtection="1">
      <alignment vertical="center" wrapText="1"/>
      <protection locked="0"/>
    </xf>
    <xf numFmtId="0" fontId="3" fillId="0" borderId="0" xfId="0" applyFont="1"/>
    <xf numFmtId="0" fontId="4" fillId="0" borderId="0" xfId="0" applyFont="1"/>
    <xf numFmtId="0" fontId="10" fillId="0" borderId="0" xfId="2" applyFont="1"/>
    <xf numFmtId="165" fontId="8" fillId="0" borderId="35" xfId="0" applyNumberFormat="1" applyFont="1" applyBorder="1" applyAlignment="1">
      <alignment horizontal="right" vertical="center"/>
    </xf>
    <xf numFmtId="165" fontId="8" fillId="0" borderId="37" xfId="0" applyNumberFormat="1" applyFont="1" applyBorder="1" applyAlignment="1">
      <alignment horizontal="right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0" fillId="0" borderId="0" xfId="2" applyFont="1" applyBorder="1" applyProtection="1">
      <protection locked="0"/>
    </xf>
    <xf numFmtId="0" fontId="10" fillId="0" borderId="0" xfId="2" applyFont="1"/>
    <xf numFmtId="0" fontId="3" fillId="0" borderId="0" xfId="0" applyFont="1"/>
    <xf numFmtId="0" fontId="4" fillId="0" borderId="0" xfId="0" applyFont="1"/>
    <xf numFmtId="165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165" fontId="6" fillId="0" borderId="17" xfId="1" applyNumberFormat="1" applyFont="1" applyFill="1" applyBorder="1" applyAlignment="1" applyProtection="1">
      <alignment vertical="center"/>
      <protection locked="0"/>
    </xf>
    <xf numFmtId="165" fontId="6" fillId="0" borderId="34" xfId="1" applyNumberFormat="1" applyFont="1" applyFill="1" applyBorder="1" applyAlignment="1" applyProtection="1">
      <alignment vertical="center"/>
      <protection locked="0"/>
    </xf>
    <xf numFmtId="0" fontId="4" fillId="0" borderId="0" xfId="0" applyFont="1"/>
    <xf numFmtId="165" fontId="6" fillId="0" borderId="19" xfId="0" applyNumberFormat="1" applyFont="1" applyFill="1" applyBorder="1" applyAlignment="1" applyProtection="1">
      <alignment horizontal="right" vertical="center"/>
    </xf>
    <xf numFmtId="0" fontId="3" fillId="0" borderId="0" xfId="0" applyFont="1"/>
    <xf numFmtId="0" fontId="4" fillId="0" borderId="0" xfId="0" applyFont="1"/>
    <xf numFmtId="165" fontId="0" fillId="0" borderId="0" xfId="0" applyNumberFormat="1"/>
    <xf numFmtId="0" fontId="3" fillId="0" borderId="0" xfId="0" applyFont="1"/>
    <xf numFmtId="0" fontId="4" fillId="0" borderId="0" xfId="0" applyFont="1"/>
    <xf numFmtId="0" fontId="0" fillId="0" borderId="0" xfId="0"/>
    <xf numFmtId="0" fontId="3" fillId="0" borderId="0" xfId="0" applyFont="1"/>
    <xf numFmtId="0" fontId="4" fillId="0" borderId="0" xfId="0" applyFont="1"/>
    <xf numFmtId="165" fontId="0" fillId="0" borderId="0" xfId="0" applyNumberFormat="1"/>
    <xf numFmtId="0" fontId="3" fillId="0" borderId="0" xfId="0" applyFont="1"/>
    <xf numFmtId="0" fontId="4" fillId="0" borderId="0" xfId="0" applyFont="1"/>
    <xf numFmtId="0" fontId="10" fillId="0" borderId="0" xfId="2" applyFont="1"/>
    <xf numFmtId="0" fontId="10" fillId="0" borderId="0" xfId="2" applyFont="1" applyBorder="1"/>
    <xf numFmtId="165" fontId="6" fillId="0" borderId="68" xfId="1" applyNumberFormat="1" applyFont="1" applyFill="1" applyBorder="1" applyAlignment="1" applyProtection="1">
      <alignment horizontal="right" vertical="center"/>
      <protection locked="0"/>
    </xf>
    <xf numFmtId="165" fontId="6" fillId="0" borderId="0" xfId="1" applyNumberFormat="1" applyFont="1" applyFill="1" applyBorder="1" applyAlignment="1" applyProtection="1">
      <alignment horizontal="right" vertical="center"/>
      <protection locked="0"/>
    </xf>
    <xf numFmtId="165" fontId="6" fillId="0" borderId="36" xfId="1" applyNumberFormat="1" applyFont="1" applyFill="1" applyBorder="1" applyAlignment="1" applyProtection="1">
      <alignment horizontal="right" vertical="center"/>
      <protection locked="0"/>
    </xf>
    <xf numFmtId="165" fontId="8" fillId="0" borderId="18" xfId="0" applyNumberFormat="1" applyFont="1" applyFill="1" applyBorder="1" applyAlignment="1">
      <alignment horizontal="right" vertical="center"/>
    </xf>
    <xf numFmtId="165" fontId="6" fillId="0" borderId="68" xfId="1" applyNumberFormat="1" applyFont="1" applyFill="1" applyBorder="1" applyAlignment="1" applyProtection="1">
      <alignment vertical="center"/>
      <protection locked="0"/>
    </xf>
    <xf numFmtId="0" fontId="8" fillId="0" borderId="7" xfId="0" applyFont="1" applyBorder="1" applyAlignment="1">
      <alignment horizontal="left" vertical="center" wrapText="1" indent="1"/>
    </xf>
    <xf numFmtId="0" fontId="8" fillId="0" borderId="16" xfId="0" applyFont="1" applyBorder="1" applyAlignment="1">
      <alignment horizontal="left" vertical="center" wrapText="1" indent="1"/>
    </xf>
    <xf numFmtId="0" fontId="4" fillId="0" borderId="0" xfId="2" applyFont="1" applyBorder="1" applyProtection="1">
      <protection locked="0"/>
    </xf>
    <xf numFmtId="165" fontId="10" fillId="0" borderId="0" xfId="2" applyNumberFormat="1" applyFont="1"/>
    <xf numFmtId="0" fontId="2" fillId="0" borderId="0" xfId="0" applyFont="1" applyFill="1"/>
    <xf numFmtId="0" fontId="0" fillId="0" borderId="0" xfId="0" applyFill="1"/>
    <xf numFmtId="0" fontId="3" fillId="0" borderId="0" xfId="0" applyFont="1" applyFill="1"/>
    <xf numFmtId="165" fontId="6" fillId="0" borderId="0" xfId="1" applyNumberFormat="1" applyFont="1" applyFill="1" applyBorder="1" applyAlignment="1" applyProtection="1">
      <alignment vertical="center"/>
      <protection locked="0"/>
    </xf>
    <xf numFmtId="165" fontId="6" fillId="0" borderId="57" xfId="1" applyNumberFormat="1" applyFont="1" applyFill="1" applyBorder="1" applyAlignment="1" applyProtection="1">
      <alignment horizontal="right" vertical="center"/>
      <protection locked="0"/>
    </xf>
    <xf numFmtId="166" fontId="6" fillId="0" borderId="57" xfId="0" applyNumberFormat="1" applyFont="1" applyFill="1" applyBorder="1" applyAlignment="1" applyProtection="1">
      <alignment horizontal="right" vertical="center"/>
    </xf>
    <xf numFmtId="165" fontId="6" fillId="0" borderId="57" xfId="1" applyNumberFormat="1" applyFont="1" applyFill="1" applyBorder="1" applyAlignment="1" applyProtection="1">
      <alignment vertical="center"/>
      <protection locked="0"/>
    </xf>
    <xf numFmtId="165" fontId="18" fillId="0" borderId="46" xfId="1" applyNumberFormat="1" applyFont="1" applyFill="1" applyBorder="1" applyAlignment="1" applyProtection="1">
      <alignment horizontal="right" vertical="center"/>
      <protection locked="0"/>
    </xf>
    <xf numFmtId="165" fontId="6" fillId="0" borderId="17" xfId="1" applyNumberFormat="1" applyFont="1" applyFill="1" applyBorder="1" applyAlignment="1" applyProtection="1">
      <alignment horizontal="right" vertical="center"/>
      <protection locked="0"/>
    </xf>
    <xf numFmtId="165" fontId="6" fillId="0" borderId="57" xfId="0" applyNumberFormat="1" applyFont="1" applyFill="1" applyBorder="1" applyAlignment="1" applyProtection="1">
      <alignment horizontal="right" vertical="center"/>
    </xf>
    <xf numFmtId="165" fontId="8" fillId="0" borderId="19" xfId="0" applyNumberFormat="1" applyFont="1" applyBorder="1" applyAlignment="1">
      <alignment horizontal="right" vertical="center"/>
    </xf>
    <xf numFmtId="165" fontId="8" fillId="0" borderId="17" xfId="0" applyNumberFormat="1" applyFont="1" applyFill="1" applyBorder="1" applyAlignment="1">
      <alignment horizontal="right" vertical="center"/>
    </xf>
    <xf numFmtId="165" fontId="17" fillId="0" borderId="68" xfId="0" applyNumberFormat="1" applyFont="1" applyBorder="1" applyAlignment="1">
      <alignment horizontal="right" vertical="center"/>
    </xf>
    <xf numFmtId="165" fontId="8" fillId="0" borderId="20" xfId="0" applyNumberFormat="1" applyFont="1" applyBorder="1" applyAlignment="1">
      <alignment horizontal="right" vertical="center"/>
    </xf>
    <xf numFmtId="0" fontId="2" fillId="0" borderId="0" xfId="0" applyFont="1"/>
    <xf numFmtId="165" fontId="8" fillId="0" borderId="34" xfId="0" applyNumberFormat="1" applyFont="1" applyFill="1" applyBorder="1" applyAlignment="1">
      <alignment horizontal="right" vertical="center"/>
    </xf>
    <xf numFmtId="165" fontId="8" fillId="0" borderId="0" xfId="0" applyNumberFormat="1" applyFont="1" applyFill="1" applyBorder="1" applyAlignment="1">
      <alignment horizontal="right" vertical="center"/>
    </xf>
    <xf numFmtId="165" fontId="6" fillId="0" borderId="68" xfId="0" applyNumberFormat="1" applyFont="1" applyFill="1" applyBorder="1" applyAlignment="1" applyProtection="1">
      <alignment horizontal="right" vertical="center"/>
    </xf>
    <xf numFmtId="165" fontId="8" fillId="0" borderId="68" xfId="0" applyNumberFormat="1" applyFont="1" applyFill="1" applyBorder="1" applyAlignment="1">
      <alignment horizontal="right" vertical="center"/>
    </xf>
    <xf numFmtId="165" fontId="18" fillId="0" borderId="46" xfId="36" applyNumberFormat="1" applyFont="1" applyFill="1" applyBorder="1" applyAlignment="1" applyProtection="1">
      <alignment horizontal="right" vertical="center"/>
      <protection locked="0"/>
    </xf>
    <xf numFmtId="165" fontId="18" fillId="0" borderId="54" xfId="1" applyNumberFormat="1" applyFont="1" applyFill="1" applyBorder="1" applyAlignment="1" applyProtection="1">
      <alignment horizontal="right" vertical="center"/>
      <protection locked="0"/>
    </xf>
    <xf numFmtId="165" fontId="18" fillId="0" borderId="21" xfId="1" applyNumberFormat="1" applyFont="1" applyFill="1" applyBorder="1" applyAlignment="1" applyProtection="1">
      <alignment horizontal="right" vertical="center"/>
      <protection locked="0"/>
    </xf>
    <xf numFmtId="165" fontId="18" fillId="0" borderId="47" xfId="1" applyNumberFormat="1" applyFont="1" applyFill="1" applyBorder="1" applyAlignment="1" applyProtection="1">
      <alignment horizontal="right" vertical="center"/>
      <protection locked="0"/>
    </xf>
    <xf numFmtId="165" fontId="18" fillId="0" borderId="46" xfId="41" applyNumberFormat="1" applyFont="1" applyFill="1" applyBorder="1" applyAlignment="1" applyProtection="1">
      <alignment horizontal="right" vertical="center"/>
    </xf>
    <xf numFmtId="165" fontId="18" fillId="0" borderId="2" xfId="1" applyNumberFormat="1" applyFont="1" applyFill="1" applyBorder="1" applyAlignment="1" applyProtection="1">
      <alignment horizontal="right" vertical="center"/>
      <protection locked="0"/>
    </xf>
    <xf numFmtId="165" fontId="8" fillId="0" borderId="34" xfId="0" applyNumberFormat="1" applyFont="1" applyBorder="1" applyAlignment="1">
      <alignment horizontal="right" vertical="center"/>
    </xf>
    <xf numFmtId="165" fontId="0" fillId="0" borderId="0" xfId="0" applyNumberFormat="1"/>
    <xf numFmtId="165" fontId="8" fillId="0" borderId="17" xfId="0" applyNumberFormat="1" applyFont="1" applyBorder="1" applyAlignment="1">
      <alignment horizontal="right" vertical="center"/>
    </xf>
    <xf numFmtId="165" fontId="17" fillId="0" borderId="68" xfId="0" applyNumberFormat="1" applyFont="1" applyFill="1" applyBorder="1" applyAlignment="1">
      <alignment vertical="center"/>
    </xf>
    <xf numFmtId="165" fontId="8" fillId="0" borderId="17" xfId="0" applyNumberFormat="1" applyFont="1" applyFill="1" applyBorder="1" applyAlignment="1">
      <alignment vertical="center"/>
    </xf>
    <xf numFmtId="171" fontId="4" fillId="0" borderId="0" xfId="58" applyNumberFormat="1" applyFont="1" applyFill="1" applyBorder="1" applyAlignment="1">
      <alignment vertical="center"/>
    </xf>
    <xf numFmtId="165" fontId="17" fillId="0" borderId="46" xfId="0" applyNumberFormat="1" applyFont="1" applyFill="1" applyBorder="1" applyAlignment="1">
      <alignment vertical="center"/>
    </xf>
    <xf numFmtId="0" fontId="17" fillId="0" borderId="28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 indent="1"/>
    </xf>
    <xf numFmtId="0" fontId="8" fillId="0" borderId="28" xfId="0" applyFont="1" applyBorder="1" applyAlignment="1">
      <alignment horizontal="left" vertical="center" wrapText="1" indent="1"/>
    </xf>
    <xf numFmtId="165" fontId="8" fillId="0" borderId="19" xfId="0" applyNumberFormat="1" applyFont="1" applyBorder="1" applyAlignment="1">
      <alignment vertical="center"/>
    </xf>
    <xf numFmtId="0" fontId="8" fillId="0" borderId="33" xfId="0" applyFont="1" applyBorder="1" applyAlignment="1">
      <alignment horizontal="left" vertical="center" indent="1"/>
    </xf>
    <xf numFmtId="3" fontId="17" fillId="0" borderId="28" xfId="0" applyNumberFormat="1" applyFont="1" applyBorder="1" applyAlignment="1">
      <alignment horizontal="left" vertical="center" wrapText="1"/>
    </xf>
    <xf numFmtId="165" fontId="17" fillId="0" borderId="71" xfId="0" applyNumberFormat="1" applyFont="1" applyBorder="1" applyAlignment="1">
      <alignment vertical="center"/>
    </xf>
    <xf numFmtId="165" fontId="8" fillId="0" borderId="57" xfId="0" applyNumberFormat="1" applyFont="1" applyBorder="1" applyAlignment="1">
      <alignment vertical="center"/>
    </xf>
    <xf numFmtId="165" fontId="8" fillId="0" borderId="68" xfId="0" applyNumberFormat="1" applyFont="1" applyBorder="1" applyAlignment="1">
      <alignment vertical="center"/>
    </xf>
    <xf numFmtId="165" fontId="8" fillId="0" borderId="57" xfId="0" applyNumberFormat="1" applyFont="1" applyBorder="1" applyAlignment="1">
      <alignment horizontal="right" vertical="center"/>
    </xf>
    <xf numFmtId="0" fontId="3" fillId="0" borderId="0" xfId="0" applyFont="1"/>
    <xf numFmtId="0" fontId="4" fillId="0" borderId="0" xfId="0" applyFont="1"/>
    <xf numFmtId="165" fontId="8" fillId="0" borderId="71" xfId="0" applyNumberFormat="1" applyFont="1" applyBorder="1" applyAlignment="1">
      <alignment horizontal="right" vertical="center"/>
    </xf>
    <xf numFmtId="165" fontId="8" fillId="0" borderId="68" xfId="0" applyNumberFormat="1" applyFont="1" applyBorder="1" applyAlignment="1">
      <alignment horizontal="right" vertical="center"/>
    </xf>
    <xf numFmtId="165" fontId="8" fillId="0" borderId="71" xfId="0" applyNumberFormat="1" applyFont="1" applyBorder="1" applyAlignment="1">
      <alignment vertical="center"/>
    </xf>
    <xf numFmtId="0" fontId="0" fillId="0" borderId="0" xfId="0"/>
    <xf numFmtId="0" fontId="10" fillId="0" borderId="0" xfId="2" applyFont="1"/>
    <xf numFmtId="0" fontId="4" fillId="0" borderId="0" xfId="2" applyFont="1"/>
    <xf numFmtId="165" fontId="6" fillId="0" borderId="35" xfId="1" applyNumberFormat="1" applyFont="1" applyFill="1" applyBorder="1" applyAlignment="1" applyProtection="1">
      <alignment vertical="center"/>
      <protection locked="0"/>
    </xf>
    <xf numFmtId="165" fontId="6" fillId="0" borderId="35" xfId="1" applyNumberFormat="1" applyFont="1" applyFill="1" applyBorder="1" applyAlignment="1" applyProtection="1">
      <alignment horizontal="right" vertical="center"/>
      <protection locked="0"/>
    </xf>
    <xf numFmtId="166" fontId="6" fillId="0" borderId="71" xfId="0" applyNumberFormat="1" applyFont="1" applyFill="1" applyBorder="1" applyAlignment="1" applyProtection="1">
      <alignment horizontal="right" vertical="center"/>
    </xf>
    <xf numFmtId="165" fontId="6" fillId="0" borderId="19" xfId="1" applyNumberFormat="1" applyFont="1" applyFill="1" applyBorder="1" applyAlignment="1" applyProtection="1">
      <alignment horizontal="right" vertical="center"/>
      <protection locked="0"/>
    </xf>
    <xf numFmtId="171" fontId="0" fillId="0" borderId="0" xfId="58" applyNumberFormat="1" applyFont="1"/>
    <xf numFmtId="165" fontId="6" fillId="0" borderId="19" xfId="2" applyNumberFormat="1" applyFont="1" applyFill="1" applyBorder="1" applyAlignment="1" applyProtection="1">
      <alignment horizontal="right" vertical="center"/>
      <protection locked="0"/>
    </xf>
    <xf numFmtId="165" fontId="8" fillId="0" borderId="71" xfId="0" applyNumberFormat="1" applyFont="1" applyFill="1" applyBorder="1" applyAlignment="1">
      <alignment horizontal="right" vertical="center"/>
    </xf>
    <xf numFmtId="165" fontId="8" fillId="0" borderId="69" xfId="0" applyNumberFormat="1" applyFont="1" applyFill="1" applyBorder="1" applyAlignment="1">
      <alignment horizontal="right" vertical="center"/>
    </xf>
    <xf numFmtId="165" fontId="6" fillId="0" borderId="71" xfId="0" applyNumberFormat="1" applyFont="1" applyFill="1" applyBorder="1" applyAlignment="1" applyProtection="1">
      <alignment horizontal="right" vertical="center"/>
    </xf>
    <xf numFmtId="165" fontId="8" fillId="0" borderId="17" xfId="0" applyNumberFormat="1" applyFont="1" applyBorder="1" applyAlignment="1">
      <alignment vertical="center"/>
    </xf>
    <xf numFmtId="165" fontId="10" fillId="0" borderId="0" xfId="2" applyNumberFormat="1" applyFont="1" applyFill="1" applyBorder="1"/>
    <xf numFmtId="165" fontId="18" fillId="0" borderId="68" xfId="1" applyNumberFormat="1" applyFont="1" applyFill="1" applyBorder="1" applyAlignment="1" applyProtection="1">
      <alignment vertical="center"/>
      <protection locked="0"/>
    </xf>
    <xf numFmtId="165" fontId="18" fillId="0" borderId="57" xfId="1" applyNumberFormat="1" applyFont="1" applyFill="1" applyBorder="1" applyAlignment="1" applyProtection="1">
      <alignment vertical="center"/>
      <protection locked="0"/>
    </xf>
    <xf numFmtId="165" fontId="6" fillId="0" borderId="34" xfId="1" applyNumberFormat="1" applyFont="1" applyFill="1" applyBorder="1" applyAlignment="1" applyProtection="1">
      <alignment horizontal="right" vertical="center"/>
      <protection locked="0"/>
    </xf>
    <xf numFmtId="165" fontId="17" fillId="0" borderId="57" xfId="0" applyNumberFormat="1" applyFont="1" applyBorder="1" applyAlignment="1">
      <alignment vertical="center"/>
    </xf>
    <xf numFmtId="165" fontId="6" fillId="0" borderId="69" xfId="0" applyNumberFormat="1" applyFont="1" applyFill="1" applyBorder="1" applyAlignment="1" applyProtection="1">
      <alignment horizontal="right" vertical="center"/>
    </xf>
    <xf numFmtId="166" fontId="6" fillId="0" borderId="19" xfId="0" applyNumberFormat="1" applyFont="1" applyFill="1" applyBorder="1" applyAlignment="1" applyProtection="1">
      <alignment horizontal="right" vertical="center"/>
    </xf>
    <xf numFmtId="165" fontId="6" fillId="0" borderId="37" xfId="1" applyNumberFormat="1" applyFont="1" applyFill="1" applyBorder="1" applyAlignment="1" applyProtection="1">
      <alignment vertical="center"/>
      <protection locked="0"/>
    </xf>
    <xf numFmtId="165" fontId="6" fillId="0" borderId="0" xfId="0" applyNumberFormat="1" applyFont="1" applyFill="1" applyBorder="1" applyAlignment="1" applyProtection="1">
      <alignment horizontal="right" vertical="center"/>
    </xf>
    <xf numFmtId="3" fontId="6" fillId="0" borderId="0" xfId="1" applyNumberFormat="1" applyFont="1" applyFill="1" applyBorder="1" applyAlignment="1" applyProtection="1">
      <alignment horizontal="right" vertical="center"/>
      <protection locked="0"/>
    </xf>
    <xf numFmtId="3" fontId="0" fillId="0" borderId="0" xfId="0" applyNumberFormat="1" applyBorder="1"/>
    <xf numFmtId="0" fontId="2" fillId="0" borderId="0" xfId="0" applyFont="1"/>
    <xf numFmtId="0" fontId="10" fillId="0" borderId="0" xfId="2" applyFont="1" applyBorder="1" applyProtection="1">
      <protection locked="0"/>
    </xf>
    <xf numFmtId="0" fontId="10" fillId="0" borderId="0" xfId="2" applyFont="1"/>
    <xf numFmtId="0" fontId="4" fillId="0" borderId="0" xfId="2" applyFont="1" applyBorder="1" applyProtection="1">
      <protection locked="0"/>
    </xf>
    <xf numFmtId="0" fontId="10" fillId="0" borderId="0" xfId="2" applyFont="1" applyBorder="1"/>
    <xf numFmtId="165" fontId="8" fillId="0" borderId="0" xfId="0" applyNumberFormat="1" applyFont="1" applyBorder="1" applyAlignment="1">
      <alignment horizontal="right" vertical="center"/>
    </xf>
    <xf numFmtId="165" fontId="18" fillId="0" borderId="68" xfId="0" applyNumberFormat="1" applyFont="1" applyFill="1" applyBorder="1" applyAlignment="1" applyProtection="1">
      <alignment horizontal="right" vertical="center"/>
    </xf>
    <xf numFmtId="165" fontId="18" fillId="0" borderId="71" xfId="0" applyNumberFormat="1" applyFont="1" applyFill="1" applyBorder="1" applyAlignment="1" applyProtection="1">
      <alignment horizontal="right" vertical="center"/>
    </xf>
    <xf numFmtId="165" fontId="18" fillId="0" borderId="69" xfId="0" applyNumberFormat="1" applyFont="1" applyFill="1" applyBorder="1" applyAlignment="1" applyProtection="1">
      <alignment horizontal="right" vertical="center"/>
    </xf>
    <xf numFmtId="165" fontId="17" fillId="0" borderId="57" xfId="0" applyNumberFormat="1" applyFont="1" applyBorder="1" applyAlignment="1">
      <alignment horizontal="right" vertical="center"/>
    </xf>
    <xf numFmtId="165" fontId="17" fillId="0" borderId="70" xfId="0" applyNumberFormat="1" applyFont="1" applyBorder="1" applyAlignment="1">
      <alignment horizontal="right" vertical="center"/>
    </xf>
    <xf numFmtId="165" fontId="17" fillId="0" borderId="71" xfId="0" applyNumberFormat="1" applyFont="1" applyBorder="1" applyAlignment="1">
      <alignment horizontal="right" vertical="center"/>
    </xf>
    <xf numFmtId="165" fontId="17" fillId="0" borderId="69" xfId="0" applyNumberFormat="1" applyFont="1" applyBorder="1" applyAlignment="1">
      <alignment vertical="center"/>
    </xf>
    <xf numFmtId="165" fontId="8" fillId="0" borderId="70" xfId="0" applyNumberFormat="1" applyFont="1" applyBorder="1" applyAlignment="1">
      <alignment horizontal="right" vertical="center"/>
    </xf>
    <xf numFmtId="165" fontId="8" fillId="0" borderId="69" xfId="0" applyNumberFormat="1" applyFont="1" applyBorder="1" applyAlignment="1">
      <alignment vertical="center"/>
    </xf>
    <xf numFmtId="165" fontId="8" fillId="0" borderId="69" xfId="0" applyNumberFormat="1" applyFont="1" applyBorder="1" applyAlignment="1">
      <alignment horizontal="right" vertical="center"/>
    </xf>
    <xf numFmtId="165" fontId="17" fillId="0" borderId="57" xfId="0" applyNumberFormat="1" applyFont="1" applyFill="1" applyBorder="1" applyAlignment="1">
      <alignment vertical="center"/>
    </xf>
    <xf numFmtId="165" fontId="8" fillId="0" borderId="34" xfId="0" applyNumberFormat="1" applyFont="1" applyFill="1" applyBorder="1" applyAlignment="1">
      <alignment vertical="center"/>
    </xf>
    <xf numFmtId="171" fontId="4" fillId="0" borderId="57" xfId="58" applyNumberFormat="1" applyFont="1" applyBorder="1" applyAlignment="1">
      <alignment vertical="center"/>
    </xf>
    <xf numFmtId="171" fontId="4" fillId="0" borderId="35" xfId="58" applyNumberFormat="1" applyFont="1" applyBorder="1" applyAlignment="1">
      <alignment vertical="center"/>
    </xf>
    <xf numFmtId="171" fontId="4" fillId="0" borderId="19" xfId="58" applyNumberFormat="1" applyFont="1" applyBorder="1" applyAlignment="1">
      <alignment vertical="center"/>
    </xf>
    <xf numFmtId="171" fontId="4" fillId="0" borderId="57" xfId="58" applyNumberFormat="1" applyFont="1" applyFill="1" applyBorder="1" applyAlignment="1">
      <alignment vertical="center"/>
    </xf>
    <xf numFmtId="171" fontId="4" fillId="0" borderId="35" xfId="58" applyNumberFormat="1" applyFont="1" applyFill="1" applyBorder="1" applyAlignment="1">
      <alignment vertical="center"/>
    </xf>
    <xf numFmtId="171" fontId="10" fillId="0" borderId="35" xfId="58" applyNumberFormat="1" applyFont="1" applyFill="1" applyBorder="1" applyAlignment="1" applyProtection="1">
      <alignment horizontal="right" vertical="center"/>
      <protection locked="0"/>
    </xf>
    <xf numFmtId="171" fontId="31" fillId="0" borderId="57" xfId="58" applyNumberFormat="1" applyFont="1" applyFill="1" applyBorder="1" applyAlignment="1" applyProtection="1">
      <alignment vertical="center"/>
      <protection locked="0"/>
    </xf>
    <xf numFmtId="171" fontId="10" fillId="0" borderId="57" xfId="58" applyNumberFormat="1" applyFont="1" applyFill="1" applyBorder="1" applyAlignment="1" applyProtection="1">
      <alignment vertical="center"/>
      <protection locked="0"/>
    </xf>
    <xf numFmtId="171" fontId="10" fillId="0" borderId="34" xfId="58" applyNumberFormat="1" applyFont="1" applyFill="1" applyBorder="1" applyAlignment="1" applyProtection="1">
      <alignment vertical="center"/>
      <protection locked="0"/>
    </xf>
    <xf numFmtId="171" fontId="31" fillId="0" borderId="35" xfId="58" applyNumberFormat="1" applyFont="1" applyFill="1" applyBorder="1" applyAlignment="1" applyProtection="1">
      <alignment vertical="center"/>
      <protection locked="0"/>
    </xf>
    <xf numFmtId="171" fontId="10" fillId="0" borderId="35" xfId="58" applyNumberFormat="1" applyFont="1" applyFill="1" applyBorder="1" applyAlignment="1" applyProtection="1">
      <alignment vertical="center"/>
      <protection locked="0"/>
    </xf>
    <xf numFmtId="171" fontId="10" fillId="0" borderId="37" xfId="58" applyNumberFormat="1" applyFont="1" applyFill="1" applyBorder="1" applyAlignment="1" applyProtection="1">
      <alignment vertical="center"/>
      <protection locked="0"/>
    </xf>
    <xf numFmtId="171" fontId="10" fillId="0" borderId="34" xfId="58" applyNumberFormat="1" applyFont="1" applyFill="1" applyBorder="1" applyAlignment="1" applyProtection="1">
      <alignment horizontal="right" vertical="center"/>
      <protection locked="0"/>
    </xf>
    <xf numFmtId="171" fontId="10" fillId="0" borderId="37" xfId="58" applyNumberFormat="1" applyFont="1" applyFill="1" applyBorder="1" applyAlignment="1" applyProtection="1">
      <alignment horizontal="right" vertical="center"/>
      <protection locked="0"/>
    </xf>
    <xf numFmtId="171" fontId="4" fillId="0" borderId="19" xfId="58" applyNumberFormat="1" applyFont="1" applyFill="1" applyBorder="1" applyAlignment="1">
      <alignment vertical="center"/>
    </xf>
    <xf numFmtId="171" fontId="29" fillId="0" borderId="57" xfId="58" applyNumberFormat="1" applyFont="1" applyFill="1" applyBorder="1" applyAlignment="1">
      <alignment vertical="center"/>
    </xf>
    <xf numFmtId="171" fontId="29" fillId="0" borderId="35" xfId="58" applyNumberFormat="1" applyFont="1" applyFill="1" applyBorder="1" applyAlignment="1">
      <alignment vertical="center"/>
    </xf>
    <xf numFmtId="171" fontId="4" fillId="0" borderId="34" xfId="58" applyNumberFormat="1" applyFont="1" applyFill="1" applyBorder="1" applyAlignment="1">
      <alignment vertical="center"/>
    </xf>
    <xf numFmtId="171" fontId="4" fillId="0" borderId="36" xfId="58" applyNumberFormat="1" applyFont="1" applyFill="1" applyBorder="1" applyAlignment="1">
      <alignment vertical="center"/>
    </xf>
    <xf numFmtId="171" fontId="4" fillId="0" borderId="37" xfId="58" applyNumberFormat="1" applyFont="1" applyFill="1" applyBorder="1" applyAlignment="1">
      <alignment vertical="center"/>
    </xf>
    <xf numFmtId="0" fontId="32" fillId="0" borderId="0" xfId="57" applyFont="1" applyAlignment="1" applyProtection="1"/>
    <xf numFmtId="165" fontId="6" fillId="0" borderId="35" xfId="1" applyNumberFormat="1" applyFont="1" applyFill="1" applyBorder="1" applyProtection="1">
      <protection locked="0"/>
    </xf>
    <xf numFmtId="165" fontId="8" fillId="0" borderId="37" xfId="0" applyNumberFormat="1" applyFont="1" applyFill="1" applyBorder="1" applyAlignment="1">
      <alignment horizontal="right" vertical="center"/>
    </xf>
    <xf numFmtId="165" fontId="6" fillId="0" borderId="0" xfId="41" applyNumberFormat="1" applyFont="1" applyFill="1" applyBorder="1" applyAlignment="1" applyProtection="1">
      <alignment horizontal="right" vertical="center"/>
    </xf>
    <xf numFmtId="165" fontId="18" fillId="0" borderId="0" xfId="0" applyNumberFormat="1" applyFont="1" applyFill="1" applyBorder="1" applyAlignment="1" applyProtection="1">
      <alignment horizontal="right" vertical="center"/>
    </xf>
    <xf numFmtId="165" fontId="18" fillId="0" borderId="46" xfId="0" applyNumberFormat="1" applyFont="1" applyFill="1" applyBorder="1" applyAlignment="1" applyProtection="1">
      <alignment horizontal="right" vertical="center"/>
    </xf>
    <xf numFmtId="165" fontId="18" fillId="0" borderId="47" xfId="0" applyNumberFormat="1" applyFont="1" applyFill="1" applyBorder="1" applyAlignment="1" applyProtection="1">
      <alignment horizontal="right" vertical="center"/>
    </xf>
    <xf numFmtId="165" fontId="6" fillId="0" borderId="0" xfId="0" applyNumberFormat="1" applyFont="1" applyFill="1" applyBorder="1" applyAlignment="1" applyProtection="1">
      <alignment horizontal="center" vertical="center"/>
    </xf>
    <xf numFmtId="171" fontId="10" fillId="0" borderId="57" xfId="58" applyNumberFormat="1" applyFont="1" applyFill="1" applyBorder="1" applyAlignment="1" applyProtection="1">
      <alignment horizontal="right" vertical="center"/>
      <protection locked="0"/>
    </xf>
    <xf numFmtId="165" fontId="6" fillId="0" borderId="57" xfId="1" applyNumberFormat="1" applyFont="1" applyFill="1" applyBorder="1" applyProtection="1">
      <protection locked="0"/>
    </xf>
    <xf numFmtId="165" fontId="6" fillId="0" borderId="28" xfId="1" applyNumberFormat="1" applyFont="1" applyFill="1" applyBorder="1" applyAlignment="1" applyProtection="1">
      <alignment horizontal="right" vertical="center"/>
      <protection locked="0"/>
    </xf>
    <xf numFmtId="165" fontId="17" fillId="0" borderId="69" xfId="0" applyNumberFormat="1" applyFont="1" applyFill="1" applyBorder="1" applyAlignment="1">
      <alignment horizontal="right" vertical="center"/>
    </xf>
    <xf numFmtId="165" fontId="8" fillId="0" borderId="19" xfId="0" applyNumberFormat="1" applyFont="1" applyFill="1" applyBorder="1" applyAlignment="1">
      <alignment horizontal="right" vertical="center"/>
    </xf>
    <xf numFmtId="165" fontId="6" fillId="0" borderId="17" xfId="41" applyNumberFormat="1" applyFont="1" applyFill="1" applyBorder="1" applyAlignment="1" applyProtection="1"/>
    <xf numFmtId="165" fontId="6" fillId="0" borderId="34" xfId="1" applyNumberFormat="1" applyFont="1" applyFill="1" applyBorder="1" applyProtection="1">
      <protection locked="0"/>
    </xf>
    <xf numFmtId="165" fontId="6" fillId="0" borderId="37" xfId="1" applyNumberFormat="1" applyFont="1" applyFill="1" applyBorder="1" applyProtection="1">
      <protection locked="0"/>
    </xf>
    <xf numFmtId="165" fontId="6" fillId="0" borderId="17" xfId="36" applyNumberFormat="1" applyFont="1" applyFill="1" applyBorder="1" applyAlignment="1" applyProtection="1">
      <alignment horizontal="right"/>
      <protection locked="0"/>
    </xf>
    <xf numFmtId="165" fontId="6" fillId="0" borderId="34" xfId="1" applyNumberFormat="1" applyFont="1" applyFill="1" applyBorder="1" applyAlignment="1" applyProtection="1">
      <alignment horizontal="right"/>
      <protection locked="0"/>
    </xf>
    <xf numFmtId="165" fontId="6" fillId="0" borderId="18" xfId="1" applyNumberFormat="1" applyFont="1" applyFill="1" applyBorder="1" applyAlignment="1" applyProtection="1">
      <alignment horizontal="right" vertical="center"/>
      <protection locked="0"/>
    </xf>
    <xf numFmtId="165" fontId="6" fillId="0" borderId="17" xfId="2" applyNumberFormat="1" applyFont="1" applyFill="1" applyBorder="1" applyAlignment="1" applyProtection="1">
      <alignment horizontal="right" vertical="center"/>
      <protection locked="0"/>
    </xf>
    <xf numFmtId="165" fontId="8" fillId="0" borderId="36" xfId="0" applyNumberFormat="1" applyFont="1" applyFill="1" applyBorder="1" applyAlignment="1">
      <alignment vertical="center"/>
    </xf>
    <xf numFmtId="171" fontId="0" fillId="0" borderId="0" xfId="0" applyNumberFormat="1"/>
    <xf numFmtId="165" fontId="8" fillId="0" borderId="37" xfId="0" applyNumberFormat="1" applyFont="1" applyFill="1" applyBorder="1" applyAlignment="1">
      <alignment vertical="center"/>
    </xf>
    <xf numFmtId="165" fontId="8" fillId="0" borderId="36" xfId="0" applyNumberFormat="1" applyFont="1" applyFill="1" applyBorder="1" applyAlignment="1">
      <alignment horizontal="right" vertical="center"/>
    </xf>
    <xf numFmtId="165" fontId="6" fillId="0" borderId="34" xfId="2" applyNumberFormat="1" applyFont="1" applyFill="1" applyBorder="1" applyAlignment="1" applyProtection="1">
      <alignment horizontal="right" vertical="center"/>
      <protection locked="0"/>
    </xf>
    <xf numFmtId="0" fontId="3" fillId="0" borderId="0" xfId="57" applyFont="1" applyAlignment="1" applyProtection="1"/>
    <xf numFmtId="171" fontId="4" fillId="0" borderId="18" xfId="58" applyNumberFormat="1" applyFont="1" applyFill="1" applyBorder="1" applyAlignment="1">
      <alignment vertical="center"/>
    </xf>
    <xf numFmtId="10" fontId="4" fillId="0" borderId="35" xfId="58" applyNumberFormat="1" applyFont="1" applyFill="1" applyBorder="1" applyAlignment="1">
      <alignment vertical="center"/>
    </xf>
    <xf numFmtId="171" fontId="4" fillId="0" borderId="69" xfId="58" applyNumberFormat="1" applyFont="1" applyFill="1" applyBorder="1" applyAlignment="1">
      <alignment vertical="center"/>
    </xf>
    <xf numFmtId="9" fontId="0" fillId="0" borderId="0" xfId="58" applyFont="1" applyAlignment="1">
      <alignment vertical="center"/>
    </xf>
    <xf numFmtId="171" fontId="0" fillId="0" borderId="0" xfId="58" applyNumberFormat="1" applyFont="1" applyAlignment="1">
      <alignment vertical="center"/>
    </xf>
    <xf numFmtId="171" fontId="0" fillId="0" borderId="0" xfId="0" applyNumberFormat="1" applyAlignment="1">
      <alignment vertical="center"/>
    </xf>
    <xf numFmtId="1" fontId="0" fillId="0" borderId="0" xfId="0" applyNumberFormat="1"/>
    <xf numFmtId="1" fontId="0" fillId="0" borderId="0" xfId="0" applyNumberFormat="1" applyBorder="1"/>
    <xf numFmtId="167" fontId="0" fillId="0" borderId="0" xfId="0" applyNumberFormat="1" applyBorder="1"/>
    <xf numFmtId="1" fontId="0" fillId="0" borderId="0" xfId="58" applyNumberFormat="1" applyFont="1" applyBorder="1"/>
    <xf numFmtId="0" fontId="27" fillId="0" borderId="0" xfId="57" applyAlignment="1" applyProtection="1"/>
    <xf numFmtId="166" fontId="18" fillId="0" borderId="71" xfId="0" applyNumberFormat="1" applyFont="1" applyFill="1" applyBorder="1" applyAlignment="1" applyProtection="1">
      <alignment horizontal="right" vertical="center"/>
    </xf>
    <xf numFmtId="166" fontId="18" fillId="0" borderId="69" xfId="0" applyNumberFormat="1" applyFont="1" applyFill="1" applyBorder="1" applyAlignment="1" applyProtection="1">
      <alignment horizontal="right" vertical="center"/>
    </xf>
    <xf numFmtId="166" fontId="6" fillId="0" borderId="69" xfId="0" applyNumberFormat="1" applyFont="1" applyFill="1" applyBorder="1" applyAlignment="1" applyProtection="1">
      <alignment horizontal="right" vertical="center"/>
    </xf>
    <xf numFmtId="166" fontId="6" fillId="0" borderId="18" xfId="0" applyNumberFormat="1" applyFont="1" applyFill="1" applyBorder="1" applyAlignment="1" applyProtection="1">
      <alignment horizontal="right" vertical="center"/>
    </xf>
    <xf numFmtId="166" fontId="17" fillId="0" borderId="96" xfId="0" applyNumberFormat="1" applyFont="1" applyBorder="1"/>
    <xf numFmtId="171" fontId="17" fillId="0" borderId="97" xfId="58" applyNumberFormat="1" applyFont="1" applyBorder="1"/>
    <xf numFmtId="166" fontId="8" fillId="0" borderId="96" xfId="0" applyNumberFormat="1" applyFont="1" applyBorder="1"/>
    <xf numFmtId="171" fontId="8" fillId="0" borderId="97" xfId="58" applyNumberFormat="1" applyFont="1" applyBorder="1"/>
    <xf numFmtId="166" fontId="17" fillId="0" borderId="99" xfId="0" applyNumberFormat="1" applyFont="1" applyBorder="1"/>
    <xf numFmtId="166" fontId="8" fillId="0" borderId="99" xfId="0" applyNumberFormat="1" applyFont="1" applyBorder="1"/>
    <xf numFmtId="171" fontId="17" fillId="0" borderId="101" xfId="58" applyNumberFormat="1" applyFont="1" applyBorder="1"/>
    <xf numFmtId="171" fontId="8" fillId="0" borderId="101" xfId="58" applyNumberFormat="1" applyFont="1" applyBorder="1"/>
    <xf numFmtId="166" fontId="8" fillId="0" borderId="102" xfId="0" applyNumberFormat="1" applyFont="1" applyBorder="1"/>
    <xf numFmtId="171" fontId="8" fillId="0" borderId="103" xfId="58" applyNumberFormat="1" applyFont="1" applyBorder="1"/>
    <xf numFmtId="166" fontId="8" fillId="0" borderId="104" xfId="0" applyNumberFormat="1" applyFont="1" applyBorder="1"/>
    <xf numFmtId="171" fontId="8" fillId="0" borderId="105" xfId="58" applyNumberFormat="1" applyFont="1" applyBorder="1"/>
    <xf numFmtId="165" fontId="6" fillId="0" borderId="36" xfId="0" applyNumberFormat="1" applyFont="1" applyFill="1" applyBorder="1" applyAlignment="1" applyProtection="1">
      <alignment horizontal="right" vertical="center"/>
    </xf>
    <xf numFmtId="0" fontId="6" fillId="0" borderId="0" xfId="2" applyFont="1" applyFill="1" applyBorder="1" applyAlignment="1" applyProtection="1">
      <alignment horizontal="center" vertical="center"/>
      <protection locked="0"/>
    </xf>
    <xf numFmtId="165" fontId="6" fillId="0" borderId="106" xfId="1" applyNumberFormat="1" applyFont="1" applyFill="1" applyBorder="1" applyAlignment="1" applyProtection="1">
      <alignment vertical="center"/>
      <protection locked="0"/>
    </xf>
    <xf numFmtId="165" fontId="6" fillId="0" borderId="106" xfId="1" applyNumberFormat="1" applyFont="1" applyFill="1" applyBorder="1" applyAlignment="1" applyProtection="1">
      <alignment horizontal="right" vertical="center"/>
      <protection locked="0"/>
    </xf>
    <xf numFmtId="165" fontId="8" fillId="0" borderId="106" xfId="0" applyNumberFormat="1" applyFont="1" applyBorder="1" applyAlignment="1">
      <alignment horizontal="right" vertical="center"/>
    </xf>
    <xf numFmtId="165" fontId="6" fillId="0" borderId="7" xfId="41" applyNumberFormat="1" applyFont="1" applyFill="1" applyBorder="1" applyAlignment="1" applyProtection="1">
      <alignment horizontal="right"/>
    </xf>
    <xf numFmtId="165" fontId="6" fillId="0" borderId="35" xfId="41" applyNumberFormat="1" applyFont="1" applyFill="1" applyBorder="1" applyAlignment="1" applyProtection="1">
      <alignment horizontal="right"/>
    </xf>
    <xf numFmtId="165" fontId="6" fillId="0" borderId="17" xfId="41" applyNumberFormat="1" applyFont="1" applyFill="1" applyBorder="1" applyAlignment="1" applyProtection="1">
      <alignment horizontal="right"/>
    </xf>
    <xf numFmtId="165" fontId="6" fillId="0" borderId="34" xfId="41" applyNumberFormat="1" applyFont="1" applyFill="1" applyBorder="1" applyAlignment="1" applyProtection="1">
      <alignment horizontal="right"/>
    </xf>
    <xf numFmtId="165" fontId="6" fillId="0" borderId="37" xfId="41" applyNumberFormat="1" applyFont="1" applyFill="1" applyBorder="1" applyAlignment="1" applyProtection="1">
      <alignment horizontal="right"/>
    </xf>
    <xf numFmtId="165" fontId="18" fillId="0" borderId="47" xfId="41" applyNumberFormat="1" applyFont="1" applyFill="1" applyBorder="1" applyAlignment="1" applyProtection="1">
      <alignment horizontal="right" vertical="center"/>
    </xf>
    <xf numFmtId="165" fontId="6" fillId="0" borderId="106" xfId="0" applyNumberFormat="1" applyFont="1" applyFill="1" applyBorder="1" applyAlignment="1" applyProtection="1">
      <alignment horizontal="right" vertical="center"/>
    </xf>
    <xf numFmtId="165" fontId="8" fillId="0" borderId="106" xfId="0" applyNumberFormat="1" applyFont="1" applyFill="1" applyBorder="1" applyAlignment="1">
      <alignment horizontal="right" vertical="center"/>
    </xf>
    <xf numFmtId="166" fontId="6" fillId="0" borderId="35" xfId="0" applyNumberFormat="1" applyFont="1" applyFill="1" applyBorder="1" applyAlignment="1" applyProtection="1">
      <alignment horizontal="right" vertical="center"/>
    </xf>
    <xf numFmtId="171" fontId="4" fillId="0" borderId="106" xfId="58" applyNumberFormat="1" applyFont="1" applyFill="1" applyBorder="1" applyAlignment="1">
      <alignment vertical="center"/>
    </xf>
    <xf numFmtId="165" fontId="8" fillId="0" borderId="106" xfId="0" applyNumberFormat="1" applyFont="1" applyFill="1" applyBorder="1" applyAlignment="1">
      <alignment vertical="center"/>
    </xf>
    <xf numFmtId="165" fontId="17" fillId="0" borderId="106" xfId="0" applyNumberFormat="1" applyFont="1" applyFill="1" applyBorder="1" applyAlignment="1">
      <alignment vertical="center"/>
    </xf>
    <xf numFmtId="10" fontId="4" fillId="0" borderId="0" xfId="58" applyNumberFormat="1" applyFont="1" applyFill="1" applyBorder="1" applyAlignment="1">
      <alignment vertical="center"/>
    </xf>
    <xf numFmtId="165" fontId="17" fillId="0" borderId="106" xfId="0" applyNumberFormat="1" applyFont="1" applyFill="1" applyBorder="1" applyAlignment="1">
      <alignment horizontal="right" vertical="center"/>
    </xf>
    <xf numFmtId="171" fontId="8" fillId="0" borderId="0" xfId="0" applyNumberFormat="1" applyFont="1" applyAlignment="1">
      <alignment vertical="center"/>
    </xf>
    <xf numFmtId="171" fontId="4" fillId="0" borderId="106" xfId="58" applyNumberFormat="1" applyFont="1" applyBorder="1" applyAlignment="1">
      <alignment vertical="center"/>
    </xf>
    <xf numFmtId="0" fontId="33" fillId="0" borderId="0" xfId="57" applyFont="1" applyAlignment="1" applyProtection="1"/>
    <xf numFmtId="9" fontId="4" fillId="0" borderId="57" xfId="58" applyNumberFormat="1" applyFont="1" applyBorder="1" applyAlignment="1">
      <alignment vertical="center"/>
    </xf>
    <xf numFmtId="9" fontId="4" fillId="0" borderId="34" xfId="58" applyNumberFormat="1" applyFont="1" applyBorder="1" applyAlignment="1">
      <alignment vertical="center"/>
    </xf>
    <xf numFmtId="9" fontId="4" fillId="0" borderId="19" xfId="58" applyNumberFormat="1" applyFont="1" applyBorder="1" applyAlignment="1">
      <alignment vertical="center"/>
    </xf>
    <xf numFmtId="165" fontId="18" fillId="0" borderId="68" xfId="1" applyNumberFormat="1" applyFont="1" applyFill="1" applyBorder="1" applyAlignment="1" applyProtection="1">
      <alignment horizontal="right" vertical="center"/>
      <protection locked="0"/>
    </xf>
    <xf numFmtId="165" fontId="18" fillId="0" borderId="35" xfId="1" applyNumberFormat="1" applyFont="1" applyFill="1" applyBorder="1" applyAlignment="1" applyProtection="1">
      <alignment horizontal="right" vertical="center"/>
      <protection locked="0"/>
    </xf>
    <xf numFmtId="165" fontId="6" fillId="0" borderId="68" xfId="41" applyNumberFormat="1" applyFont="1" applyFill="1" applyBorder="1" applyAlignment="1" applyProtection="1"/>
    <xf numFmtId="165" fontId="6" fillId="0" borderId="106" xfId="41" applyNumberFormat="1" applyFont="1" applyFill="1" applyBorder="1" applyAlignment="1" applyProtection="1"/>
    <xf numFmtId="165" fontId="6" fillId="0" borderId="19" xfId="41" applyNumberFormat="1" applyFont="1" applyFill="1" applyBorder="1" applyAlignment="1" applyProtection="1"/>
    <xf numFmtId="165" fontId="6" fillId="0" borderId="106" xfId="1" applyNumberFormat="1" applyFont="1" applyFill="1" applyBorder="1" applyProtection="1">
      <protection locked="0"/>
    </xf>
    <xf numFmtId="165" fontId="6" fillId="0" borderId="69" xfId="1" applyNumberFormat="1" applyFont="1" applyFill="1" applyBorder="1" applyProtection="1">
      <protection locked="0"/>
    </xf>
    <xf numFmtId="165" fontId="6" fillId="0" borderId="68" xfId="41" applyNumberFormat="1" applyFont="1" applyFill="1" applyBorder="1" applyAlignment="1" applyProtection="1">
      <alignment horizontal="right"/>
    </xf>
    <xf numFmtId="165" fontId="6" fillId="0" borderId="106" xfId="1" applyNumberFormat="1" applyFont="1" applyFill="1" applyBorder="1" applyAlignment="1" applyProtection="1">
      <alignment horizontal="right"/>
      <protection locked="0"/>
    </xf>
    <xf numFmtId="165" fontId="6" fillId="0" borderId="69" xfId="1" applyNumberFormat="1" applyFont="1" applyFill="1" applyBorder="1" applyAlignment="1" applyProtection="1">
      <alignment horizontal="right"/>
      <protection locked="0"/>
    </xf>
    <xf numFmtId="165" fontId="6" fillId="0" borderId="106" xfId="41" applyNumberFormat="1" applyFont="1" applyFill="1" applyBorder="1" applyAlignment="1" applyProtection="1">
      <alignment horizontal="right"/>
    </xf>
    <xf numFmtId="165" fontId="6" fillId="0" borderId="69" xfId="41" applyNumberFormat="1" applyFont="1" applyFill="1" applyBorder="1" applyAlignment="1" applyProtection="1">
      <alignment horizontal="right"/>
    </xf>
    <xf numFmtId="165" fontId="6" fillId="0" borderId="68" xfId="36" applyNumberFormat="1" applyFont="1" applyFill="1" applyBorder="1" applyAlignment="1" applyProtection="1">
      <alignment horizontal="right"/>
      <protection locked="0"/>
    </xf>
    <xf numFmtId="165" fontId="18" fillId="0" borderId="21" xfId="41" applyNumberFormat="1" applyFont="1" applyFill="1" applyBorder="1" applyAlignment="1" applyProtection="1">
      <alignment horizontal="right" vertical="center"/>
    </xf>
    <xf numFmtId="165" fontId="18" fillId="0" borderId="22" xfId="41" applyNumberFormat="1" applyFont="1" applyFill="1" applyBorder="1" applyAlignment="1" applyProtection="1">
      <alignment horizontal="right" vertical="center"/>
    </xf>
    <xf numFmtId="167" fontId="10" fillId="0" borderId="57" xfId="0" applyNumberFormat="1" applyFont="1" applyFill="1" applyBorder="1" applyAlignment="1" applyProtection="1">
      <alignment horizontal="right" vertical="center"/>
    </xf>
    <xf numFmtId="167" fontId="10" fillId="0" borderId="106" xfId="0" applyNumberFormat="1" applyFont="1" applyFill="1" applyBorder="1" applyAlignment="1" applyProtection="1">
      <alignment horizontal="right" vertical="center"/>
    </xf>
    <xf numFmtId="167" fontId="10" fillId="0" borderId="69" xfId="0" applyNumberFormat="1" applyFont="1" applyFill="1" applyBorder="1" applyAlignment="1" applyProtection="1">
      <alignment horizontal="right" vertical="center"/>
    </xf>
    <xf numFmtId="171" fontId="10" fillId="0" borderId="106" xfId="58" applyNumberFormat="1" applyFont="1" applyFill="1" applyBorder="1" applyAlignment="1" applyProtection="1">
      <alignment horizontal="right" vertical="center"/>
      <protection locked="0"/>
    </xf>
    <xf numFmtId="171" fontId="10" fillId="0" borderId="69" xfId="58" applyNumberFormat="1" applyFont="1" applyFill="1" applyBorder="1" applyAlignment="1" applyProtection="1">
      <alignment horizontal="right" vertical="center"/>
      <protection locked="0"/>
    </xf>
    <xf numFmtId="165" fontId="18" fillId="0" borderId="28" xfId="1" applyNumberFormat="1" applyFont="1" applyFill="1" applyBorder="1" applyAlignment="1" applyProtection="1">
      <alignment horizontal="right" vertical="center"/>
      <protection locked="0"/>
    </xf>
    <xf numFmtId="165" fontId="6" fillId="0" borderId="33" xfId="1" applyNumberFormat="1" applyFont="1" applyFill="1" applyBorder="1" applyAlignment="1" applyProtection="1">
      <alignment horizontal="right" vertical="center"/>
      <protection locked="0"/>
    </xf>
    <xf numFmtId="165" fontId="6" fillId="0" borderId="7" xfId="0" applyNumberFormat="1" applyFont="1" applyFill="1" applyBorder="1" applyAlignment="1" applyProtection="1">
      <alignment horizontal="right" vertical="center"/>
    </xf>
    <xf numFmtId="165" fontId="8" fillId="0" borderId="7" xfId="0" applyNumberFormat="1" applyFont="1" applyFill="1" applyBorder="1" applyAlignment="1">
      <alignment horizontal="right" vertical="center"/>
    </xf>
    <xf numFmtId="165" fontId="8" fillId="0" borderId="16" xfId="0" applyNumberFormat="1" applyFont="1" applyFill="1" applyBorder="1" applyAlignment="1">
      <alignment horizontal="right" vertical="center"/>
    </xf>
    <xf numFmtId="9" fontId="10" fillId="0" borderId="106" xfId="58" applyNumberFormat="1" applyFont="1" applyFill="1" applyBorder="1" applyAlignment="1" applyProtection="1">
      <alignment horizontal="right" vertical="center"/>
      <protection locked="0"/>
    </xf>
    <xf numFmtId="9" fontId="10" fillId="0" borderId="69" xfId="58" applyNumberFormat="1" applyFont="1" applyFill="1" applyBorder="1" applyAlignment="1" applyProtection="1">
      <alignment horizontal="right" vertical="center"/>
      <protection locked="0"/>
    </xf>
    <xf numFmtId="9" fontId="10" fillId="0" borderId="19" xfId="58" applyNumberFormat="1" applyFont="1" applyFill="1" applyBorder="1" applyAlignment="1" applyProtection="1">
      <alignment horizontal="right" vertical="center"/>
      <protection locked="0"/>
    </xf>
    <xf numFmtId="9" fontId="10" fillId="0" borderId="18" xfId="58" applyNumberFormat="1" applyFont="1" applyFill="1" applyBorder="1" applyAlignment="1" applyProtection="1">
      <alignment horizontal="right" vertical="center"/>
      <protection locked="0"/>
    </xf>
    <xf numFmtId="165" fontId="8" fillId="0" borderId="22" xfId="0" applyNumberFormat="1" applyFont="1" applyFill="1" applyBorder="1" applyAlignment="1">
      <alignment horizontal="right" vertical="center"/>
    </xf>
    <xf numFmtId="165" fontId="6" fillId="0" borderId="33" xfId="0" applyNumberFormat="1" applyFont="1" applyFill="1" applyBorder="1" applyAlignment="1" applyProtection="1">
      <alignment horizontal="right" vertical="center"/>
    </xf>
    <xf numFmtId="165" fontId="18" fillId="0" borderId="28" xfId="0" applyNumberFormat="1" applyFont="1" applyFill="1" applyBorder="1" applyAlignment="1" applyProtection="1">
      <alignment horizontal="right" vertical="center"/>
    </xf>
    <xf numFmtId="165" fontId="18" fillId="0" borderId="57" xfId="0" applyNumberFormat="1" applyFont="1" applyFill="1" applyBorder="1" applyAlignment="1" applyProtection="1">
      <alignment horizontal="right" vertical="center"/>
    </xf>
    <xf numFmtId="165" fontId="6" fillId="0" borderId="106" xfId="2" applyNumberFormat="1" applyFont="1" applyFill="1" applyBorder="1" applyAlignment="1" applyProtection="1">
      <alignment horizontal="right" vertical="center"/>
      <protection locked="0"/>
    </xf>
    <xf numFmtId="9" fontId="4" fillId="0" borderId="69" xfId="58" applyNumberFormat="1" applyFont="1" applyBorder="1" applyAlignment="1">
      <alignment vertical="center"/>
    </xf>
    <xf numFmtId="165" fontId="8" fillId="0" borderId="106" xfId="0" applyNumberFormat="1" applyFont="1" applyBorder="1" applyAlignment="1">
      <alignment vertical="center"/>
    </xf>
    <xf numFmtId="175" fontId="8" fillId="0" borderId="99" xfId="0" applyNumberFormat="1" applyFont="1" applyBorder="1"/>
    <xf numFmtId="175" fontId="8" fillId="0" borderId="96" xfId="0" applyNumberFormat="1" applyFont="1" applyBorder="1"/>
    <xf numFmtId="165" fontId="17" fillId="0" borderId="21" xfId="0" applyNumberFormat="1" applyFont="1" applyFill="1" applyBorder="1" applyAlignment="1">
      <alignment vertical="center"/>
    </xf>
    <xf numFmtId="166" fontId="18" fillId="0" borderId="35" xfId="0" applyNumberFormat="1" applyFont="1" applyFill="1" applyBorder="1" applyAlignment="1" applyProtection="1">
      <alignment horizontal="right" vertical="center"/>
    </xf>
    <xf numFmtId="165" fontId="8" fillId="0" borderId="21" xfId="0" applyNumberFormat="1" applyFont="1" applyFill="1" applyBorder="1" applyAlignment="1">
      <alignment horizontal="right" vertical="center"/>
    </xf>
    <xf numFmtId="175" fontId="17" fillId="0" borderId="99" xfId="0" applyNumberFormat="1" applyFont="1" applyBorder="1" applyAlignment="1">
      <alignment vertical="center"/>
    </xf>
    <xf numFmtId="171" fontId="17" fillId="0" borderId="101" xfId="58" applyNumberFormat="1" applyFont="1" applyBorder="1" applyAlignment="1">
      <alignment vertical="center"/>
    </xf>
    <xf numFmtId="175" fontId="8" fillId="0" borderId="99" xfId="0" applyNumberFormat="1" applyFont="1" applyBorder="1" applyAlignment="1">
      <alignment vertical="center"/>
    </xf>
    <xf numFmtId="175" fontId="8" fillId="0" borderId="96" xfId="0" applyNumberFormat="1" applyFont="1" applyBorder="1" applyAlignment="1">
      <alignment vertical="center"/>
    </xf>
    <xf numFmtId="171" fontId="8" fillId="0" borderId="97" xfId="58" applyNumberFormat="1" applyFont="1" applyBorder="1" applyAlignment="1">
      <alignment vertical="center"/>
    </xf>
    <xf numFmtId="171" fontId="8" fillId="0" borderId="101" xfId="58" applyNumberFormat="1" applyFont="1" applyBorder="1" applyAlignment="1">
      <alignment vertical="center"/>
    </xf>
    <xf numFmtId="175" fontId="8" fillId="0" borderId="102" xfId="0" applyNumberFormat="1" applyFont="1" applyBorder="1" applyAlignment="1">
      <alignment vertical="center"/>
    </xf>
    <xf numFmtId="175" fontId="8" fillId="0" borderId="104" xfId="0" applyNumberFormat="1" applyFont="1" applyBorder="1" applyAlignment="1">
      <alignment vertical="center"/>
    </xf>
    <xf numFmtId="171" fontId="8" fillId="0" borderId="103" xfId="58" applyNumberFormat="1" applyFont="1" applyBorder="1" applyAlignment="1">
      <alignment vertical="center"/>
    </xf>
    <xf numFmtId="171" fontId="8" fillId="0" borderId="105" xfId="58" applyNumberFormat="1" applyFont="1" applyBorder="1" applyAlignment="1">
      <alignment vertical="center"/>
    </xf>
    <xf numFmtId="171" fontId="29" fillId="0" borderId="21" xfId="58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66" fontId="17" fillId="0" borderId="99" xfId="0" applyNumberFormat="1" applyFont="1" applyBorder="1" applyAlignment="1">
      <alignment vertical="center"/>
    </xf>
    <xf numFmtId="171" fontId="17" fillId="0" borderId="97" xfId="58" applyNumberFormat="1" applyFont="1" applyBorder="1" applyAlignment="1">
      <alignment vertical="center"/>
    </xf>
    <xf numFmtId="166" fontId="8" fillId="0" borderId="99" xfId="0" applyNumberFormat="1" applyFont="1" applyBorder="1" applyAlignment="1">
      <alignment vertical="center"/>
    </xf>
    <xf numFmtId="166" fontId="8" fillId="0" borderId="102" xfId="0" applyNumberFormat="1" applyFont="1" applyBorder="1" applyAlignment="1">
      <alignment vertical="center"/>
    </xf>
    <xf numFmtId="166" fontId="17" fillId="0" borderId="96" xfId="0" applyNumberFormat="1" applyFont="1" applyBorder="1" applyAlignment="1">
      <alignment vertical="center"/>
    </xf>
    <xf numFmtId="166" fontId="8" fillId="0" borderId="96" xfId="0" applyNumberFormat="1" applyFont="1" applyBorder="1" applyAlignment="1">
      <alignment vertical="center"/>
    </xf>
    <xf numFmtId="166" fontId="8" fillId="0" borderId="104" xfId="0" applyNumberFormat="1" applyFont="1" applyBorder="1" applyAlignment="1">
      <alignment vertical="center"/>
    </xf>
    <xf numFmtId="171" fontId="6" fillId="0" borderId="0" xfId="58" applyNumberFormat="1" applyFont="1" applyFill="1" applyBorder="1" applyAlignment="1" applyProtection="1">
      <alignment vertical="center"/>
      <protection locked="0"/>
    </xf>
    <xf numFmtId="0" fontId="10" fillId="0" borderId="0" xfId="2" applyFont="1" applyFill="1" applyBorder="1" applyAlignment="1" applyProtection="1">
      <alignment horizontal="center" vertical="center"/>
      <protection locked="0"/>
    </xf>
    <xf numFmtId="0" fontId="6" fillId="0" borderId="0" xfId="2" applyFont="1" applyFill="1" applyBorder="1" applyAlignment="1" applyProtection="1">
      <alignment vertical="center" wrapText="1"/>
      <protection locked="0"/>
    </xf>
    <xf numFmtId="0" fontId="6" fillId="0" borderId="0" xfId="2" applyFont="1" applyFill="1" applyBorder="1" applyAlignment="1" applyProtection="1">
      <alignment vertical="center"/>
      <protection locked="0"/>
    </xf>
    <xf numFmtId="166" fontId="0" fillId="0" borderId="0" xfId="0" applyNumberFormat="1"/>
    <xf numFmtId="0" fontId="5" fillId="0" borderId="0" xfId="57" applyFont="1" applyAlignment="1" applyProtection="1"/>
    <xf numFmtId="0" fontId="5" fillId="0" borderId="0" xfId="0" applyFont="1"/>
    <xf numFmtId="0" fontId="36" fillId="0" borderId="0" xfId="57" applyFont="1" applyAlignment="1" applyProtection="1"/>
    <xf numFmtId="166" fontId="18" fillId="0" borderId="71" xfId="0" applyNumberFormat="1" applyFont="1" applyFill="1" applyBorder="1" applyAlignment="1" applyProtection="1"/>
    <xf numFmtId="0" fontId="2" fillId="0" borderId="0" xfId="0" applyFont="1" applyAlignment="1"/>
    <xf numFmtId="10" fontId="10" fillId="0" borderId="106" xfId="58" applyNumberFormat="1" applyFont="1" applyFill="1" applyBorder="1" applyAlignment="1" applyProtection="1">
      <alignment horizontal="right" vertical="center"/>
      <protection locked="0"/>
    </xf>
    <xf numFmtId="10" fontId="10" fillId="0" borderId="69" xfId="58" applyNumberFormat="1" applyFont="1" applyFill="1" applyBorder="1" applyAlignment="1" applyProtection="1">
      <alignment horizontal="right" vertical="center"/>
      <protection locked="0"/>
    </xf>
    <xf numFmtId="10" fontId="10" fillId="0" borderId="19" xfId="58" applyNumberFormat="1" applyFont="1" applyFill="1" applyBorder="1" applyAlignment="1" applyProtection="1">
      <alignment horizontal="right" vertical="center"/>
      <protection locked="0"/>
    </xf>
    <xf numFmtId="10" fontId="10" fillId="0" borderId="18" xfId="58" applyNumberFormat="1" applyFont="1" applyFill="1" applyBorder="1" applyAlignment="1" applyProtection="1">
      <alignment horizontal="right" vertical="center"/>
      <protection locked="0"/>
    </xf>
    <xf numFmtId="171" fontId="10" fillId="0" borderId="106" xfId="58" applyNumberFormat="1" applyFont="1" applyFill="1" applyBorder="1" applyAlignment="1" applyProtection="1">
      <alignment horizontal="right" vertical="center"/>
    </xf>
    <xf numFmtId="171" fontId="10" fillId="0" borderId="19" xfId="58" applyNumberFormat="1" applyFont="1" applyFill="1" applyBorder="1" applyAlignment="1" applyProtection="1">
      <alignment horizontal="right" vertical="center"/>
    </xf>
    <xf numFmtId="10" fontId="10" fillId="0" borderId="19" xfId="58" applyNumberFormat="1" applyFont="1" applyFill="1" applyBorder="1" applyAlignment="1" applyProtection="1">
      <alignment horizontal="right" vertical="center"/>
    </xf>
    <xf numFmtId="10" fontId="4" fillId="0" borderId="19" xfId="58" applyNumberFormat="1" applyFont="1" applyFill="1" applyBorder="1" applyAlignment="1">
      <alignment horizontal="right" vertical="center"/>
    </xf>
    <xf numFmtId="171" fontId="4" fillId="0" borderId="19" xfId="58" applyNumberFormat="1" applyFont="1" applyFill="1" applyBorder="1" applyAlignment="1">
      <alignment horizontal="right" vertical="center"/>
    </xf>
    <xf numFmtId="9" fontId="10" fillId="0" borderId="106" xfId="58" applyNumberFormat="1" applyFont="1" applyFill="1" applyBorder="1" applyAlignment="1" applyProtection="1">
      <alignment horizontal="right" vertical="center"/>
    </xf>
    <xf numFmtId="171" fontId="10" fillId="0" borderId="57" xfId="58" applyNumberFormat="1" applyFont="1" applyFill="1" applyBorder="1" applyAlignment="1" applyProtection="1">
      <alignment horizontal="right" vertical="center"/>
    </xf>
    <xf numFmtId="9" fontId="10" fillId="0" borderId="19" xfId="58" applyNumberFormat="1" applyFont="1" applyFill="1" applyBorder="1" applyAlignment="1" applyProtection="1">
      <alignment horizontal="right" vertical="center"/>
    </xf>
    <xf numFmtId="9" fontId="4" fillId="0" borderId="106" xfId="58" applyNumberFormat="1" applyFont="1" applyFill="1" applyBorder="1" applyAlignment="1">
      <alignment horizontal="right" vertical="center"/>
    </xf>
    <xf numFmtId="9" fontId="4" fillId="0" borderId="19" xfId="58" applyNumberFormat="1" applyFont="1" applyFill="1" applyBorder="1" applyAlignment="1">
      <alignment horizontal="right" vertical="center"/>
    </xf>
    <xf numFmtId="9" fontId="10" fillId="0" borderId="18" xfId="58" applyNumberFormat="1" applyFont="1" applyFill="1" applyBorder="1" applyAlignment="1" applyProtection="1">
      <alignment horizontal="right" vertical="center"/>
    </xf>
    <xf numFmtId="171" fontId="31" fillId="0" borderId="57" xfId="58" applyNumberFormat="1" applyFont="1" applyFill="1" applyBorder="1" applyAlignment="1" applyProtection="1">
      <alignment horizontal="right" vertical="center"/>
    </xf>
    <xf numFmtId="171" fontId="10" fillId="0" borderId="34" xfId="58" applyNumberFormat="1" applyFont="1" applyFill="1" applyBorder="1" applyAlignment="1" applyProtection="1">
      <alignment horizontal="right" vertical="center"/>
    </xf>
    <xf numFmtId="0" fontId="6" fillId="4" borderId="72" xfId="2" applyFont="1" applyFill="1" applyBorder="1" applyAlignment="1" applyProtection="1">
      <alignment horizontal="center" vertical="center"/>
      <protection locked="0"/>
    </xf>
    <xf numFmtId="165" fontId="6" fillId="4" borderId="73" xfId="1" applyNumberFormat="1" applyFont="1" applyFill="1" applyBorder="1" applyAlignment="1" applyProtection="1">
      <alignment vertical="center"/>
      <protection locked="0"/>
    </xf>
    <xf numFmtId="165" fontId="6" fillId="4" borderId="74" xfId="1" applyNumberFormat="1" applyFont="1" applyFill="1" applyBorder="1" applyAlignment="1" applyProtection="1">
      <alignment vertical="center"/>
      <protection locked="0"/>
    </xf>
    <xf numFmtId="165" fontId="6" fillId="4" borderId="75" xfId="1" applyNumberFormat="1" applyFont="1" applyFill="1" applyBorder="1" applyAlignment="1" applyProtection="1">
      <alignment vertical="center"/>
      <protection locked="0"/>
    </xf>
    <xf numFmtId="165" fontId="6" fillId="4" borderId="72" xfId="1" applyNumberFormat="1" applyFont="1" applyFill="1" applyBorder="1" applyAlignment="1" applyProtection="1">
      <alignment vertical="center"/>
      <protection locked="0"/>
    </xf>
    <xf numFmtId="0" fontId="10" fillId="4" borderId="77" xfId="2" applyFont="1" applyFill="1" applyBorder="1" applyAlignment="1" applyProtection="1">
      <alignment horizontal="center" vertical="center"/>
      <protection locked="0"/>
    </xf>
    <xf numFmtId="171" fontId="6" fillId="4" borderId="78" xfId="58" applyNumberFormat="1" applyFont="1" applyFill="1" applyBorder="1" applyAlignment="1" applyProtection="1">
      <alignment vertical="center"/>
      <protection locked="0"/>
    </xf>
    <xf numFmtId="171" fontId="6" fillId="4" borderId="79" xfId="58" applyNumberFormat="1" applyFont="1" applyFill="1" applyBorder="1" applyAlignment="1" applyProtection="1">
      <alignment vertical="center"/>
      <protection locked="0"/>
    </xf>
    <xf numFmtId="171" fontId="6" fillId="4" borderId="80" xfId="58" applyNumberFormat="1" applyFont="1" applyFill="1" applyBorder="1" applyAlignment="1" applyProtection="1">
      <alignment vertical="center"/>
      <protection locked="0"/>
    </xf>
    <xf numFmtId="171" fontId="6" fillId="4" borderId="77" xfId="58" applyNumberFormat="1" applyFont="1" applyFill="1" applyBorder="1" applyAlignment="1" applyProtection="1">
      <alignment vertical="center"/>
      <protection locked="0"/>
    </xf>
    <xf numFmtId="0" fontId="6" fillId="4" borderId="114" xfId="2" applyFont="1" applyFill="1" applyBorder="1" applyAlignment="1" applyProtection="1">
      <alignment horizontal="center" vertical="center"/>
      <protection locked="0"/>
    </xf>
    <xf numFmtId="165" fontId="6" fillId="4" borderId="115" xfId="1" applyNumberFormat="1" applyFont="1" applyFill="1" applyBorder="1" applyAlignment="1" applyProtection="1">
      <alignment vertical="center"/>
      <protection locked="0"/>
    </xf>
    <xf numFmtId="165" fontId="6" fillId="4" borderId="116" xfId="1" applyNumberFormat="1" applyFont="1" applyFill="1" applyBorder="1" applyAlignment="1" applyProtection="1">
      <alignment vertical="center"/>
      <protection locked="0"/>
    </xf>
    <xf numFmtId="165" fontId="6" fillId="4" borderId="114" xfId="1" applyNumberFormat="1" applyFont="1" applyFill="1" applyBorder="1" applyAlignment="1" applyProtection="1">
      <alignment vertical="center"/>
      <protection locked="0"/>
    </xf>
    <xf numFmtId="0" fontId="10" fillId="4" borderId="61" xfId="2" applyFont="1" applyFill="1" applyBorder="1" applyAlignment="1" applyProtection="1">
      <alignment horizontal="center" vertical="center"/>
      <protection locked="0"/>
    </xf>
    <xf numFmtId="171" fontId="6" fillId="4" borderId="60" xfId="58" applyNumberFormat="1" applyFont="1" applyFill="1" applyBorder="1" applyAlignment="1" applyProtection="1">
      <alignment vertical="center"/>
      <protection locked="0"/>
    </xf>
    <xf numFmtId="171" fontId="6" fillId="4" borderId="58" xfId="58" applyNumberFormat="1" applyFont="1" applyFill="1" applyBorder="1" applyAlignment="1" applyProtection="1">
      <alignment vertical="center"/>
      <protection locked="0"/>
    </xf>
    <xf numFmtId="171" fontId="6" fillId="4" borderId="61" xfId="58" applyNumberFormat="1" applyFont="1" applyFill="1" applyBorder="1" applyAlignment="1" applyProtection="1">
      <alignment vertical="center"/>
      <protection locked="0"/>
    </xf>
    <xf numFmtId="0" fontId="6" fillId="4" borderId="82" xfId="2" applyFont="1" applyFill="1" applyBorder="1" applyAlignment="1" applyProtection="1">
      <alignment horizontal="center" vertical="center"/>
      <protection locked="0"/>
    </xf>
    <xf numFmtId="165" fontId="6" fillId="4" borderId="83" xfId="1" applyNumberFormat="1" applyFont="1" applyFill="1" applyBorder="1" applyAlignment="1" applyProtection="1">
      <alignment vertical="center"/>
      <protection locked="0"/>
    </xf>
    <xf numFmtId="165" fontId="6" fillId="4" borderId="84" xfId="1" applyNumberFormat="1" applyFont="1" applyFill="1" applyBorder="1" applyAlignment="1" applyProtection="1">
      <alignment vertical="center"/>
      <protection locked="0"/>
    </xf>
    <xf numFmtId="165" fontId="6" fillId="4" borderId="85" xfId="1" applyNumberFormat="1" applyFont="1" applyFill="1" applyBorder="1" applyAlignment="1" applyProtection="1">
      <alignment vertical="center"/>
      <protection locked="0"/>
    </xf>
    <xf numFmtId="165" fontId="6" fillId="4" borderId="82" xfId="1" applyNumberFormat="1" applyFont="1" applyFill="1" applyBorder="1" applyAlignment="1" applyProtection="1">
      <alignment vertical="center"/>
      <protection locked="0"/>
    </xf>
    <xf numFmtId="0" fontId="10" fillId="4" borderId="18" xfId="2" applyFont="1" applyFill="1" applyBorder="1" applyAlignment="1" applyProtection="1">
      <alignment horizontal="center" vertical="center"/>
      <protection locked="0"/>
    </xf>
    <xf numFmtId="171" fontId="6" fillId="4" borderId="17" xfId="58" applyNumberFormat="1" applyFont="1" applyFill="1" applyBorder="1" applyAlignment="1" applyProtection="1">
      <alignment vertical="center"/>
      <protection locked="0"/>
    </xf>
    <xf numFmtId="171" fontId="6" fillId="4" borderId="19" xfId="58" applyNumberFormat="1" applyFont="1" applyFill="1" applyBorder="1" applyAlignment="1" applyProtection="1">
      <alignment vertical="center"/>
      <protection locked="0"/>
    </xf>
    <xf numFmtId="171" fontId="6" fillId="4" borderId="18" xfId="58" applyNumberFormat="1" applyFont="1" applyFill="1" applyBorder="1" applyAlignment="1" applyProtection="1">
      <alignment vertical="center"/>
      <protection locked="0"/>
    </xf>
    <xf numFmtId="167" fontId="10" fillId="4" borderId="75" xfId="1" applyNumberFormat="1" applyFont="1" applyFill="1" applyBorder="1" applyAlignment="1" applyProtection="1">
      <alignment vertical="center"/>
      <protection locked="0"/>
    </xf>
    <xf numFmtId="167" fontId="10" fillId="4" borderId="72" xfId="1" applyNumberFormat="1" applyFont="1" applyFill="1" applyBorder="1" applyAlignment="1" applyProtection="1">
      <alignment vertical="center"/>
      <protection locked="0"/>
    </xf>
    <xf numFmtId="171" fontId="10" fillId="4" borderId="80" xfId="58" applyNumberFormat="1" applyFont="1" applyFill="1" applyBorder="1" applyAlignment="1" applyProtection="1">
      <alignment vertical="center"/>
      <protection locked="0"/>
    </xf>
    <xf numFmtId="171" fontId="10" fillId="4" borderId="77" xfId="58" applyNumberFormat="1" applyFont="1" applyFill="1" applyBorder="1" applyAlignment="1" applyProtection="1">
      <alignment vertical="center"/>
      <protection locked="0"/>
    </xf>
    <xf numFmtId="167" fontId="10" fillId="4" borderId="85" xfId="1" applyNumberFormat="1" applyFont="1" applyFill="1" applyBorder="1" applyAlignment="1" applyProtection="1">
      <alignment vertical="center"/>
      <protection locked="0"/>
    </xf>
    <xf numFmtId="167" fontId="10" fillId="4" borderId="82" xfId="1" applyNumberFormat="1" applyFont="1" applyFill="1" applyBorder="1" applyAlignment="1" applyProtection="1">
      <alignment vertical="center"/>
      <protection locked="0"/>
    </xf>
    <xf numFmtId="0" fontId="10" fillId="4" borderId="87" xfId="2" applyFont="1" applyFill="1" applyBorder="1" applyAlignment="1" applyProtection="1">
      <alignment horizontal="center" vertical="center"/>
      <protection locked="0"/>
    </xf>
    <xf numFmtId="171" fontId="6" fillId="4" borderId="89" xfId="58" applyNumberFormat="1" applyFont="1" applyFill="1" applyBorder="1" applyAlignment="1" applyProtection="1">
      <alignment vertical="center"/>
      <protection locked="0"/>
    </xf>
    <xf numFmtId="171" fontId="6" fillId="4" borderId="90" xfId="58" applyNumberFormat="1" applyFont="1" applyFill="1" applyBorder="1" applyAlignment="1" applyProtection="1">
      <alignment vertical="center"/>
      <protection locked="0"/>
    </xf>
    <xf numFmtId="171" fontId="10" fillId="4" borderId="90" xfId="58" applyNumberFormat="1" applyFont="1" applyFill="1" applyBorder="1" applyAlignment="1" applyProtection="1">
      <alignment vertical="center"/>
      <protection locked="0"/>
    </xf>
    <xf numFmtId="171" fontId="10" fillId="4" borderId="87" xfId="58" applyNumberFormat="1" applyFont="1" applyFill="1" applyBorder="1" applyAlignment="1" applyProtection="1">
      <alignment vertical="center"/>
      <protection locked="0"/>
    </xf>
    <xf numFmtId="0" fontId="8" fillId="4" borderId="38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64" xfId="0" applyFont="1" applyFill="1" applyBorder="1" applyAlignment="1">
      <alignment horizontal="center" vertical="center" wrapText="1"/>
    </xf>
    <xf numFmtId="0" fontId="6" fillId="4" borderId="98" xfId="2" applyFont="1" applyFill="1" applyBorder="1" applyAlignment="1" applyProtection="1">
      <alignment horizontal="center" vertical="center"/>
      <protection locked="0"/>
    </xf>
    <xf numFmtId="0" fontId="10" fillId="4" borderId="95" xfId="2" applyFont="1" applyFill="1" applyBorder="1" applyAlignment="1" applyProtection="1">
      <alignment horizontal="center" vertical="center"/>
      <protection locked="0"/>
    </xf>
    <xf numFmtId="0" fontId="6" fillId="4" borderId="94" xfId="2" applyFont="1" applyFill="1" applyBorder="1" applyAlignment="1" applyProtection="1">
      <alignment horizontal="center" vertical="center"/>
      <protection locked="0"/>
    </xf>
    <xf numFmtId="165" fontId="6" fillId="4" borderId="76" xfId="1" applyNumberFormat="1" applyFont="1" applyFill="1" applyBorder="1" applyAlignment="1" applyProtection="1">
      <alignment vertical="center"/>
      <protection locked="0"/>
    </xf>
    <xf numFmtId="165" fontId="6" fillId="4" borderId="75" xfId="1" applyNumberFormat="1" applyFont="1" applyFill="1" applyBorder="1" applyAlignment="1" applyProtection="1">
      <alignment horizontal="center" vertical="center"/>
      <protection locked="0"/>
    </xf>
    <xf numFmtId="165" fontId="6" fillId="4" borderId="72" xfId="1" applyNumberFormat="1" applyFont="1" applyFill="1" applyBorder="1" applyAlignment="1" applyProtection="1">
      <alignment horizontal="center" vertical="center"/>
      <protection locked="0"/>
    </xf>
    <xf numFmtId="171" fontId="6" fillId="4" borderId="52" xfId="58" applyNumberFormat="1" applyFont="1" applyFill="1" applyBorder="1" applyAlignment="1" applyProtection="1">
      <alignment vertical="center"/>
      <protection locked="0"/>
    </xf>
    <xf numFmtId="165" fontId="6" fillId="4" borderId="86" xfId="1" applyNumberFormat="1" applyFont="1" applyFill="1" applyBorder="1" applyAlignment="1" applyProtection="1">
      <alignment vertical="center"/>
      <protection locked="0"/>
    </xf>
    <xf numFmtId="165" fontId="6" fillId="4" borderId="85" xfId="1" applyNumberFormat="1" applyFont="1" applyFill="1" applyBorder="1" applyAlignment="1" applyProtection="1">
      <alignment horizontal="center" vertical="center"/>
      <protection locked="0"/>
    </xf>
    <xf numFmtId="165" fontId="6" fillId="4" borderId="82" xfId="1" applyNumberFormat="1" applyFont="1" applyFill="1" applyBorder="1" applyAlignment="1" applyProtection="1">
      <alignment horizontal="center" vertical="center"/>
      <protection locked="0"/>
    </xf>
    <xf numFmtId="171" fontId="6" fillId="4" borderId="81" xfId="58" applyNumberFormat="1" applyFont="1" applyFill="1" applyBorder="1" applyAlignment="1" applyProtection="1">
      <alignment vertical="center"/>
      <protection locked="0"/>
    </xf>
    <xf numFmtId="171" fontId="6" fillId="4" borderId="80" xfId="58" applyNumberFormat="1" applyFont="1" applyFill="1" applyBorder="1" applyAlignment="1" applyProtection="1">
      <alignment horizontal="center" vertical="center"/>
      <protection locked="0"/>
    </xf>
    <xf numFmtId="171" fontId="6" fillId="4" borderId="77" xfId="58" applyNumberFormat="1" applyFont="1" applyFill="1" applyBorder="1" applyAlignment="1" applyProtection="1">
      <alignment horizontal="center" vertical="center"/>
      <protection locked="0"/>
    </xf>
    <xf numFmtId="165" fontId="6" fillId="4" borderId="117" xfId="1" applyNumberFormat="1" applyFont="1" applyFill="1" applyBorder="1" applyAlignment="1" applyProtection="1">
      <alignment vertical="center"/>
      <protection locked="0"/>
    </xf>
    <xf numFmtId="165" fontId="6" fillId="4" borderId="116" xfId="1" applyNumberFormat="1" applyFont="1" applyFill="1" applyBorder="1" applyAlignment="1" applyProtection="1">
      <alignment horizontal="center" vertical="center"/>
      <protection locked="0"/>
    </xf>
    <xf numFmtId="171" fontId="6" fillId="4" borderId="34" xfId="58" applyNumberFormat="1" applyFont="1" applyFill="1" applyBorder="1" applyAlignment="1" applyProtection="1">
      <alignment vertical="center"/>
      <protection locked="0"/>
    </xf>
    <xf numFmtId="0" fontId="8" fillId="4" borderId="44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67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4" fillId="4" borderId="64" xfId="0" applyFont="1" applyFill="1" applyBorder="1" applyAlignment="1">
      <alignment horizontal="center" vertical="center" wrapText="1"/>
    </xf>
    <xf numFmtId="0" fontId="8" fillId="4" borderId="43" xfId="0" applyFont="1" applyFill="1" applyBorder="1" applyAlignment="1">
      <alignment horizontal="center" vertical="center" wrapText="1"/>
    </xf>
    <xf numFmtId="0" fontId="4" fillId="4" borderId="43" xfId="0" applyFont="1" applyFill="1" applyBorder="1" applyAlignment="1">
      <alignment horizontal="center" vertical="center" wrapText="1"/>
    </xf>
    <xf numFmtId="0" fontId="8" fillId="4" borderId="4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6" fillId="4" borderId="108" xfId="2" applyFont="1" applyFill="1" applyBorder="1" applyAlignment="1" applyProtection="1">
      <alignment horizontal="center" vertical="center"/>
      <protection locked="0"/>
    </xf>
    <xf numFmtId="0" fontId="8" fillId="4" borderId="24" xfId="0" applyFont="1" applyFill="1" applyBorder="1" applyAlignment="1">
      <alignment horizontal="center" vertical="center"/>
    </xf>
    <xf numFmtId="3" fontId="6" fillId="4" borderId="24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23" xfId="1" applyNumberFormat="1" applyFont="1" applyFill="1" applyBorder="1" applyAlignment="1" applyProtection="1">
      <alignment horizontal="center" vertical="center" wrapText="1"/>
      <protection locked="0"/>
    </xf>
    <xf numFmtId="9" fontId="6" fillId="4" borderId="79" xfId="58" applyNumberFormat="1" applyFont="1" applyFill="1" applyBorder="1" applyAlignment="1" applyProtection="1">
      <alignment vertical="center"/>
      <protection locked="0"/>
    </xf>
    <xf numFmtId="9" fontId="6" fillId="4" borderId="80" xfId="58" applyNumberFormat="1" applyFont="1" applyFill="1" applyBorder="1" applyAlignment="1" applyProtection="1">
      <alignment vertical="center"/>
      <protection locked="0"/>
    </xf>
    <xf numFmtId="9" fontId="6" fillId="4" borderId="89" xfId="58" applyNumberFormat="1" applyFont="1" applyFill="1" applyBorder="1" applyAlignment="1" applyProtection="1">
      <alignment vertical="center"/>
      <protection locked="0"/>
    </xf>
    <xf numFmtId="9" fontId="6" fillId="4" borderId="90" xfId="58" applyNumberFormat="1" applyFont="1" applyFill="1" applyBorder="1" applyAlignment="1" applyProtection="1">
      <alignment vertical="center"/>
      <protection locked="0"/>
    </xf>
    <xf numFmtId="0" fontId="10" fillId="4" borderId="100" xfId="2" applyFont="1" applyFill="1" applyBorder="1" applyAlignment="1" applyProtection="1">
      <alignment horizontal="center" vertical="center"/>
      <protection locked="0"/>
    </xf>
    <xf numFmtId="3" fontId="6" fillId="4" borderId="42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44" xfId="1" applyNumberFormat="1" applyFont="1" applyFill="1" applyBorder="1" applyAlignment="1" applyProtection="1">
      <alignment horizontal="center" vertical="center" wrapText="1"/>
      <protection locked="0"/>
    </xf>
    <xf numFmtId="3" fontId="10" fillId="4" borderId="24" xfId="1" applyNumberFormat="1" applyFont="1" applyFill="1" applyBorder="1" applyAlignment="1" applyProtection="1">
      <alignment horizontal="center" vertical="center" wrapText="1"/>
      <protection locked="0"/>
    </xf>
    <xf numFmtId="3" fontId="10" fillId="4" borderId="23" xfId="1" applyNumberFormat="1" applyFont="1" applyFill="1" applyBorder="1" applyAlignment="1" applyProtection="1">
      <alignment horizontal="center" vertical="center" wrapText="1"/>
      <protection locked="0"/>
    </xf>
    <xf numFmtId="3" fontId="10" fillId="4" borderId="43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43" xfId="1" applyNumberFormat="1" applyFont="1" applyFill="1" applyBorder="1" applyAlignment="1" applyProtection="1">
      <alignment horizontal="center" vertical="center" wrapText="1"/>
      <protection locked="0"/>
    </xf>
    <xf numFmtId="3" fontId="10" fillId="4" borderId="64" xfId="1" applyNumberFormat="1" applyFont="1" applyFill="1" applyBorder="1" applyAlignment="1" applyProtection="1">
      <alignment horizontal="center" vertical="center" wrapText="1"/>
      <protection locked="0"/>
    </xf>
    <xf numFmtId="171" fontId="6" fillId="4" borderId="88" xfId="58" applyNumberFormat="1" applyFont="1" applyFill="1" applyBorder="1" applyAlignment="1" applyProtection="1">
      <alignment vertical="center"/>
      <protection locked="0"/>
    </xf>
    <xf numFmtId="171" fontId="6" fillId="4" borderId="90" xfId="58" applyNumberFormat="1" applyFont="1" applyFill="1" applyBorder="1" applyAlignment="1" applyProtection="1">
      <alignment horizontal="center" vertical="center"/>
      <protection locked="0"/>
    </xf>
    <xf numFmtId="171" fontId="6" fillId="4" borderId="87" xfId="58" applyNumberFormat="1" applyFont="1" applyFill="1" applyBorder="1" applyAlignment="1" applyProtection="1">
      <alignment horizontal="center" vertical="center"/>
      <protection locked="0"/>
    </xf>
    <xf numFmtId="3" fontId="6" fillId="4" borderId="17" xfId="1" applyNumberFormat="1" applyFont="1" applyFill="1" applyBorder="1" applyAlignment="1" applyProtection="1">
      <alignment horizontal="center" vertical="center" wrapText="1"/>
      <protection locked="0"/>
    </xf>
    <xf numFmtId="171" fontId="6" fillId="4" borderId="91" xfId="58" applyNumberFormat="1" applyFont="1" applyFill="1" applyBorder="1" applyAlignment="1" applyProtection="1">
      <alignment vertical="center"/>
      <protection locked="0"/>
    </xf>
    <xf numFmtId="171" fontId="6" fillId="4" borderId="87" xfId="58" applyNumberFormat="1" applyFont="1" applyFill="1" applyBorder="1" applyAlignment="1" applyProtection="1">
      <alignment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67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64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62" xfId="0" applyFont="1" applyFill="1" applyBorder="1" applyAlignment="1">
      <alignment horizontal="center" vertical="center" wrapText="1"/>
    </xf>
    <xf numFmtId="165" fontId="6" fillId="4" borderId="109" xfId="1" applyNumberFormat="1" applyFont="1" applyFill="1" applyBorder="1" applyAlignment="1" applyProtection="1">
      <alignment vertical="center"/>
      <protection locked="0"/>
    </xf>
    <xf numFmtId="171" fontId="6" fillId="4" borderId="110" xfId="58" applyNumberFormat="1" applyFont="1" applyFill="1" applyBorder="1" applyAlignment="1" applyProtection="1">
      <alignment vertical="center"/>
      <protection locked="0"/>
    </xf>
    <xf numFmtId="165" fontId="6" fillId="4" borderId="111" xfId="1" applyNumberFormat="1" applyFont="1" applyFill="1" applyBorder="1" applyAlignment="1" applyProtection="1">
      <alignment vertical="center"/>
      <protection locked="0"/>
    </xf>
    <xf numFmtId="171" fontId="6" fillId="4" borderId="112" xfId="58" applyNumberFormat="1" applyFont="1" applyFill="1" applyBorder="1" applyAlignment="1" applyProtection="1">
      <alignment vertical="center"/>
      <protection locked="0"/>
    </xf>
    <xf numFmtId="165" fontId="10" fillId="4" borderId="72" xfId="1" applyNumberFormat="1" applyFont="1" applyFill="1" applyBorder="1" applyAlignment="1" applyProtection="1">
      <alignment horizontal="center" vertical="center"/>
      <protection locked="0"/>
    </xf>
    <xf numFmtId="171" fontId="10" fillId="4" borderId="77" xfId="58" applyNumberFormat="1" applyFont="1" applyFill="1" applyBorder="1" applyAlignment="1" applyProtection="1">
      <alignment horizontal="center" vertical="center"/>
      <protection locked="0"/>
    </xf>
    <xf numFmtId="165" fontId="10" fillId="4" borderId="82" xfId="1" applyNumberFormat="1" applyFont="1" applyFill="1" applyBorder="1" applyAlignment="1" applyProtection="1">
      <alignment horizontal="center" vertical="center"/>
      <protection locked="0"/>
    </xf>
    <xf numFmtId="171" fontId="10" fillId="4" borderId="87" xfId="58" applyNumberFormat="1" applyFont="1" applyFill="1" applyBorder="1" applyAlignment="1" applyProtection="1">
      <alignment horizontal="center" vertical="center"/>
      <protection locked="0"/>
    </xf>
    <xf numFmtId="0" fontId="37" fillId="0" borderId="0" xfId="0" applyFont="1"/>
    <xf numFmtId="0" fontId="38" fillId="0" borderId="0" xfId="0" applyFont="1"/>
    <xf numFmtId="165" fontId="6" fillId="4" borderId="107" xfId="1" applyNumberFormat="1" applyFont="1" applyFill="1" applyBorder="1" applyAlignment="1" applyProtection="1">
      <alignment vertical="center"/>
      <protection locked="0"/>
    </xf>
    <xf numFmtId="171" fontId="6" fillId="4" borderId="118" xfId="58" applyNumberFormat="1" applyFont="1" applyFill="1" applyBorder="1" applyAlignment="1" applyProtection="1">
      <alignment vertical="center"/>
      <protection locked="0"/>
    </xf>
    <xf numFmtId="165" fontId="6" fillId="4" borderId="108" xfId="1" applyNumberFormat="1" applyFont="1" applyFill="1" applyBorder="1" applyAlignment="1" applyProtection="1">
      <alignment vertical="center"/>
      <protection locked="0"/>
    </xf>
    <xf numFmtId="166" fontId="18" fillId="0" borderId="120" xfId="0" applyNumberFormat="1" applyFont="1" applyFill="1" applyBorder="1" applyAlignment="1" applyProtection="1">
      <alignment horizontal="right" vertical="center"/>
    </xf>
    <xf numFmtId="166" fontId="6" fillId="0" borderId="20" xfId="0" applyNumberFormat="1" applyFont="1" applyFill="1" applyBorder="1" applyAlignment="1" applyProtection="1">
      <alignment horizontal="right" vertical="center"/>
    </xf>
    <xf numFmtId="166" fontId="6" fillId="0" borderId="121" xfId="0" applyNumberFormat="1" applyFont="1" applyFill="1" applyBorder="1" applyAlignment="1" applyProtection="1">
      <alignment horizontal="right" vertical="center"/>
    </xf>
    <xf numFmtId="166" fontId="18" fillId="0" borderId="121" xfId="0" applyNumberFormat="1" applyFont="1" applyFill="1" applyBorder="1" applyAlignment="1" applyProtection="1">
      <alignment horizontal="right" vertical="center"/>
    </xf>
    <xf numFmtId="166" fontId="6" fillId="0" borderId="120" xfId="0" applyNumberFormat="1" applyFont="1" applyFill="1" applyBorder="1" applyAlignment="1" applyProtection="1">
      <alignment horizontal="right" vertical="center"/>
    </xf>
    <xf numFmtId="165" fontId="8" fillId="0" borderId="68" xfId="0" applyNumberFormat="1" applyFont="1" applyFill="1" applyBorder="1" applyAlignment="1">
      <alignment vertical="center"/>
    </xf>
    <xf numFmtId="165" fontId="8" fillId="0" borderId="121" xfId="0" applyNumberFormat="1" applyFont="1" applyFill="1" applyBorder="1" applyAlignment="1">
      <alignment vertical="center"/>
    </xf>
    <xf numFmtId="0" fontId="0" fillId="0" borderId="0" xfId="0"/>
    <xf numFmtId="165" fontId="6" fillId="0" borderId="121" xfId="1" applyNumberFormat="1" applyFont="1" applyFill="1" applyBorder="1" applyAlignment="1" applyProtection="1">
      <alignment horizontal="right" vertical="center"/>
      <protection locked="0"/>
    </xf>
    <xf numFmtId="165" fontId="6" fillId="0" borderId="121" xfId="1" applyNumberFormat="1" applyFont="1" applyFill="1" applyBorder="1" applyAlignment="1" applyProtection="1">
      <alignment vertical="center"/>
      <protection locked="0"/>
    </xf>
    <xf numFmtId="165" fontId="6" fillId="0" borderId="124" xfId="1" applyNumberFormat="1" applyFont="1" applyFill="1" applyBorder="1" applyAlignment="1" applyProtection="1">
      <alignment vertical="center"/>
      <protection locked="0"/>
    </xf>
    <xf numFmtId="0" fontId="6" fillId="4" borderId="119" xfId="2" applyFont="1" applyFill="1" applyBorder="1" applyAlignment="1" applyProtection="1">
      <alignment horizontal="center" vertical="center"/>
      <protection locked="0"/>
    </xf>
    <xf numFmtId="0" fontId="34" fillId="0" borderId="0" xfId="0" applyFont="1" applyAlignment="1">
      <alignment vertical="center"/>
    </xf>
    <xf numFmtId="0" fontId="40" fillId="0" borderId="0" xfId="0" applyFont="1" applyFill="1" applyBorder="1" applyAlignment="1">
      <alignment horizontal="right" vertical="center" wrapText="1"/>
    </xf>
    <xf numFmtId="165" fontId="6" fillId="0" borderId="122" xfId="1" applyNumberFormat="1" applyFont="1" applyFill="1" applyBorder="1" applyAlignment="1" applyProtection="1">
      <alignment horizontal="right" vertical="center"/>
      <protection locked="0"/>
    </xf>
    <xf numFmtId="165" fontId="6" fillId="0" borderId="124" xfId="1" applyNumberFormat="1" applyFont="1" applyFill="1" applyBorder="1" applyAlignment="1" applyProtection="1">
      <alignment horizontal="right" vertical="center"/>
      <protection locked="0"/>
    </xf>
    <xf numFmtId="10" fontId="10" fillId="0" borderId="122" xfId="58" applyNumberFormat="1" applyFont="1" applyFill="1" applyBorder="1" applyAlignment="1" applyProtection="1">
      <alignment horizontal="right" vertical="center"/>
      <protection locked="0"/>
    </xf>
    <xf numFmtId="165" fontId="8" fillId="0" borderId="121" xfId="0" applyNumberFormat="1" applyFont="1" applyFill="1" applyBorder="1" applyAlignment="1">
      <alignment horizontal="right" vertical="center"/>
    </xf>
    <xf numFmtId="10" fontId="10" fillId="0" borderId="121" xfId="58" applyNumberFormat="1" applyFont="1" applyFill="1" applyBorder="1" applyAlignment="1" applyProtection="1">
      <alignment horizontal="right" vertical="center"/>
      <protection locked="0"/>
    </xf>
    <xf numFmtId="3" fontId="6" fillId="4" borderId="67" xfId="1" applyNumberFormat="1" applyFont="1" applyFill="1" applyBorder="1" applyAlignment="1" applyProtection="1">
      <alignment horizontal="center" vertical="center" wrapText="1"/>
      <protection locked="0"/>
    </xf>
    <xf numFmtId="170" fontId="29" fillId="0" borderId="124" xfId="0" applyNumberFormat="1" applyFont="1" applyFill="1" applyBorder="1" applyAlignment="1">
      <alignment horizontal="right" vertical="center"/>
    </xf>
    <xf numFmtId="170" fontId="4" fillId="0" borderId="124" xfId="0" applyNumberFormat="1" applyFont="1" applyFill="1" applyBorder="1" applyAlignment="1">
      <alignment horizontal="right" vertical="center"/>
    </xf>
    <xf numFmtId="170" fontId="4" fillId="0" borderId="17" xfId="0" applyNumberFormat="1" applyFont="1" applyFill="1" applyBorder="1" applyAlignment="1">
      <alignment horizontal="right" vertical="center"/>
    </xf>
    <xf numFmtId="165" fontId="18" fillId="0" borderId="6" xfId="41" applyNumberFormat="1" applyFont="1" applyFill="1" applyBorder="1" applyAlignment="1" applyProtection="1">
      <alignment horizontal="right" vertical="center"/>
    </xf>
    <xf numFmtId="170" fontId="4" fillId="0" borderId="122" xfId="0" applyNumberFormat="1" applyFont="1" applyFill="1" applyBorder="1" applyAlignment="1">
      <alignment horizontal="right" vertical="center"/>
    </xf>
    <xf numFmtId="170" fontId="4" fillId="0" borderId="18" xfId="0" applyNumberFormat="1" applyFont="1" applyFill="1" applyBorder="1" applyAlignment="1">
      <alignment horizontal="right" vertical="center"/>
    </xf>
    <xf numFmtId="0" fontId="40" fillId="0" borderId="0" xfId="0" applyFont="1" applyFill="1" applyBorder="1" applyAlignment="1">
      <alignment vertical="center" wrapText="1"/>
    </xf>
    <xf numFmtId="171" fontId="10" fillId="0" borderId="19" xfId="58" applyNumberFormat="1" applyFont="1" applyFill="1" applyBorder="1" applyAlignment="1" applyProtection="1">
      <alignment horizontal="right" vertical="center"/>
      <protection locked="0"/>
    </xf>
    <xf numFmtId="165" fontId="41" fillId="0" borderId="0" xfId="0" applyNumberFormat="1" applyFont="1"/>
    <xf numFmtId="0" fontId="34" fillId="0" borderId="0" xfId="0" applyFont="1" applyAlignment="1">
      <alignment horizontal="left" vertical="top"/>
    </xf>
    <xf numFmtId="165" fontId="18" fillId="0" borderId="124" xfId="1" applyNumberFormat="1" applyFont="1" applyFill="1" applyBorder="1" applyAlignment="1" applyProtection="1">
      <alignment horizontal="right" vertical="center"/>
      <protection locked="0"/>
    </xf>
    <xf numFmtId="171" fontId="31" fillId="0" borderId="121" xfId="58" applyNumberFormat="1" applyFont="1" applyFill="1" applyBorder="1" applyAlignment="1" applyProtection="1">
      <alignment horizontal="right" vertical="center"/>
      <protection locked="0"/>
    </xf>
    <xf numFmtId="171" fontId="10" fillId="0" borderId="121" xfId="58" applyNumberFormat="1" applyFont="1" applyFill="1" applyBorder="1" applyAlignment="1" applyProtection="1">
      <alignment horizontal="right" vertical="center"/>
      <protection locked="0"/>
    </xf>
    <xf numFmtId="171" fontId="31" fillId="0" borderId="122" xfId="58" applyNumberFormat="1" applyFont="1" applyFill="1" applyBorder="1" applyAlignment="1" applyProtection="1">
      <alignment horizontal="right" vertical="center"/>
      <protection locked="0"/>
    </xf>
    <xf numFmtId="171" fontId="10" fillId="0" borderId="122" xfId="58" applyNumberFormat="1" applyFont="1" applyFill="1" applyBorder="1" applyAlignment="1" applyProtection="1">
      <alignment horizontal="right" vertical="center"/>
      <protection locked="0"/>
    </xf>
    <xf numFmtId="171" fontId="10" fillId="0" borderId="18" xfId="58" applyNumberFormat="1" applyFont="1" applyFill="1" applyBorder="1" applyAlignment="1" applyProtection="1">
      <alignment horizontal="right" vertical="center"/>
      <protection locked="0"/>
    </xf>
    <xf numFmtId="0" fontId="8" fillId="4" borderId="15" xfId="0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63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165" fontId="18" fillId="0" borderId="121" xfId="1" applyNumberFormat="1" applyFont="1" applyFill="1" applyBorder="1" applyAlignment="1" applyProtection="1">
      <alignment horizontal="right" vertical="center"/>
      <protection locked="0"/>
    </xf>
    <xf numFmtId="165" fontId="6" fillId="0" borderId="121" xfId="0" applyNumberFormat="1" applyFont="1" applyFill="1" applyBorder="1" applyAlignment="1" applyProtection="1">
      <alignment horizontal="right" vertical="center"/>
    </xf>
    <xf numFmtId="165" fontId="6" fillId="0" borderId="124" xfId="0" applyNumberFormat="1" applyFont="1" applyFill="1" applyBorder="1" applyAlignment="1" applyProtection="1">
      <alignment horizontal="right" vertical="center"/>
    </xf>
    <xf numFmtId="165" fontId="8" fillId="0" borderId="122" xfId="0" applyNumberFormat="1" applyFont="1" applyFill="1" applyBorder="1" applyAlignment="1">
      <alignment horizontal="right" vertical="center"/>
    </xf>
    <xf numFmtId="165" fontId="8" fillId="0" borderId="124" xfId="0" applyNumberFormat="1" applyFont="1" applyFill="1" applyBorder="1" applyAlignment="1">
      <alignment horizontal="right" vertical="center"/>
    </xf>
    <xf numFmtId="0" fontId="8" fillId="4" borderId="113" xfId="0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 applyProtection="1">
      <alignment horizontal="right" vertical="center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71" fontId="10" fillId="0" borderId="121" xfId="58" applyNumberFormat="1" applyFont="1" applyFill="1" applyBorder="1" applyAlignment="1" applyProtection="1">
      <alignment horizontal="right" vertical="center"/>
    </xf>
    <xf numFmtId="10" fontId="31" fillId="0" borderId="122" xfId="58" applyNumberFormat="1" applyFont="1" applyFill="1" applyBorder="1" applyAlignment="1" applyProtection="1">
      <alignment horizontal="right" vertical="center"/>
      <protection locked="0"/>
    </xf>
    <xf numFmtId="10" fontId="31" fillId="0" borderId="121" xfId="58" applyNumberFormat="1" applyFont="1" applyFill="1" applyBorder="1" applyAlignment="1" applyProtection="1">
      <alignment horizontal="right" vertical="center"/>
      <protection locked="0"/>
    </xf>
    <xf numFmtId="9" fontId="31" fillId="0" borderId="121" xfId="58" applyNumberFormat="1" applyFont="1" applyFill="1" applyBorder="1" applyAlignment="1" applyProtection="1">
      <alignment horizontal="right" vertical="center"/>
      <protection locked="0"/>
    </xf>
    <xf numFmtId="9" fontId="31" fillId="0" borderId="122" xfId="58" applyNumberFormat="1" applyFont="1" applyFill="1" applyBorder="1" applyAlignment="1" applyProtection="1">
      <alignment horizontal="right" vertical="center"/>
      <protection locked="0"/>
    </xf>
    <xf numFmtId="9" fontId="10" fillId="0" borderId="121" xfId="58" applyNumberFormat="1" applyFont="1" applyFill="1" applyBorder="1" applyAlignment="1" applyProtection="1">
      <alignment horizontal="right" vertical="center"/>
      <protection locked="0"/>
    </xf>
    <xf numFmtId="9" fontId="10" fillId="0" borderId="122" xfId="58" applyNumberFormat="1" applyFont="1" applyFill="1" applyBorder="1" applyAlignment="1" applyProtection="1">
      <alignment horizontal="right" vertical="center"/>
      <protection locked="0"/>
    </xf>
    <xf numFmtId="165" fontId="6" fillId="4" borderId="125" xfId="1" applyNumberFormat="1" applyFont="1" applyFill="1" applyBorder="1" applyAlignment="1" applyProtection="1">
      <alignment vertical="center"/>
      <protection locked="0"/>
    </xf>
    <xf numFmtId="165" fontId="6" fillId="0" borderId="6" xfId="0" applyNumberFormat="1" applyFont="1" applyFill="1" applyBorder="1" applyAlignment="1" applyProtection="1">
      <alignment horizontal="right" vertical="center"/>
    </xf>
    <xf numFmtId="165" fontId="6" fillId="0" borderId="46" xfId="0" applyNumberFormat="1" applyFont="1" applyFill="1" applyBorder="1" applyAlignment="1" applyProtection="1">
      <alignment horizontal="right" vertical="center"/>
    </xf>
    <xf numFmtId="165" fontId="6" fillId="0" borderId="47" xfId="0" applyNumberFormat="1" applyFont="1" applyFill="1" applyBorder="1" applyAlignment="1" applyProtection="1">
      <alignment horizontal="right" vertical="center"/>
    </xf>
    <xf numFmtId="10" fontId="10" fillId="0" borderId="21" xfId="58" applyNumberFormat="1" applyFont="1" applyFill="1" applyBorder="1" applyAlignment="1" applyProtection="1">
      <alignment horizontal="right" vertical="center"/>
    </xf>
    <xf numFmtId="165" fontId="6" fillId="0" borderId="21" xfId="0" applyNumberFormat="1" applyFont="1" applyFill="1" applyBorder="1" applyAlignment="1" applyProtection="1">
      <alignment horizontal="right" vertical="center"/>
    </xf>
    <xf numFmtId="10" fontId="4" fillId="0" borderId="21" xfId="58" applyNumberFormat="1" applyFont="1" applyFill="1" applyBorder="1" applyAlignment="1">
      <alignment horizontal="right" vertical="center"/>
    </xf>
    <xf numFmtId="171" fontId="4" fillId="0" borderId="21" xfId="58" applyNumberFormat="1" applyFont="1" applyFill="1" applyBorder="1" applyAlignment="1">
      <alignment horizontal="right" vertical="center"/>
    </xf>
    <xf numFmtId="10" fontId="10" fillId="0" borderId="121" xfId="58" applyNumberFormat="1" applyFont="1" applyFill="1" applyBorder="1" applyAlignment="1" applyProtection="1">
      <alignment horizontal="right" vertical="center"/>
    </xf>
    <xf numFmtId="10" fontId="4" fillId="0" borderId="121" xfId="58" applyNumberFormat="1" applyFont="1" applyFill="1" applyBorder="1" applyAlignment="1">
      <alignment horizontal="right" vertical="center"/>
    </xf>
    <xf numFmtId="171" fontId="4" fillId="0" borderId="121" xfId="58" applyNumberFormat="1" applyFont="1" applyFill="1" applyBorder="1" applyAlignment="1">
      <alignment horizontal="right" vertical="center"/>
    </xf>
    <xf numFmtId="165" fontId="17" fillId="0" borderId="121" xfId="0" applyNumberFormat="1" applyFont="1" applyFill="1" applyBorder="1" applyAlignment="1">
      <alignment horizontal="right" vertical="center"/>
    </xf>
    <xf numFmtId="165" fontId="17" fillId="0" borderId="122" xfId="0" applyNumberFormat="1" applyFont="1" applyFill="1" applyBorder="1" applyAlignment="1">
      <alignment horizontal="right" vertical="center"/>
    </xf>
    <xf numFmtId="165" fontId="18" fillId="0" borderId="124" xfId="0" applyNumberFormat="1" applyFont="1" applyFill="1" applyBorder="1" applyAlignment="1" applyProtection="1">
      <alignment horizontal="right" vertical="center"/>
    </xf>
    <xf numFmtId="165" fontId="18" fillId="0" borderId="121" xfId="0" applyNumberFormat="1" applyFont="1" applyFill="1" applyBorder="1" applyAlignment="1" applyProtection="1">
      <alignment horizontal="right" vertical="center"/>
    </xf>
    <xf numFmtId="10" fontId="31" fillId="0" borderId="121" xfId="58" applyNumberFormat="1" applyFont="1" applyFill="1" applyBorder="1" applyAlignment="1" applyProtection="1">
      <alignment horizontal="right" vertical="center"/>
    </xf>
    <xf numFmtId="171" fontId="29" fillId="0" borderId="121" xfId="58" applyNumberFormat="1" applyFont="1" applyFill="1" applyBorder="1" applyAlignment="1">
      <alignment horizontal="right" vertical="center"/>
    </xf>
    <xf numFmtId="9" fontId="10" fillId="0" borderId="121" xfId="58" applyNumberFormat="1" applyFont="1" applyFill="1" applyBorder="1" applyAlignment="1" applyProtection="1">
      <alignment horizontal="right" vertical="center"/>
    </xf>
    <xf numFmtId="9" fontId="10" fillId="0" borderId="122" xfId="58" applyNumberFormat="1" applyFont="1" applyFill="1" applyBorder="1" applyAlignment="1" applyProtection="1">
      <alignment horizontal="right" vertical="center"/>
    </xf>
    <xf numFmtId="9" fontId="31" fillId="0" borderId="121" xfId="58" applyNumberFormat="1" applyFont="1" applyFill="1" applyBorder="1" applyAlignment="1" applyProtection="1">
      <alignment horizontal="right" vertical="center"/>
    </xf>
    <xf numFmtId="9" fontId="31" fillId="0" borderId="122" xfId="58" applyNumberFormat="1" applyFont="1" applyFill="1" applyBorder="1" applyAlignment="1" applyProtection="1">
      <alignment horizontal="right" vertical="center"/>
    </xf>
    <xf numFmtId="171" fontId="31" fillId="0" borderId="121" xfId="58" applyNumberFormat="1" applyFont="1" applyFill="1" applyBorder="1" applyAlignment="1" applyProtection="1">
      <alignment horizontal="right" vertical="center"/>
    </xf>
    <xf numFmtId="9" fontId="29" fillId="0" borderId="121" xfId="58" applyNumberFormat="1" applyFont="1" applyFill="1" applyBorder="1" applyAlignment="1">
      <alignment horizontal="right" vertical="center"/>
    </xf>
    <xf numFmtId="9" fontId="4" fillId="0" borderId="121" xfId="58" applyNumberFormat="1" applyFont="1" applyFill="1" applyBorder="1" applyAlignment="1">
      <alignment horizontal="right" vertical="center"/>
    </xf>
    <xf numFmtId="3" fontId="8" fillId="0" borderId="19" xfId="58" applyNumberFormat="1" applyFont="1" applyFill="1" applyBorder="1" applyAlignment="1">
      <alignment horizontal="right" vertical="center"/>
    </xf>
    <xf numFmtId="171" fontId="29" fillId="0" borderId="6" xfId="58" applyNumberFormat="1" applyFont="1" applyFill="1" applyBorder="1" applyAlignment="1">
      <alignment vertical="center"/>
    </xf>
    <xf numFmtId="171" fontId="29" fillId="0" borderId="2" xfId="58" applyNumberFormat="1" applyFont="1" applyFill="1" applyBorder="1" applyAlignment="1">
      <alignment vertical="center"/>
    </xf>
    <xf numFmtId="165" fontId="8" fillId="0" borderId="124" xfId="0" applyNumberFormat="1" applyFont="1" applyFill="1" applyBorder="1" applyAlignment="1">
      <alignment vertical="center"/>
    </xf>
    <xf numFmtId="3" fontId="8" fillId="0" borderId="121" xfId="58" applyNumberFormat="1" applyFont="1" applyFill="1" applyBorder="1" applyAlignment="1">
      <alignment horizontal="right" vertical="center"/>
    </xf>
    <xf numFmtId="171" fontId="4" fillId="0" borderId="121" xfId="58" applyNumberFormat="1" applyFont="1" applyFill="1" applyBorder="1" applyAlignment="1">
      <alignment vertical="center"/>
    </xf>
    <xf numFmtId="0" fontId="4" fillId="4" borderId="25" xfId="0" applyFont="1" applyFill="1" applyBorder="1" applyAlignment="1">
      <alignment horizontal="center" vertical="center" wrapText="1"/>
    </xf>
    <xf numFmtId="0" fontId="6" fillId="0" borderId="0" xfId="2" applyFont="1" applyFill="1" applyBorder="1" applyAlignment="1" applyProtection="1">
      <alignment horizontal="center" vertical="center"/>
      <protection locked="0"/>
    </xf>
    <xf numFmtId="165" fontId="8" fillId="0" borderId="126" xfId="0" applyNumberFormat="1" applyFont="1" applyFill="1" applyBorder="1" applyAlignment="1">
      <alignment vertical="center"/>
    </xf>
    <xf numFmtId="171" fontId="29" fillId="0" borderId="122" xfId="58" applyNumberFormat="1" applyFont="1" applyFill="1" applyBorder="1" applyAlignment="1">
      <alignment vertical="center"/>
    </xf>
    <xf numFmtId="171" fontId="4" fillId="0" borderId="122" xfId="58" applyNumberFormat="1" applyFont="1" applyFill="1" applyBorder="1" applyAlignment="1">
      <alignment vertical="center"/>
    </xf>
    <xf numFmtId="171" fontId="29" fillId="0" borderId="126" xfId="58" applyNumberFormat="1" applyFont="1" applyFill="1" applyBorder="1" applyAlignment="1">
      <alignment vertical="center"/>
    </xf>
    <xf numFmtId="165" fontId="17" fillId="0" borderId="121" xfId="0" applyNumberFormat="1" applyFont="1" applyFill="1" applyBorder="1" applyAlignment="1">
      <alignment vertical="center"/>
    </xf>
    <xf numFmtId="171" fontId="4" fillId="0" borderId="126" xfId="58" applyNumberFormat="1" applyFont="1" applyFill="1" applyBorder="1" applyAlignment="1">
      <alignment vertical="center"/>
    </xf>
    <xf numFmtId="165" fontId="8" fillId="0" borderId="121" xfId="0" applyNumberFormat="1" applyFont="1" applyBorder="1" applyAlignment="1">
      <alignment horizontal="center" vertical="center"/>
    </xf>
    <xf numFmtId="171" fontId="4" fillId="0" borderId="35" xfId="58" applyNumberFormat="1" applyFont="1" applyFill="1" applyBorder="1" applyAlignment="1">
      <alignment horizontal="center" vertical="center"/>
    </xf>
    <xf numFmtId="165" fontId="6" fillId="0" borderId="126" xfId="2" applyNumberFormat="1" applyFont="1" applyFill="1" applyBorder="1" applyAlignment="1" applyProtection="1">
      <alignment horizontal="right" vertical="center"/>
      <protection locked="0"/>
    </xf>
    <xf numFmtId="3" fontId="6" fillId="4" borderId="44" xfId="1" applyNumberFormat="1" applyFont="1" applyFill="1" applyBorder="1" applyAlignment="1" applyProtection="1">
      <alignment horizontal="center" vertical="center" wrapText="1"/>
      <protection locked="0"/>
    </xf>
    <xf numFmtId="0" fontId="41" fillId="0" borderId="0" xfId="0" applyFont="1" applyAlignment="1">
      <alignment horizontal="left" vertical="center"/>
    </xf>
    <xf numFmtId="165" fontId="6" fillId="0" borderId="0" xfId="41" applyNumberFormat="1" applyFont="1" applyFill="1" applyBorder="1" applyAlignment="1" applyProtection="1"/>
    <xf numFmtId="165" fontId="6" fillId="0" borderId="0" xfId="1" applyNumberFormat="1" applyFont="1" applyFill="1" applyBorder="1" applyProtection="1">
      <protection locked="0"/>
    </xf>
    <xf numFmtId="165" fontId="6" fillId="0" borderId="0" xfId="41" applyNumberFormat="1" applyFont="1" applyFill="1" applyBorder="1" applyAlignment="1" applyProtection="1">
      <alignment horizontal="right"/>
    </xf>
    <xf numFmtId="165" fontId="6" fillId="0" borderId="0" xfId="1" applyNumberFormat="1" applyFont="1" applyFill="1" applyBorder="1" applyAlignment="1" applyProtection="1">
      <alignment horizontal="right"/>
      <protection locked="0"/>
    </xf>
    <xf numFmtId="165" fontId="6" fillId="0" borderId="0" xfId="36" applyNumberFormat="1" applyFont="1" applyFill="1" applyBorder="1" applyAlignment="1" applyProtection="1">
      <alignment horizontal="right"/>
      <protection locked="0"/>
    </xf>
    <xf numFmtId="9" fontId="29" fillId="0" borderId="35" xfId="58" applyNumberFormat="1" applyFont="1" applyFill="1" applyBorder="1" applyAlignment="1">
      <alignment vertical="center"/>
    </xf>
    <xf numFmtId="9" fontId="4" fillId="0" borderId="35" xfId="58" applyNumberFormat="1" applyFont="1" applyFill="1" applyBorder="1" applyAlignment="1">
      <alignment vertical="center"/>
    </xf>
    <xf numFmtId="9" fontId="4" fillId="0" borderId="37" xfId="58" applyNumberFormat="1" applyFont="1" applyFill="1" applyBorder="1" applyAlignment="1">
      <alignment vertical="center"/>
    </xf>
    <xf numFmtId="0" fontId="6" fillId="4" borderId="67" xfId="0" applyFont="1" applyFill="1" applyBorder="1" applyAlignment="1">
      <alignment horizontal="center" vertical="center" wrapText="1"/>
    </xf>
    <xf numFmtId="166" fontId="6" fillId="0" borderId="37" xfId="0" applyNumberFormat="1" applyFont="1" applyFill="1" applyBorder="1" applyAlignment="1" applyProtection="1">
      <alignment horizontal="right" vertical="center"/>
    </xf>
    <xf numFmtId="165" fontId="18" fillId="0" borderId="126" xfId="1" applyNumberFormat="1" applyFont="1" applyFill="1" applyBorder="1" applyAlignment="1" applyProtection="1">
      <alignment horizontal="right" vertical="center"/>
      <protection locked="0"/>
    </xf>
    <xf numFmtId="0" fontId="40" fillId="0" borderId="0" xfId="0" applyFont="1" applyFill="1" applyBorder="1"/>
    <xf numFmtId="3" fontId="6" fillId="4" borderId="64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126" xfId="0" applyNumberFormat="1" applyFont="1" applyFill="1" applyBorder="1" applyAlignment="1">
      <alignment horizontal="right" vertical="center"/>
    </xf>
    <xf numFmtId="0" fontId="10" fillId="0" borderId="0" xfId="2" applyFont="1" applyFill="1" applyBorder="1" applyAlignment="1" applyProtection="1">
      <alignment vertical="center"/>
      <protection locked="0"/>
    </xf>
    <xf numFmtId="165" fontId="6" fillId="0" borderId="126" xfId="0" applyNumberFormat="1" applyFont="1" applyFill="1" applyBorder="1" applyAlignment="1" applyProtection="1">
      <alignment horizontal="right" vertical="center"/>
    </xf>
    <xf numFmtId="0" fontId="10" fillId="4" borderId="118" xfId="2" applyFont="1" applyFill="1" applyBorder="1" applyAlignment="1" applyProtection="1">
      <alignment horizontal="center" vertical="center"/>
      <protection locked="0"/>
    </xf>
    <xf numFmtId="0" fontId="10" fillId="4" borderId="127" xfId="2" applyFont="1" applyFill="1" applyBorder="1" applyAlignment="1" applyProtection="1">
      <alignment horizontal="center" vertical="center"/>
      <protection locked="0"/>
    </xf>
    <xf numFmtId="165" fontId="6" fillId="0" borderId="1" xfId="0" applyNumberFormat="1" applyFont="1" applyFill="1" applyBorder="1" applyAlignment="1" applyProtection="1">
      <alignment horizontal="right" vertical="center"/>
    </xf>
    <xf numFmtId="165" fontId="6" fillId="0" borderId="16" xfId="0" applyNumberFormat="1" applyFont="1" applyFill="1" applyBorder="1" applyAlignment="1" applyProtection="1">
      <alignment horizontal="right" vertical="center"/>
    </xf>
    <xf numFmtId="171" fontId="4" fillId="0" borderId="69" xfId="58" applyNumberFormat="1" applyFont="1" applyFill="1" applyBorder="1" applyAlignment="1">
      <alignment horizontal="right" vertical="center"/>
    </xf>
    <xf numFmtId="171" fontId="4" fillId="0" borderId="18" xfId="58" applyNumberFormat="1" applyFont="1" applyFill="1" applyBorder="1" applyAlignment="1">
      <alignment horizontal="right" vertical="center"/>
    </xf>
    <xf numFmtId="165" fontId="6" fillId="0" borderId="126" xfId="1" applyNumberFormat="1" applyFont="1" applyFill="1" applyBorder="1" applyAlignment="1" applyProtection="1">
      <alignment horizontal="right" vertical="center"/>
      <protection locked="0"/>
    </xf>
    <xf numFmtId="165" fontId="6" fillId="0" borderId="124" xfId="2" applyNumberFormat="1" applyFont="1" applyFill="1" applyBorder="1" applyAlignment="1" applyProtection="1">
      <alignment horizontal="right" vertical="center"/>
      <protection locked="0"/>
    </xf>
    <xf numFmtId="165" fontId="6" fillId="0" borderId="0" xfId="2" applyNumberFormat="1" applyFont="1" applyFill="1" applyBorder="1" applyAlignment="1" applyProtection="1">
      <alignment horizontal="right" vertical="center"/>
      <protection locked="0"/>
    </xf>
    <xf numFmtId="165" fontId="17" fillId="0" borderId="2" xfId="0" applyNumberFormat="1" applyFont="1" applyFill="1" applyBorder="1" applyAlignment="1">
      <alignment vertical="center"/>
    </xf>
    <xf numFmtId="165" fontId="6" fillId="0" borderId="20" xfId="2" applyNumberFormat="1" applyFont="1" applyFill="1" applyBorder="1" applyAlignment="1" applyProtection="1">
      <alignment horizontal="right" vertical="center"/>
      <protection locked="0"/>
    </xf>
    <xf numFmtId="165" fontId="18" fillId="0" borderId="21" xfId="2" applyNumberFormat="1" applyFont="1" applyFill="1" applyBorder="1" applyAlignment="1" applyProtection="1">
      <alignment horizontal="right" vertical="center"/>
      <protection locked="0"/>
    </xf>
    <xf numFmtId="165" fontId="18" fillId="0" borderId="106" xfId="1" applyNumberFormat="1" applyFont="1" applyFill="1" applyBorder="1" applyAlignment="1" applyProtection="1">
      <alignment horizontal="right" vertical="center"/>
      <protection locked="0"/>
    </xf>
    <xf numFmtId="165" fontId="6" fillId="0" borderId="70" xfId="2" applyNumberFormat="1" applyFont="1" applyFill="1" applyBorder="1" applyAlignment="1" applyProtection="1">
      <alignment horizontal="right" vertical="center"/>
      <protection locked="0"/>
    </xf>
    <xf numFmtId="165" fontId="18" fillId="0" borderId="46" xfId="2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165" fontId="6" fillId="4" borderId="66" xfId="1" applyNumberFormat="1" applyFont="1" applyFill="1" applyBorder="1" applyAlignment="1" applyProtection="1">
      <alignment vertical="center"/>
      <protection locked="0"/>
    </xf>
    <xf numFmtId="171" fontId="6" fillId="4" borderId="39" xfId="58" applyNumberFormat="1" applyFont="1" applyFill="1" applyBorder="1" applyAlignment="1" applyProtection="1">
      <alignment vertical="center"/>
      <protection locked="0"/>
    </xf>
    <xf numFmtId="165" fontId="6" fillId="4" borderId="39" xfId="1" applyNumberFormat="1" applyFont="1" applyFill="1" applyBorder="1" applyAlignment="1" applyProtection="1">
      <alignment vertical="center"/>
      <protection locked="0"/>
    </xf>
    <xf numFmtId="171" fontId="6" fillId="4" borderId="113" xfId="58" applyNumberFormat="1" applyFont="1" applyFill="1" applyBorder="1" applyAlignment="1" applyProtection="1">
      <alignment vertical="center"/>
      <protection locked="0"/>
    </xf>
    <xf numFmtId="3" fontId="6" fillId="4" borderId="24" xfId="1" applyNumberFormat="1" applyFont="1" applyFill="1" applyBorder="1" applyAlignment="1" applyProtection="1">
      <alignment horizontal="center" vertical="center" wrapText="1"/>
      <protection locked="0"/>
    </xf>
    <xf numFmtId="0" fontId="42" fillId="0" borderId="0" xfId="0" applyFont="1" applyAlignment="1">
      <alignment vertical="center"/>
    </xf>
    <xf numFmtId="171" fontId="10" fillId="0" borderId="122" xfId="58" applyNumberFormat="1" applyFont="1" applyFill="1" applyBorder="1" applyAlignment="1" applyProtection="1">
      <alignment horizontal="right" vertical="center"/>
    </xf>
    <xf numFmtId="171" fontId="10" fillId="0" borderId="18" xfId="58" applyNumberFormat="1" applyFont="1" applyFill="1" applyBorder="1" applyAlignment="1" applyProtection="1">
      <alignment horizontal="right" vertical="center"/>
    </xf>
    <xf numFmtId="165" fontId="18" fillId="0" borderId="126" xfId="0" applyNumberFormat="1" applyFont="1" applyFill="1" applyBorder="1" applyAlignment="1" applyProtection="1">
      <alignment horizontal="right" vertical="center"/>
    </xf>
    <xf numFmtId="171" fontId="31" fillId="0" borderId="122" xfId="58" applyNumberFormat="1" applyFont="1" applyFill="1" applyBorder="1" applyAlignment="1" applyProtection="1">
      <alignment horizontal="right" vertical="center"/>
    </xf>
    <xf numFmtId="171" fontId="6" fillId="4" borderId="127" xfId="58" applyNumberFormat="1" applyFont="1" applyFill="1" applyBorder="1" applyAlignment="1" applyProtection="1">
      <alignment vertical="center"/>
      <protection locked="0"/>
    </xf>
    <xf numFmtId="165" fontId="6" fillId="0" borderId="121" xfId="2" applyNumberFormat="1" applyFont="1" applyFill="1" applyBorder="1" applyAlignment="1" applyProtection="1">
      <alignment horizontal="right" vertical="center"/>
      <protection locked="0"/>
    </xf>
    <xf numFmtId="165" fontId="6" fillId="0" borderId="120" xfId="1" applyNumberFormat="1" applyFont="1" applyFill="1" applyBorder="1" applyAlignment="1" applyProtection="1">
      <alignment horizontal="right" vertical="center"/>
      <protection locked="0"/>
    </xf>
    <xf numFmtId="0" fontId="41" fillId="0" borderId="0" xfId="0" applyFont="1" applyAlignment="1">
      <alignment vertical="center"/>
    </xf>
    <xf numFmtId="2" fontId="0" fillId="0" borderId="0" xfId="0" applyNumberFormat="1"/>
    <xf numFmtId="165" fontId="19" fillId="0" borderId="0" xfId="0" applyNumberFormat="1" applyFont="1" applyBorder="1" applyAlignment="1">
      <alignment vertical="center"/>
    </xf>
    <xf numFmtId="0" fontId="8" fillId="4" borderId="38" xfId="0" applyFont="1" applyFill="1" applyBorder="1" applyAlignment="1">
      <alignment horizontal="center" vertical="center"/>
    </xf>
    <xf numFmtId="9" fontId="8" fillId="0" borderId="0" xfId="0" applyNumberFormat="1" applyFont="1" applyAlignment="1">
      <alignment vertical="center"/>
    </xf>
    <xf numFmtId="10" fontId="0" fillId="0" borderId="0" xfId="0" applyNumberFormat="1" applyAlignment="1">
      <alignment vertical="center"/>
    </xf>
    <xf numFmtId="167" fontId="10" fillId="0" borderId="18" xfId="0" applyNumberFormat="1" applyFont="1" applyFill="1" applyBorder="1" applyAlignment="1" applyProtection="1">
      <alignment horizontal="right" vertical="center"/>
    </xf>
    <xf numFmtId="170" fontId="29" fillId="0" borderId="69" xfId="0" applyNumberFormat="1" applyFont="1" applyFill="1" applyBorder="1" applyAlignment="1">
      <alignment horizontal="right" vertical="center"/>
    </xf>
    <xf numFmtId="165" fontId="22" fillId="0" borderId="0" xfId="0" applyNumberFormat="1" applyFont="1" applyFill="1" applyAlignment="1">
      <alignment vertical="center"/>
    </xf>
    <xf numFmtId="165" fontId="17" fillId="0" borderId="99" xfId="0" applyNumberFormat="1" applyFont="1" applyBorder="1" applyAlignment="1">
      <alignment vertical="center"/>
    </xf>
    <xf numFmtId="165" fontId="8" fillId="0" borderId="99" xfId="0" applyNumberFormat="1" applyFont="1" applyBorder="1" applyAlignment="1">
      <alignment vertical="center"/>
    </xf>
    <xf numFmtId="165" fontId="8" fillId="0" borderId="102" xfId="0" applyNumberFormat="1" applyFont="1" applyBorder="1" applyAlignment="1">
      <alignment vertical="center"/>
    </xf>
    <xf numFmtId="171" fontId="31" fillId="0" borderId="21" xfId="58" applyNumberFormat="1" applyFont="1" applyFill="1" applyBorder="1" applyAlignment="1" applyProtection="1">
      <alignment vertical="center"/>
      <protection locked="0"/>
    </xf>
    <xf numFmtId="171" fontId="6" fillId="0" borderId="106" xfId="58" applyNumberFormat="1" applyFont="1" applyFill="1" applyBorder="1" applyAlignment="1" applyProtection="1">
      <alignment vertical="center"/>
      <protection locked="0"/>
    </xf>
    <xf numFmtId="171" fontId="6" fillId="0" borderId="19" xfId="58" applyNumberFormat="1" applyFont="1" applyFill="1" applyBorder="1" applyAlignment="1" applyProtection="1">
      <alignment vertical="center"/>
      <protection locked="0"/>
    </xf>
    <xf numFmtId="165" fontId="17" fillId="0" borderId="96" xfId="0" applyNumberFormat="1" applyFont="1" applyBorder="1" applyAlignment="1">
      <alignment vertical="center"/>
    </xf>
    <xf numFmtId="165" fontId="8" fillId="0" borderId="96" xfId="0" applyNumberFormat="1" applyFont="1" applyBorder="1" applyAlignment="1">
      <alignment vertical="center"/>
    </xf>
    <xf numFmtId="165" fontId="8" fillId="0" borderId="104" xfId="0" applyNumberFormat="1" applyFont="1" applyBorder="1" applyAlignment="1">
      <alignment vertical="center"/>
    </xf>
    <xf numFmtId="10" fontId="0" fillId="0" borderId="0" xfId="0" applyNumberFormat="1"/>
    <xf numFmtId="9" fontId="0" fillId="0" borderId="0" xfId="0" applyNumberFormat="1"/>
    <xf numFmtId="9" fontId="0" fillId="0" borderId="0" xfId="0" applyNumberFormat="1" applyAlignment="1">
      <alignment vertical="center"/>
    </xf>
    <xf numFmtId="2" fontId="0" fillId="0" borderId="0" xfId="58" applyNumberFormat="1" applyFont="1" applyAlignment="1">
      <alignment vertical="center"/>
    </xf>
    <xf numFmtId="9" fontId="8" fillId="0" borderId="0" xfId="58" applyFont="1" applyAlignment="1">
      <alignment vertical="center"/>
    </xf>
    <xf numFmtId="171" fontId="29" fillId="0" borderId="22" xfId="58" applyNumberFormat="1" applyFont="1" applyFill="1" applyBorder="1" applyAlignment="1">
      <alignment vertical="center"/>
    </xf>
    <xf numFmtId="10" fontId="31" fillId="0" borderId="21" xfId="58" applyNumberFormat="1" applyFont="1" applyFill="1" applyBorder="1" applyAlignment="1" applyProtection="1">
      <alignment horizontal="right" vertical="center"/>
      <protection locked="0"/>
    </xf>
    <xf numFmtId="9" fontId="31" fillId="0" borderId="21" xfId="58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vertical="center"/>
    </xf>
    <xf numFmtId="0" fontId="43" fillId="0" borderId="0" xfId="57" applyFont="1" applyAlignment="1" applyProtection="1"/>
    <xf numFmtId="165" fontId="6" fillId="0" borderId="37" xfId="1" applyNumberFormat="1" applyFont="1" applyFill="1" applyBorder="1" applyAlignment="1" applyProtection="1">
      <alignment horizontal="right"/>
      <protection locked="0"/>
    </xf>
    <xf numFmtId="0" fontId="44" fillId="0" borderId="0" xfId="0" applyFont="1"/>
    <xf numFmtId="0" fontId="45" fillId="0" borderId="0" xfId="0" applyFont="1"/>
    <xf numFmtId="0" fontId="46" fillId="0" borderId="0" xfId="0" applyFont="1"/>
    <xf numFmtId="0" fontId="2" fillId="0" borderId="0" xfId="0" applyFont="1" applyFill="1" applyAlignment="1"/>
    <xf numFmtId="0" fontId="26" fillId="0" borderId="0" xfId="0" applyFont="1" applyAlignment="1"/>
    <xf numFmtId="0" fontId="4" fillId="0" borderId="0" xfId="0" applyFont="1" applyFill="1" applyAlignment="1">
      <alignment vertical="center"/>
    </xf>
    <xf numFmtId="0" fontId="4" fillId="0" borderId="0" xfId="2" applyFont="1" applyBorder="1" applyAlignment="1" applyProtection="1">
      <alignment vertical="center"/>
      <protection locked="0"/>
    </xf>
    <xf numFmtId="0" fontId="4" fillId="0" borderId="0" xfId="2" applyFont="1" applyAlignment="1">
      <alignment vertical="center"/>
    </xf>
    <xf numFmtId="0" fontId="4" fillId="0" borderId="0" xfId="2" applyFont="1" applyFill="1" applyAlignment="1">
      <alignment vertical="center"/>
    </xf>
    <xf numFmtId="0" fontId="10" fillId="0" borderId="0" xfId="2" applyFont="1" applyBorder="1" applyAlignment="1" applyProtection="1">
      <alignment vertical="center"/>
      <protection locked="0"/>
    </xf>
    <xf numFmtId="171" fontId="29" fillId="0" borderId="54" xfId="58" applyNumberFormat="1" applyFont="1" applyFill="1" applyBorder="1" applyAlignment="1">
      <alignment horizontal="right" vertical="center"/>
    </xf>
    <xf numFmtId="171" fontId="4" fillId="0" borderId="120" xfId="58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171" fontId="41" fillId="0" borderId="0" xfId="0" applyNumberFormat="1" applyFont="1" applyAlignment="1">
      <alignment vertical="center"/>
    </xf>
    <xf numFmtId="0" fontId="6" fillId="4" borderId="46" xfId="2" applyFont="1" applyFill="1" applyBorder="1" applyAlignment="1" applyProtection="1">
      <alignment horizontal="center" vertical="center" wrapText="1"/>
      <protection locked="0"/>
    </xf>
    <xf numFmtId="0" fontId="6" fillId="3" borderId="60" xfId="2" applyFont="1" applyFill="1" applyBorder="1" applyAlignment="1" applyProtection="1">
      <alignment horizontal="center" vertical="center" wrapText="1"/>
      <protection locked="0"/>
    </xf>
    <xf numFmtId="0" fontId="6" fillId="4" borderId="8" xfId="2" applyFont="1" applyFill="1" applyBorder="1" applyAlignment="1" applyProtection="1">
      <alignment horizontal="center" vertical="center" wrapText="1"/>
      <protection locked="0"/>
    </xf>
    <xf numFmtId="0" fontId="6" fillId="3" borderId="17" xfId="2" applyFont="1" applyFill="1" applyBorder="1" applyAlignment="1" applyProtection="1">
      <alignment horizontal="center" vertical="center" wrapText="1"/>
      <protection locked="0"/>
    </xf>
    <xf numFmtId="3" fontId="6" fillId="4" borderId="1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2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7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35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16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37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35" xfId="2" applyFont="1" applyFill="1" applyBorder="1" applyAlignment="1" applyProtection="1">
      <alignment horizontal="center" vertical="center"/>
      <protection locked="0"/>
    </xf>
    <xf numFmtId="3" fontId="6" fillId="4" borderId="45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32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43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62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44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10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3" borderId="69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3" fontId="6" fillId="4" borderId="49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55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50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65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56" xfId="1" applyNumberFormat="1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66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6" fillId="0" borderId="16" xfId="2" applyFont="1" applyFill="1" applyBorder="1" applyAlignment="1" applyProtection="1">
      <alignment horizontal="center" vertical="center"/>
      <protection locked="0"/>
    </xf>
    <xf numFmtId="0" fontId="6" fillId="0" borderId="37" xfId="2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4" fillId="4" borderId="15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8" fillId="3" borderId="45" xfId="0" applyFont="1" applyFill="1" applyBorder="1" applyAlignment="1">
      <alignment horizontal="center" vertical="center" wrapText="1"/>
    </xf>
    <xf numFmtId="3" fontId="6" fillId="4" borderId="15" xfId="1" applyNumberFormat="1" applyFont="1" applyFill="1" applyBorder="1" applyAlignment="1" applyProtection="1">
      <alignment horizontal="center" vertical="center" wrapText="1"/>
      <protection locked="0"/>
    </xf>
    <xf numFmtId="0" fontId="10" fillId="4" borderId="4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3" fontId="6" fillId="4" borderId="4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30" xfId="1" applyNumberFormat="1" applyFont="1" applyFill="1" applyBorder="1" applyAlignment="1" applyProtection="1">
      <alignment horizontal="center" vertical="center" wrapText="1"/>
      <protection locked="0"/>
    </xf>
    <xf numFmtId="0" fontId="8" fillId="4" borderId="12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3" fontId="6" fillId="4" borderId="27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28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33" xfId="1" applyNumberFormat="1" applyFont="1" applyFill="1" applyBorder="1" applyAlignment="1" applyProtection="1">
      <alignment horizontal="center" vertical="center" wrapText="1"/>
      <protection locked="0"/>
    </xf>
    <xf numFmtId="0" fontId="8" fillId="4" borderId="66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8" fillId="4" borderId="60" xfId="0" applyFont="1" applyFill="1" applyBorder="1" applyAlignment="1">
      <alignment horizontal="center" vertical="center"/>
    </xf>
    <xf numFmtId="0" fontId="8" fillId="3" borderId="58" xfId="0" applyFont="1" applyFill="1" applyBorder="1" applyAlignment="1">
      <alignment horizontal="center" vertical="center"/>
    </xf>
    <xf numFmtId="0" fontId="8" fillId="3" borderId="59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4" borderId="49" xfId="2" applyFont="1" applyFill="1" applyBorder="1" applyAlignment="1" applyProtection="1">
      <alignment horizontal="center" vertical="center" wrapText="1"/>
      <protection locked="0"/>
    </xf>
    <xf numFmtId="0" fontId="6" fillId="4" borderId="92" xfId="2" applyFont="1" applyFill="1" applyBorder="1" applyAlignment="1" applyProtection="1">
      <alignment horizontal="center" vertical="center" wrapText="1"/>
      <protection locked="0"/>
    </xf>
    <xf numFmtId="0" fontId="6" fillId="3" borderId="56" xfId="2" applyFont="1" applyFill="1" applyBorder="1" applyAlignment="1" applyProtection="1">
      <alignment horizontal="center" vertical="center" wrapText="1"/>
      <protection locked="0"/>
    </xf>
    <xf numFmtId="0" fontId="6" fillId="3" borderId="55" xfId="2" applyFont="1" applyFill="1" applyBorder="1" applyAlignment="1" applyProtection="1">
      <alignment horizontal="center" vertical="center" wrapText="1"/>
      <protection locked="0"/>
    </xf>
    <xf numFmtId="0" fontId="6" fillId="3" borderId="93" xfId="2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6" fillId="4" borderId="60" xfId="2" applyFont="1" applyFill="1" applyBorder="1" applyAlignment="1" applyProtection="1">
      <alignment horizontal="center" vertical="center" wrapText="1"/>
      <protection locked="0"/>
    </xf>
    <xf numFmtId="0" fontId="6" fillId="4" borderId="17" xfId="2" applyFont="1" applyFill="1" applyBorder="1" applyAlignment="1" applyProtection="1">
      <alignment horizontal="center" vertical="center" wrapText="1"/>
      <protection locked="0"/>
    </xf>
    <xf numFmtId="0" fontId="8" fillId="4" borderId="30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3" fontId="6" fillId="3" borderId="4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5" xfId="1" applyNumberFormat="1" applyFont="1" applyFill="1" applyBorder="1" applyAlignment="1" applyProtection="1">
      <alignment horizontal="center" vertical="center" wrapText="1"/>
      <protection locked="0"/>
    </xf>
    <xf numFmtId="0" fontId="8" fillId="4" borderId="27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4" borderId="39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6" fillId="4" borderId="65" xfId="2" applyFont="1" applyFill="1" applyBorder="1" applyAlignment="1" applyProtection="1">
      <alignment horizontal="center" vertical="center" wrapText="1"/>
      <protection locked="0"/>
    </xf>
    <xf numFmtId="0" fontId="8" fillId="4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59" xfId="0" applyFont="1" applyFill="1" applyBorder="1" applyAlignment="1">
      <alignment horizontal="center" vertical="center" wrapText="1"/>
    </xf>
    <xf numFmtId="0" fontId="6" fillId="0" borderId="0" xfId="2" applyFont="1" applyFill="1" applyBorder="1" applyAlignment="1" applyProtection="1">
      <alignment horizontal="center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65" xfId="0" applyFont="1" applyFill="1" applyBorder="1" applyAlignment="1">
      <alignment horizontal="center" vertical="center" wrapText="1"/>
    </xf>
    <xf numFmtId="0" fontId="8" fillId="3" borderId="55" xfId="0" applyFont="1" applyFill="1" applyBorder="1" applyAlignment="1">
      <alignment horizontal="center" vertical="center" wrapText="1"/>
    </xf>
    <xf numFmtId="0" fontId="8" fillId="3" borderId="56" xfId="0" applyFont="1" applyFill="1" applyBorder="1" applyAlignment="1">
      <alignment horizontal="center" vertical="center" wrapText="1"/>
    </xf>
    <xf numFmtId="0" fontId="8" fillId="4" borderId="49" xfId="0" applyFont="1" applyFill="1" applyBorder="1" applyAlignment="1">
      <alignment horizontal="center" vertical="center" wrapText="1"/>
    </xf>
    <xf numFmtId="0" fontId="8" fillId="3" borderId="62" xfId="0" applyFont="1" applyFill="1" applyBorder="1" applyAlignment="1">
      <alignment horizontal="center" vertical="center" wrapText="1"/>
    </xf>
    <xf numFmtId="0" fontId="8" fillId="4" borderId="63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8" fillId="4" borderId="62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5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6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/>
    <xf numFmtId="0" fontId="0" fillId="3" borderId="5" xfId="0" applyFont="1" applyFill="1" applyBorder="1" applyAlignment="1"/>
    <xf numFmtId="0" fontId="8" fillId="3" borderId="60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 wrapText="1"/>
    </xf>
    <xf numFmtId="0" fontId="8" fillId="4" borderId="45" xfId="0" applyFont="1" applyFill="1" applyBorder="1" applyAlignment="1">
      <alignment horizontal="center" vertical="center" wrapText="1"/>
    </xf>
    <xf numFmtId="3" fontId="6" fillId="3" borderId="10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62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11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3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8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15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60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58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9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61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9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45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  <xf numFmtId="0" fontId="6" fillId="0" borderId="36" xfId="2" applyFont="1" applyFill="1" applyBorder="1" applyAlignment="1" applyProtection="1">
      <alignment horizontal="center" vertical="center"/>
      <protection locked="0"/>
    </xf>
    <xf numFmtId="3" fontId="6" fillId="4" borderId="11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24" xfId="1" applyNumberFormat="1" applyFont="1" applyFill="1" applyBorder="1" applyAlignment="1" applyProtection="1">
      <alignment horizontal="center" vertical="center" wrapText="1"/>
      <protection locked="0"/>
    </xf>
    <xf numFmtId="3" fontId="8" fillId="4" borderId="12" xfId="0" applyNumberFormat="1" applyFont="1" applyFill="1" applyBorder="1" applyAlignment="1">
      <alignment horizontal="center" vertical="center" wrapText="1"/>
    </xf>
    <xf numFmtId="3" fontId="8" fillId="3" borderId="13" xfId="0" applyNumberFormat="1" applyFont="1" applyFill="1" applyBorder="1" applyAlignment="1">
      <alignment horizontal="center" vertical="center" wrapText="1"/>
    </xf>
    <xf numFmtId="3" fontId="8" fillId="3" borderId="59" xfId="0" applyNumberFormat="1" applyFont="1" applyFill="1" applyBorder="1" applyAlignment="1">
      <alignment horizontal="center" vertical="center" wrapText="1"/>
    </xf>
    <xf numFmtId="3" fontId="8" fillId="3" borderId="40" xfId="0" applyNumberFormat="1" applyFont="1" applyFill="1" applyBorder="1" applyAlignment="1">
      <alignment horizontal="center" vertical="center" wrapText="1"/>
    </xf>
    <xf numFmtId="3" fontId="6" fillId="3" borderId="6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12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59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52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13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40" xfId="1" applyNumberFormat="1" applyFont="1" applyFill="1" applyBorder="1" applyAlignment="1" applyProtection="1">
      <alignment horizontal="center" vertical="center" wrapText="1"/>
      <protection locked="0"/>
    </xf>
    <xf numFmtId="0" fontId="8" fillId="4" borderId="46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60" xfId="0" applyFont="1" applyFill="1" applyBorder="1" applyAlignment="1">
      <alignment horizontal="center" vertical="center"/>
    </xf>
    <xf numFmtId="0" fontId="8" fillId="3" borderId="61" xfId="0" applyFont="1" applyFill="1" applyBorder="1" applyAlignment="1">
      <alignment horizontal="center" vertical="center"/>
    </xf>
    <xf numFmtId="0" fontId="8" fillId="4" borderId="46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6" fillId="4" borderId="124" xfId="2" applyFont="1" applyFill="1" applyBorder="1" applyAlignment="1" applyProtection="1">
      <alignment horizontal="center" vertical="center" wrapText="1"/>
      <protection locked="0"/>
    </xf>
    <xf numFmtId="0" fontId="10" fillId="3" borderId="124" xfId="0" applyFont="1" applyFill="1" applyBorder="1" applyAlignment="1">
      <alignment horizontal="center" vertical="center" wrapText="1"/>
    </xf>
    <xf numFmtId="3" fontId="8" fillId="3" borderId="63" xfId="0" applyNumberFormat="1" applyFont="1" applyFill="1" applyBorder="1" applyAlignment="1">
      <alignment horizontal="center" vertical="center" wrapText="1"/>
    </xf>
    <xf numFmtId="3" fontId="8" fillId="3" borderId="38" xfId="0" applyNumberFormat="1" applyFont="1" applyFill="1" applyBorder="1" applyAlignment="1">
      <alignment horizontal="center" vertical="center" wrapText="1"/>
    </xf>
    <xf numFmtId="0" fontId="6" fillId="4" borderId="27" xfId="0" applyFont="1" applyFill="1" applyBorder="1" applyAlignment="1" applyProtection="1">
      <alignment horizontal="center" vertical="center" wrapText="1"/>
      <protection locked="0"/>
    </xf>
    <xf numFmtId="0" fontId="6" fillId="3" borderId="28" xfId="0" applyFont="1" applyFill="1" applyBorder="1" applyAlignment="1" applyProtection="1">
      <alignment horizontal="center" vertical="center" wrapText="1"/>
      <protection locked="0"/>
    </xf>
    <xf numFmtId="0" fontId="6" fillId="3" borderId="33" xfId="0" applyFont="1" applyFill="1" applyBorder="1" applyAlignment="1" applyProtection="1">
      <alignment horizontal="center" vertical="center" wrapText="1"/>
      <protection locked="0"/>
    </xf>
    <xf numFmtId="0" fontId="8" fillId="3" borderId="123" xfId="0" applyFont="1" applyFill="1" applyBorder="1" applyAlignment="1">
      <alignment horizontal="center" vertical="center"/>
    </xf>
    <xf numFmtId="0" fontId="8" fillId="3" borderId="129" xfId="0" applyFont="1" applyFill="1" applyBorder="1" applyAlignment="1">
      <alignment horizontal="center" vertical="center"/>
    </xf>
    <xf numFmtId="0" fontId="6" fillId="4" borderId="3" xfId="2" applyFont="1" applyFill="1" applyBorder="1" applyAlignment="1" applyProtection="1">
      <alignment horizontal="center" vertical="center" wrapText="1"/>
      <protection locked="0"/>
    </xf>
    <xf numFmtId="0" fontId="6" fillId="4" borderId="50" xfId="2" applyFont="1" applyFill="1" applyBorder="1" applyAlignment="1" applyProtection="1">
      <alignment horizontal="center" vertical="center" wrapText="1"/>
      <protection locked="0"/>
    </xf>
    <xf numFmtId="0" fontId="6" fillId="4" borderId="5" xfId="2" applyFont="1" applyFill="1" applyBorder="1" applyAlignment="1" applyProtection="1">
      <alignment horizontal="center" vertical="center" wrapText="1"/>
      <protection locked="0"/>
    </xf>
    <xf numFmtId="3" fontId="6" fillId="4" borderId="32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60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58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51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41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66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63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38" xfId="1" applyNumberFormat="1" applyFont="1" applyFill="1" applyBorder="1" applyAlignment="1" applyProtection="1">
      <alignment horizontal="center" vertical="center" wrapText="1"/>
      <protection locked="0"/>
    </xf>
    <xf numFmtId="0" fontId="8" fillId="4" borderId="13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8" fillId="3" borderId="68" xfId="0" applyFont="1" applyFill="1" applyBorder="1" applyAlignment="1">
      <alignment horizontal="center" vertical="center" wrapText="1"/>
    </xf>
    <xf numFmtId="3" fontId="6" fillId="4" borderId="6" xfId="1" applyNumberFormat="1" applyFont="1" applyFill="1" applyBorder="1" applyAlignment="1" applyProtection="1">
      <alignment horizontal="center" vertical="center" wrapText="1"/>
      <protection locked="0"/>
    </xf>
    <xf numFmtId="0" fontId="8" fillId="4" borderId="47" xfId="0" applyFont="1" applyFill="1" applyBorder="1" applyAlignment="1">
      <alignment horizontal="center" vertical="center" wrapText="1"/>
    </xf>
    <xf numFmtId="0" fontId="8" fillId="3" borderId="57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8" fillId="4" borderId="66" xfId="0" applyFont="1" applyFill="1" applyBorder="1" applyAlignment="1">
      <alignment horizontal="center" vertical="center" wrapText="1"/>
    </xf>
    <xf numFmtId="0" fontId="8" fillId="4" borderId="40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3" fontId="6" fillId="4" borderId="39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66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12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70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0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57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120" xfId="1" applyNumberFormat="1" applyFont="1" applyFill="1" applyBorder="1" applyAlignment="1" applyProtection="1">
      <alignment horizontal="center" vertical="center" wrapText="1"/>
      <protection locked="0"/>
    </xf>
    <xf numFmtId="0" fontId="8" fillId="4" borderId="7" xfId="0" applyFont="1" applyFill="1" applyBorder="1" applyAlignment="1">
      <alignment horizontal="center" vertical="center" wrapText="1"/>
    </xf>
    <xf numFmtId="0" fontId="8" fillId="4" borderId="48" xfId="0" applyFont="1" applyFill="1" applyBorder="1" applyAlignment="1">
      <alignment horizontal="center" vertical="center" wrapText="1"/>
    </xf>
    <xf numFmtId="0" fontId="8" fillId="3" borderId="53" xfId="0" applyFont="1" applyFill="1" applyBorder="1" applyAlignment="1">
      <alignment horizontal="center" vertical="center" wrapText="1"/>
    </xf>
    <xf numFmtId="0" fontId="8" fillId="3" borderId="63" xfId="0" applyFont="1" applyFill="1" applyBorder="1" applyAlignment="1">
      <alignment horizontal="center" vertical="center" wrapText="1"/>
    </xf>
    <xf numFmtId="3" fontId="6" fillId="4" borderId="55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50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29" xfId="1" applyNumberFormat="1" applyFont="1" applyFill="1" applyBorder="1" applyAlignment="1" applyProtection="1">
      <alignment horizontal="center" vertical="center" wrapText="1"/>
      <protection locked="0"/>
    </xf>
    <xf numFmtId="0" fontId="8" fillId="4" borderId="62" xfId="0" applyFont="1" applyFill="1" applyBorder="1" applyAlignment="1">
      <alignment horizontal="center" vertical="center"/>
    </xf>
    <xf numFmtId="0" fontId="8" fillId="3" borderId="62" xfId="0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3" fontId="6" fillId="3" borderId="20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30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31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24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64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124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17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5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>
      <alignment horizontal="center" vertical="center"/>
    </xf>
    <xf numFmtId="3" fontId="6" fillId="4" borderId="28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33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56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44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18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06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3" borderId="59" xfId="0" applyFont="1" applyFill="1" applyBorder="1" applyAlignment="1">
      <alignment horizontal="center" vertical="center" wrapText="1"/>
    </xf>
    <xf numFmtId="0" fontId="6" fillId="3" borderId="52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3" borderId="69" xfId="0" applyFont="1" applyFill="1" applyBorder="1" applyAlignment="1">
      <alignment horizontal="center" vertical="center" wrapText="1"/>
    </xf>
    <xf numFmtId="0" fontId="8" fillId="3" borderId="47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58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</cellXfs>
  <cellStyles count="88">
    <cellStyle name="% procenta" xfId="3"/>
    <cellStyle name="Celkem 2" xfId="4"/>
    <cellStyle name="Comma0" xfId="5"/>
    <cellStyle name="Currency0" xfId="6"/>
    <cellStyle name="Currency0 2" xfId="7"/>
    <cellStyle name="Currency0 2 2" xfId="60"/>
    <cellStyle name="Currency0 2 2 2" xfId="74"/>
    <cellStyle name="Currency0 2 3" xfId="69"/>
    <cellStyle name="Čárka 2" xfId="8"/>
    <cellStyle name="Čárka 2 2" xfId="9"/>
    <cellStyle name="Čárka 2 2 2" xfId="61"/>
    <cellStyle name="Čárka 2 2 2 2" xfId="75"/>
    <cellStyle name="Čárka 2 2 3" xfId="70"/>
    <cellStyle name="Date" xfId="10"/>
    <cellStyle name="Datum" xfId="11"/>
    <cellStyle name="Datum 2" xfId="12"/>
    <cellStyle name="Finanční" xfId="13"/>
    <cellStyle name="Finanční0" xfId="14"/>
    <cellStyle name="Finanční0 2" xfId="15"/>
    <cellStyle name="Fixed" xfId="16"/>
    <cellStyle name="Heading 1" xfId="17"/>
    <cellStyle name="Heading 2" xfId="18"/>
    <cellStyle name="Hypertextový odkaz" xfId="57" builtinId="8"/>
    <cellStyle name="Hypertextový odkaz 2" xfId="81"/>
    <cellStyle name="Hypertextový odkaz 3" xfId="79"/>
    <cellStyle name="Měna" xfId="19"/>
    <cellStyle name="Měna 2" xfId="20"/>
    <cellStyle name="Měna 2 2" xfId="62"/>
    <cellStyle name="Měna 2 2 2" xfId="76"/>
    <cellStyle name="Měna 2 3" xfId="71"/>
    <cellStyle name="Měna 3" xfId="80"/>
    <cellStyle name="Měna 4" xfId="82"/>
    <cellStyle name="Měna 5" xfId="83"/>
    <cellStyle name="Měna 6" xfId="86"/>
    <cellStyle name="Měna 7" xfId="87"/>
    <cellStyle name="Měna0" xfId="21"/>
    <cellStyle name="Měna0 2" xfId="22"/>
    <cellStyle name="Měna0 2 2" xfId="23"/>
    <cellStyle name="Měna0 2 2 2" xfId="63"/>
    <cellStyle name="Měna0 2 2 2 2" xfId="77"/>
    <cellStyle name="Měna0 2 2 3" xfId="72"/>
    <cellStyle name="Měna0 3" xfId="24"/>
    <cellStyle name="Měna0 3 2" xfId="64"/>
    <cellStyle name="Měna0 3 2 2" xfId="78"/>
    <cellStyle name="Měna0 3 3" xfId="73"/>
    <cellStyle name="Normální" xfId="0" builtinId="0"/>
    <cellStyle name="normální 10" xfId="25"/>
    <cellStyle name="normální 11" xfId="26"/>
    <cellStyle name="normální 12" xfId="27"/>
    <cellStyle name="normální 12 2" xfId="28"/>
    <cellStyle name="normální 13" xfId="29"/>
    <cellStyle name="normální 14" xfId="30"/>
    <cellStyle name="normální 15" xfId="31"/>
    <cellStyle name="normální 16" xfId="32"/>
    <cellStyle name="normální 16 2" xfId="33"/>
    <cellStyle name="normální 17" xfId="34"/>
    <cellStyle name="normální 17 2" xfId="35"/>
    <cellStyle name="normální 18" xfId="66"/>
    <cellStyle name="Normální 19" xfId="84"/>
    <cellStyle name="normální 2" xfId="1"/>
    <cellStyle name="Normální 2 2" xfId="36"/>
    <cellStyle name="Normální 2 3" xfId="37"/>
    <cellStyle name="Normální 2 4" xfId="38"/>
    <cellStyle name="Normální 2 5" xfId="39"/>
    <cellStyle name="Normální 2 6" xfId="68"/>
    <cellStyle name="Normální 20" xfId="85"/>
    <cellStyle name="normální 3" xfId="40"/>
    <cellStyle name="normální 3 2" xfId="65"/>
    <cellStyle name="normální 3 3" xfId="59"/>
    <cellStyle name="normální 4" xfId="41"/>
    <cellStyle name="normální 5" xfId="42"/>
    <cellStyle name="normální 6" xfId="43"/>
    <cellStyle name="normální 6 2" xfId="44"/>
    <cellStyle name="normální 7" xfId="2"/>
    <cellStyle name="normální 7 2" xfId="45"/>
    <cellStyle name="normální 8" xfId="46"/>
    <cellStyle name="normální 8 2" xfId="47"/>
    <cellStyle name="normální 9" xfId="48"/>
    <cellStyle name="Pevný" xfId="49"/>
    <cellStyle name="Pevný 2" xfId="50"/>
    <cellStyle name="procent 2" xfId="67"/>
    <cellStyle name="Procenta" xfId="58" builtinId="5"/>
    <cellStyle name="Procenta 2" xfId="51"/>
    <cellStyle name="Total" xfId="52"/>
    <cellStyle name="Záhlaví 1" xfId="53"/>
    <cellStyle name="Záhlaví 1 2" xfId="54"/>
    <cellStyle name="Záhlaví 2" xfId="55"/>
    <cellStyle name="Záhlaví 2 2" xfId="56"/>
  </cellStyles>
  <dxfs count="0"/>
  <tableStyles count="0" defaultTableStyle="TableStyleMedium9" defaultPivotStyle="PivotStyleLight16"/>
  <colors>
    <mruColors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O49"/>
  <sheetViews>
    <sheetView tabSelected="1" zoomScaleNormal="100" workbookViewId="0"/>
  </sheetViews>
  <sheetFormatPr defaultRowHeight="15" x14ac:dyDescent="0.25"/>
  <cols>
    <col min="1" max="1" width="143.7109375" style="10" customWidth="1"/>
  </cols>
  <sheetData>
    <row r="1" spans="1:13" s="142" customFormat="1" ht="19.5" customHeight="1" x14ac:dyDescent="0.25">
      <c r="A1" s="658" t="s">
        <v>206</v>
      </c>
    </row>
    <row r="2" spans="1:13" s="142" customFormat="1" ht="15" customHeight="1" x14ac:dyDescent="0.2">
      <c r="A2" s="283"/>
      <c r="B2" s="234"/>
      <c r="C2" s="234"/>
      <c r="D2" s="234"/>
      <c r="E2" s="234"/>
      <c r="F2" s="234"/>
      <c r="G2" s="234"/>
      <c r="H2" s="234"/>
      <c r="I2" s="234"/>
      <c r="J2" s="234"/>
    </row>
    <row r="3" spans="1:13" s="142" customFormat="1" ht="15" customHeight="1" x14ac:dyDescent="0.25">
      <c r="A3" s="657" t="s">
        <v>243</v>
      </c>
    </row>
    <row r="4" spans="1:13" s="142" customFormat="1" ht="15" customHeight="1" x14ac:dyDescent="0.2">
      <c r="A4" s="209" t="s">
        <v>244</v>
      </c>
    </row>
    <row r="5" spans="1:13" s="353" customFormat="1" ht="15" customHeight="1" x14ac:dyDescent="0.25">
      <c r="A5" s="655" t="s">
        <v>245</v>
      </c>
      <c r="B5" s="614"/>
      <c r="C5" s="614"/>
      <c r="D5" s="614"/>
      <c r="E5" s="614"/>
      <c r="F5" s="614"/>
      <c r="G5" s="614"/>
      <c r="H5" s="614"/>
      <c r="I5" s="614"/>
    </row>
    <row r="6" spans="1:13" s="353" customFormat="1" ht="15" customHeight="1" x14ac:dyDescent="0.25">
      <c r="A6" s="655" t="s">
        <v>246</v>
      </c>
      <c r="B6" s="614"/>
      <c r="C6" s="614"/>
      <c r="D6" s="614"/>
      <c r="E6" s="614"/>
      <c r="F6" s="614"/>
      <c r="G6" s="614"/>
      <c r="H6" s="614"/>
      <c r="I6" s="614"/>
      <c r="J6" s="614"/>
    </row>
    <row r="7" spans="1:13" s="353" customFormat="1" ht="15" customHeight="1" x14ac:dyDescent="0.25">
      <c r="A7" s="655" t="s">
        <v>247</v>
      </c>
      <c r="B7" s="614"/>
      <c r="C7" s="614"/>
      <c r="D7" s="614"/>
      <c r="E7" s="614"/>
      <c r="F7" s="614"/>
      <c r="G7" s="614"/>
      <c r="H7" s="614"/>
      <c r="I7" s="614"/>
      <c r="J7" s="614"/>
    </row>
    <row r="8" spans="1:13" s="353" customFormat="1" ht="15" customHeight="1" x14ac:dyDescent="0.25">
      <c r="A8" s="655" t="s">
        <v>248</v>
      </c>
      <c r="B8" s="614"/>
      <c r="C8" s="614"/>
      <c r="D8" s="614"/>
      <c r="E8" s="614"/>
      <c r="F8" s="614"/>
      <c r="G8" s="614"/>
      <c r="H8" s="614"/>
      <c r="I8" s="614"/>
      <c r="J8" s="614"/>
    </row>
    <row r="9" spans="1:13" s="353" customFormat="1" ht="15" customHeight="1" x14ac:dyDescent="0.2">
      <c r="B9" s="352"/>
      <c r="C9" s="352"/>
      <c r="D9" s="352"/>
      <c r="E9" s="352"/>
      <c r="F9" s="352"/>
      <c r="G9" s="352"/>
      <c r="H9" s="352"/>
    </row>
    <row r="10" spans="1:13" s="353" customFormat="1" ht="15" customHeight="1" x14ac:dyDescent="0.25">
      <c r="A10" s="655" t="s">
        <v>249</v>
      </c>
      <c r="B10" s="614"/>
      <c r="C10" s="614"/>
      <c r="D10" s="614"/>
      <c r="E10" s="614"/>
      <c r="F10" s="614"/>
      <c r="G10" s="614"/>
      <c r="H10" s="614"/>
      <c r="I10" s="614"/>
    </row>
    <row r="11" spans="1:13" s="353" customFormat="1" ht="15" customHeight="1" x14ac:dyDescent="0.25">
      <c r="A11" s="655" t="s">
        <v>250</v>
      </c>
      <c r="B11" s="614"/>
      <c r="C11" s="614"/>
      <c r="D11" s="614"/>
      <c r="E11" s="614"/>
      <c r="F11" s="614"/>
      <c r="G11" s="614"/>
      <c r="H11" s="614"/>
      <c r="I11" s="614"/>
    </row>
    <row r="12" spans="1:13" s="353" customFormat="1" ht="15" customHeight="1" x14ac:dyDescent="0.25">
      <c r="A12" s="655" t="s">
        <v>251</v>
      </c>
      <c r="B12" s="614"/>
      <c r="C12" s="614"/>
      <c r="D12" s="614"/>
      <c r="E12" s="614"/>
      <c r="F12" s="614"/>
      <c r="G12" s="614"/>
      <c r="H12" s="614"/>
      <c r="I12" s="614"/>
    </row>
    <row r="13" spans="1:13" s="353" customFormat="1" ht="15" customHeight="1" x14ac:dyDescent="0.2">
      <c r="B13" s="352"/>
      <c r="C13" s="352"/>
      <c r="D13" s="352"/>
      <c r="E13" s="352"/>
      <c r="F13" s="352"/>
      <c r="G13" s="352"/>
      <c r="H13" s="352"/>
      <c r="I13" s="352"/>
    </row>
    <row r="14" spans="1:13" s="353" customFormat="1" ht="15" customHeight="1" x14ac:dyDescent="0.25">
      <c r="A14" s="655" t="s">
        <v>252</v>
      </c>
      <c r="B14" s="614"/>
      <c r="C14" s="614"/>
      <c r="D14" s="614"/>
      <c r="E14" s="614"/>
      <c r="F14" s="614"/>
      <c r="G14" s="614"/>
      <c r="H14" s="614"/>
      <c r="I14" s="614"/>
      <c r="J14" s="614"/>
    </row>
    <row r="15" spans="1:13" s="353" customFormat="1" ht="15" customHeight="1" x14ac:dyDescent="0.25">
      <c r="A15" s="655" t="s">
        <v>253</v>
      </c>
      <c r="B15" s="614"/>
      <c r="C15" s="614"/>
      <c r="D15" s="614"/>
      <c r="E15" s="614"/>
      <c r="F15" s="614"/>
      <c r="G15" s="614"/>
      <c r="H15" s="614"/>
      <c r="I15" s="614"/>
      <c r="J15" s="614"/>
    </row>
    <row r="16" spans="1:13" s="353" customFormat="1" ht="15" customHeight="1" x14ac:dyDescent="0.25">
      <c r="A16" s="655" t="s">
        <v>254</v>
      </c>
      <c r="B16" s="614"/>
      <c r="C16" s="614"/>
      <c r="D16" s="614"/>
      <c r="E16" s="614"/>
      <c r="F16" s="614"/>
      <c r="G16" s="614"/>
      <c r="H16" s="614"/>
      <c r="I16" s="614"/>
      <c r="J16" s="614"/>
      <c r="K16" s="614"/>
      <c r="L16" s="614"/>
      <c r="M16" s="614"/>
    </row>
    <row r="17" spans="1:15" s="353" customFormat="1" ht="15" customHeight="1" x14ac:dyDescent="0.25">
      <c r="A17" s="655" t="s">
        <v>255</v>
      </c>
      <c r="B17" s="614"/>
      <c r="C17" s="614"/>
      <c r="D17" s="614"/>
      <c r="E17" s="614"/>
      <c r="F17" s="614"/>
      <c r="G17" s="614"/>
      <c r="H17" s="614"/>
      <c r="I17" s="614"/>
      <c r="J17" s="614"/>
      <c r="K17" s="614"/>
      <c r="L17" s="614"/>
      <c r="M17" s="614"/>
      <c r="N17" s="614"/>
      <c r="O17" s="614"/>
    </row>
    <row r="18" spans="1:15" s="353" customFormat="1" ht="15" customHeight="1" x14ac:dyDescent="0.25">
      <c r="A18" s="655" t="s">
        <v>256</v>
      </c>
      <c r="B18" s="614"/>
      <c r="C18" s="614"/>
      <c r="D18" s="614"/>
      <c r="E18" s="614"/>
      <c r="F18" s="614"/>
      <c r="G18" s="614"/>
      <c r="H18" s="614"/>
      <c r="I18" s="614"/>
      <c r="J18" s="614"/>
    </row>
    <row r="19" spans="1:15" s="353" customFormat="1" ht="15" customHeight="1" x14ac:dyDescent="0.25">
      <c r="A19" s="655" t="s">
        <v>257</v>
      </c>
      <c r="B19" s="614"/>
      <c r="C19" s="614"/>
      <c r="D19" s="614"/>
      <c r="E19" s="614"/>
      <c r="F19" s="614"/>
      <c r="G19" s="614"/>
      <c r="H19" s="614"/>
      <c r="I19" s="614"/>
      <c r="J19" s="614"/>
    </row>
    <row r="20" spans="1:15" s="353" customFormat="1" ht="15" customHeight="1" x14ac:dyDescent="0.2">
      <c r="A20" s="659" t="s">
        <v>236</v>
      </c>
      <c r="B20" s="352"/>
      <c r="C20" s="352"/>
      <c r="D20" s="352"/>
      <c r="E20" s="352"/>
      <c r="F20" s="352"/>
      <c r="G20" s="352"/>
      <c r="H20" s="352"/>
    </row>
    <row r="21" spans="1:15" s="353" customFormat="1" ht="15" customHeight="1" x14ac:dyDescent="0.25">
      <c r="A21" s="655" t="s">
        <v>258</v>
      </c>
      <c r="B21" s="614"/>
      <c r="C21" s="614"/>
      <c r="D21" s="614"/>
      <c r="E21" s="614"/>
      <c r="F21" s="614"/>
      <c r="G21" s="614"/>
      <c r="H21" s="614"/>
      <c r="I21" s="614"/>
      <c r="J21" s="614"/>
      <c r="K21" s="614"/>
    </row>
    <row r="22" spans="1:15" s="353" customFormat="1" ht="15" customHeight="1" x14ac:dyDescent="0.25">
      <c r="A22" s="655" t="s">
        <v>259</v>
      </c>
      <c r="B22" s="614"/>
      <c r="C22" s="614"/>
      <c r="D22" s="614"/>
      <c r="E22" s="614"/>
      <c r="F22" s="614"/>
      <c r="G22" s="614"/>
      <c r="H22" s="614"/>
      <c r="I22" s="614"/>
      <c r="J22" s="614"/>
      <c r="K22" s="614"/>
      <c r="L22" s="614"/>
    </row>
    <row r="23" spans="1:15" s="353" customFormat="1" ht="15" customHeight="1" x14ac:dyDescent="0.25">
      <c r="A23" s="655" t="s">
        <v>260</v>
      </c>
      <c r="B23" s="614"/>
      <c r="C23" s="614"/>
      <c r="D23" s="614"/>
      <c r="E23" s="614"/>
      <c r="F23" s="614"/>
      <c r="G23" s="614"/>
      <c r="H23" s="614"/>
      <c r="I23" s="614"/>
      <c r="J23" s="614"/>
      <c r="K23" s="614"/>
      <c r="L23" s="614"/>
    </row>
    <row r="24" spans="1:15" s="353" customFormat="1" ht="15" customHeight="1" x14ac:dyDescent="0.25">
      <c r="A24" s="655" t="s">
        <v>261</v>
      </c>
      <c r="B24" s="614"/>
      <c r="C24" s="614"/>
      <c r="D24" s="614"/>
      <c r="E24" s="614"/>
      <c r="F24" s="614"/>
      <c r="G24" s="614"/>
      <c r="H24" s="614"/>
      <c r="I24" s="614"/>
      <c r="J24" s="614"/>
      <c r="K24" s="614"/>
      <c r="L24" s="614"/>
      <c r="M24" s="614"/>
    </row>
    <row r="25" spans="1:15" s="353" customFormat="1" ht="15" customHeight="1" x14ac:dyDescent="0.2">
      <c r="A25" s="659" t="s">
        <v>237</v>
      </c>
      <c r="B25" s="352"/>
      <c r="C25" s="352"/>
      <c r="D25" s="352"/>
      <c r="E25" s="352"/>
      <c r="F25" s="352"/>
      <c r="G25" s="352"/>
      <c r="H25" s="352"/>
      <c r="I25" s="352"/>
      <c r="J25" s="352"/>
      <c r="K25" s="352"/>
      <c r="L25" s="352"/>
      <c r="M25" s="352"/>
    </row>
    <row r="26" spans="1:15" s="353" customFormat="1" ht="15" customHeight="1" x14ac:dyDescent="0.25">
      <c r="A26" s="655" t="s">
        <v>262</v>
      </c>
      <c r="B26" s="614"/>
      <c r="C26" s="614"/>
      <c r="D26" s="614"/>
      <c r="E26" s="614"/>
      <c r="F26" s="614"/>
      <c r="G26" s="614"/>
      <c r="H26" s="614"/>
      <c r="I26" s="614"/>
    </row>
    <row r="27" spans="1:15" s="353" customFormat="1" ht="15" customHeight="1" x14ac:dyDescent="0.25">
      <c r="A27" s="655" t="s">
        <v>263</v>
      </c>
      <c r="B27" s="614"/>
      <c r="C27" s="614"/>
      <c r="D27" s="614"/>
      <c r="E27" s="614"/>
      <c r="F27" s="614"/>
      <c r="G27" s="614"/>
      <c r="H27" s="614"/>
      <c r="I27" s="614"/>
    </row>
    <row r="28" spans="1:15" s="353" customFormat="1" ht="15" customHeight="1" x14ac:dyDescent="0.2">
      <c r="A28" s="659" t="s">
        <v>238</v>
      </c>
      <c r="B28" s="352"/>
      <c r="C28" s="352"/>
      <c r="D28" s="352"/>
      <c r="E28" s="352"/>
      <c r="F28" s="352"/>
      <c r="G28" s="352"/>
      <c r="H28" s="352"/>
      <c r="I28" s="352"/>
    </row>
    <row r="29" spans="1:15" s="353" customFormat="1" ht="15" customHeight="1" x14ac:dyDescent="0.25">
      <c r="A29" s="655" t="s">
        <v>264</v>
      </c>
      <c r="B29" s="614"/>
      <c r="C29" s="614"/>
      <c r="D29" s="614"/>
      <c r="E29" s="614"/>
      <c r="F29" s="614"/>
      <c r="G29" s="614"/>
      <c r="H29" s="614"/>
      <c r="I29" s="614"/>
      <c r="J29" s="614"/>
      <c r="K29" s="614"/>
    </row>
    <row r="30" spans="1:15" s="353" customFormat="1" ht="15" customHeight="1" x14ac:dyDescent="0.25">
      <c r="A30" s="655" t="s">
        <v>265</v>
      </c>
      <c r="B30" s="614"/>
      <c r="C30" s="614"/>
      <c r="D30" s="614"/>
      <c r="E30" s="614"/>
      <c r="F30" s="614"/>
      <c r="G30" s="614"/>
      <c r="H30" s="614"/>
      <c r="I30" s="614"/>
      <c r="J30" s="614"/>
      <c r="K30" s="614"/>
    </row>
    <row r="31" spans="1:15" s="353" customFormat="1" ht="15" customHeight="1" x14ac:dyDescent="0.2">
      <c r="A31" s="659" t="s">
        <v>239</v>
      </c>
      <c r="B31" s="352"/>
      <c r="C31" s="352"/>
      <c r="D31" s="352"/>
      <c r="E31" s="352"/>
      <c r="F31" s="352"/>
      <c r="G31" s="352"/>
      <c r="H31" s="352"/>
      <c r="I31" s="352"/>
    </row>
    <row r="32" spans="1:15" s="353" customFormat="1" ht="15" customHeight="1" x14ac:dyDescent="0.25">
      <c r="A32" s="655" t="s">
        <v>266</v>
      </c>
      <c r="B32" s="614"/>
      <c r="C32" s="614"/>
      <c r="D32" s="614"/>
      <c r="E32" s="614"/>
      <c r="F32" s="614"/>
      <c r="G32" s="614"/>
      <c r="H32" s="614"/>
      <c r="I32" s="614"/>
      <c r="J32" s="614"/>
      <c r="K32" s="614"/>
      <c r="L32" s="614"/>
      <c r="M32" s="614"/>
    </row>
    <row r="33" spans="1:14" s="353" customFormat="1" ht="15" customHeight="1" x14ac:dyDescent="0.25">
      <c r="A33" s="655" t="s">
        <v>267</v>
      </c>
      <c r="B33" s="614"/>
      <c r="C33" s="614"/>
      <c r="D33" s="614"/>
      <c r="E33" s="614"/>
      <c r="F33" s="614"/>
      <c r="G33" s="614"/>
      <c r="H33" s="614"/>
      <c r="I33" s="614"/>
      <c r="J33" s="614"/>
      <c r="K33" s="614"/>
      <c r="L33" s="614"/>
      <c r="M33" s="614"/>
    </row>
    <row r="34" spans="1:14" s="353" customFormat="1" ht="15" customHeight="1" x14ac:dyDescent="0.2">
      <c r="A34" s="659" t="s">
        <v>240</v>
      </c>
      <c r="B34" s="352"/>
      <c r="C34" s="352"/>
      <c r="D34" s="352"/>
      <c r="E34" s="352"/>
      <c r="F34" s="352"/>
      <c r="G34" s="352"/>
      <c r="H34" s="352"/>
      <c r="I34" s="352"/>
      <c r="J34" s="352"/>
    </row>
    <row r="35" spans="1:14" s="353" customFormat="1" ht="15" customHeight="1" x14ac:dyDescent="0.25">
      <c r="A35" s="655" t="s">
        <v>268</v>
      </c>
      <c r="B35" s="614"/>
      <c r="C35" s="614"/>
      <c r="D35" s="614"/>
      <c r="E35" s="614"/>
      <c r="F35" s="614"/>
      <c r="G35" s="614"/>
      <c r="H35" s="614"/>
      <c r="I35" s="614"/>
      <c r="J35" s="614"/>
      <c r="K35" s="614"/>
    </row>
    <row r="36" spans="1:14" s="353" customFormat="1" ht="15" customHeight="1" x14ac:dyDescent="0.25">
      <c r="A36" s="655" t="s">
        <v>269</v>
      </c>
      <c r="B36" s="614"/>
      <c r="C36" s="614"/>
      <c r="D36" s="614"/>
      <c r="E36" s="614"/>
      <c r="F36" s="614"/>
      <c r="G36" s="614"/>
      <c r="H36" s="614"/>
      <c r="I36" s="614"/>
      <c r="J36" s="614"/>
      <c r="K36" s="614"/>
    </row>
    <row r="37" spans="1:14" s="353" customFormat="1" ht="15" customHeight="1" x14ac:dyDescent="0.25">
      <c r="A37" s="655" t="s">
        <v>270</v>
      </c>
      <c r="B37" s="614"/>
      <c r="C37" s="614"/>
      <c r="D37" s="614"/>
      <c r="E37" s="614"/>
      <c r="F37" s="614"/>
      <c r="G37" s="614"/>
      <c r="H37" s="614"/>
      <c r="I37" s="614"/>
      <c r="J37" s="614"/>
      <c r="K37" s="614"/>
      <c r="L37" s="614"/>
      <c r="M37" s="614"/>
    </row>
    <row r="38" spans="1:14" s="353" customFormat="1" ht="15" customHeight="1" x14ac:dyDescent="0.25">
      <c r="A38" s="659" t="s">
        <v>241</v>
      </c>
      <c r="B38" s="614"/>
      <c r="C38" s="614"/>
      <c r="D38" s="614"/>
      <c r="E38" s="614"/>
      <c r="F38" s="614"/>
      <c r="G38" s="614"/>
      <c r="H38" s="614"/>
      <c r="I38" s="614"/>
      <c r="J38" s="614"/>
      <c r="K38" s="614"/>
      <c r="L38" s="614"/>
      <c r="M38" s="614"/>
    </row>
    <row r="39" spans="1:14" s="353" customFormat="1" ht="15" customHeight="1" x14ac:dyDescent="0.25">
      <c r="A39" s="655" t="s">
        <v>271</v>
      </c>
      <c r="B39" s="614"/>
      <c r="C39" s="614"/>
      <c r="D39" s="614"/>
      <c r="E39" s="614"/>
      <c r="F39" s="614"/>
      <c r="G39" s="614"/>
      <c r="H39" s="614"/>
      <c r="I39" s="614"/>
    </row>
    <row r="40" spans="1:14" s="353" customFormat="1" ht="15" customHeight="1" x14ac:dyDescent="0.25">
      <c r="A40" s="655" t="s">
        <v>272</v>
      </c>
      <c r="B40" s="614"/>
      <c r="C40" s="614"/>
      <c r="D40" s="614"/>
      <c r="E40" s="614"/>
      <c r="F40" s="614"/>
      <c r="G40" s="614"/>
      <c r="H40" s="614"/>
      <c r="I40" s="614"/>
      <c r="J40" s="614"/>
    </row>
    <row r="41" spans="1:14" s="353" customFormat="1" ht="15" customHeight="1" x14ac:dyDescent="0.2">
      <c r="A41" s="659" t="s">
        <v>242</v>
      </c>
      <c r="B41" s="352"/>
      <c r="C41" s="352"/>
      <c r="D41" s="352"/>
      <c r="E41" s="352"/>
      <c r="F41" s="352"/>
      <c r="G41" s="352"/>
      <c r="H41" s="352"/>
      <c r="I41" s="352"/>
    </row>
    <row r="42" spans="1:14" s="353" customFormat="1" ht="15" customHeight="1" x14ac:dyDescent="0.25">
      <c r="A42" s="655" t="s">
        <v>273</v>
      </c>
      <c r="B42" s="614"/>
      <c r="C42" s="614"/>
      <c r="D42" s="614"/>
      <c r="E42" s="614"/>
      <c r="F42" s="614"/>
      <c r="G42" s="614"/>
      <c r="H42" s="614"/>
      <c r="I42" s="614"/>
      <c r="J42" s="614"/>
      <c r="K42" s="614"/>
    </row>
    <row r="43" spans="1:14" s="353" customFormat="1" ht="15" customHeight="1" x14ac:dyDescent="0.25">
      <c r="A43" s="655" t="s">
        <v>274</v>
      </c>
      <c r="B43" s="614"/>
      <c r="C43" s="614"/>
      <c r="D43" s="614"/>
      <c r="E43" s="614"/>
      <c r="F43" s="614"/>
      <c r="G43" s="614"/>
      <c r="H43" s="614"/>
      <c r="I43" s="614"/>
      <c r="J43" s="614"/>
      <c r="K43" s="614"/>
      <c r="L43" s="614"/>
    </row>
    <row r="44" spans="1:14" s="353" customFormat="1" ht="15" customHeight="1" x14ac:dyDescent="0.2">
      <c r="A44" s="659" t="s">
        <v>209</v>
      </c>
      <c r="B44" s="352"/>
      <c r="C44" s="352"/>
      <c r="D44" s="352"/>
      <c r="E44" s="352"/>
      <c r="F44" s="352"/>
      <c r="G44" s="352"/>
      <c r="H44" s="352"/>
      <c r="I44" s="352"/>
      <c r="J44" s="352"/>
    </row>
    <row r="45" spans="1:14" s="353" customFormat="1" ht="15" customHeight="1" x14ac:dyDescent="0.25">
      <c r="A45" s="655" t="s">
        <v>275</v>
      </c>
      <c r="B45" s="614"/>
      <c r="C45" s="614"/>
      <c r="D45" s="614"/>
      <c r="E45" s="614"/>
      <c r="F45" s="614"/>
      <c r="G45" s="614"/>
      <c r="H45" s="614"/>
      <c r="I45" s="614"/>
      <c r="J45" s="614"/>
      <c r="K45" s="614"/>
      <c r="L45" s="614"/>
      <c r="M45" s="614"/>
      <c r="N45" s="614"/>
    </row>
    <row r="46" spans="1:14" s="353" customFormat="1" ht="15" customHeight="1" x14ac:dyDescent="0.25">
      <c r="A46" s="655" t="s">
        <v>276</v>
      </c>
      <c r="B46" s="614"/>
      <c r="C46" s="614"/>
      <c r="D46" s="614"/>
      <c r="E46" s="614"/>
      <c r="F46" s="614"/>
      <c r="G46" s="614"/>
      <c r="H46" s="614"/>
      <c r="I46" s="614"/>
      <c r="J46" s="614"/>
      <c r="K46" s="614"/>
      <c r="L46" s="614"/>
      <c r="M46" s="614"/>
    </row>
    <row r="47" spans="1:14" s="353" customFormat="1" ht="15" customHeight="1" x14ac:dyDescent="0.25">
      <c r="A47" s="655" t="s">
        <v>277</v>
      </c>
      <c r="B47" s="614"/>
      <c r="C47" s="614"/>
      <c r="D47" s="614"/>
      <c r="E47" s="614"/>
      <c r="F47" s="614"/>
      <c r="G47" s="614"/>
      <c r="H47" s="614"/>
      <c r="I47" s="614"/>
      <c r="J47" s="614"/>
      <c r="K47" s="614"/>
      <c r="L47" s="614"/>
      <c r="M47" s="614"/>
    </row>
    <row r="48" spans="1:14" s="353" customFormat="1" ht="15" customHeight="1" x14ac:dyDescent="0.25">
      <c r="A48" s="655" t="s">
        <v>278</v>
      </c>
      <c r="B48" s="614"/>
      <c r="C48" s="614"/>
      <c r="D48" s="614"/>
      <c r="E48" s="614"/>
      <c r="F48" s="614"/>
      <c r="G48" s="614"/>
      <c r="H48" s="614"/>
      <c r="I48" s="614"/>
      <c r="J48" s="614"/>
      <c r="K48" s="614"/>
      <c r="L48" s="614"/>
      <c r="M48" s="614"/>
    </row>
    <row r="49" spans="1:13" s="353" customFormat="1" ht="15" customHeight="1" x14ac:dyDescent="0.25">
      <c r="A49" s="655" t="s">
        <v>279</v>
      </c>
      <c r="B49" s="614"/>
      <c r="C49" s="614"/>
      <c r="D49" s="614"/>
      <c r="E49" s="614"/>
      <c r="F49" s="614"/>
      <c r="G49" s="614"/>
      <c r="H49" s="614"/>
      <c r="I49" s="614"/>
      <c r="J49" s="614"/>
      <c r="K49" s="614"/>
      <c r="L49" s="614"/>
      <c r="M49" s="614"/>
    </row>
  </sheetData>
  <hyperlinks>
    <hyperlink ref="A5" location="'2.2.1'!A1" tooltip="T26" display="Tab. 2.2.1: Základní školy celkem – školy, třídy, žáci a učitelé, v časové řadě 2009/10–2019/20"/>
    <hyperlink ref="A6" location="'2.2.2'!A1" tooltip="T27" display="Tab. 2.2.2: Základní školy podle zřizovatele – školy, třídy, žáci a učitelé, v časové řadě 2009/10–2019/20"/>
    <hyperlink ref="A7" location="'2.2.3'!A1" tooltip="T28" display="Tab. 2.2.3: Základní školy v krajském srovnání – školy, třídy, žáci a učitelé, ve školním roce 2019/20"/>
    <hyperlink ref="A8" location="'2.2.4'!A1" tooltip="T29" display="Tab. 2.2.4: Základní školy podle zřizovatele v krajském srovnání – školy, třídy a žáci, ve školním roce 2019/20"/>
    <hyperlink ref="A10" location="'2.2.5'!A1" tooltip="T30" display="Tab. 2.2.5: Základní školy v krajském srovnání – počet tříd, v časové řadě 2009/10–2019/20"/>
    <hyperlink ref="A11" location="'2.2.6'!A1" tooltip="T31" display="Tab. 2.2.6: Základní školy v krajském srovnání – počet žáků, v časové řadě 2009/10–2019/2020"/>
    <hyperlink ref="A12" location="'2.2.7'!A1" tooltip="T32" display="Tab. 2.2.7: Základní školy v krajském srovnání – počet učitelů, v časové řadě 2009/10–2019/20"/>
    <hyperlink ref="A14" location="'2.2.8'!A1" tooltip="T33" display="Tab. 2.2.8: Základní školy celkem – žáci podle typu a zřizovatele škol, v časové řadě 2009/10–2019/20"/>
    <hyperlink ref="A15" location="'2.2.9'!A1" tooltip="T34" display="Tab. 2.2.9: Základní školy v krajském srovnání – žáci podle typu a zřizovatele škol, ve školním roce 2019/20"/>
    <hyperlink ref="A16" location="'2.2.10'!A1" tooltip="T35" display="Tab. 2.2.10: Základní školy celkem – žáci podle pohlaví, občanství a údaje, zda jsou zdravotně postižení, v časové řadě 2009/10–2019/20"/>
    <hyperlink ref="A17" location="'2.2.11'!A1" tooltip="T36" display="Tab. 2.2.11: Základní školy v krajském srovnání – žáci podle pohlaví, občanství a údaje, zda jsou zdravotně postižení, ve školním roce 2019/20"/>
    <hyperlink ref="A18" location="'2.2.12'!A1" tooltip="T37" display="Tab. 2.2.12: Základní školy celkem – žáci podle navštěvovaného ročníku, v časové řadě 2009/10–2019/20"/>
    <hyperlink ref="A19" location="'2.2.13'!A1" tooltip="T38" display="Tab. 2.2.13: Základní školy v krajském srovnání – žáci podle navštěvovaného ročníku, ve školním roce 2019/20"/>
    <hyperlink ref="A21" location="'2.2.14'!A1" tooltip="T39" display="Tab. 2.2.14: Základní školy celkem – žáci nově přijatí do 1. ročníku podle pohlaví a věku, v časové řadě 2009/10–2019/20"/>
    <hyperlink ref="A22" location="'2.2.15'!A1" tooltip="T40" display="Tab. 2.2.15: Základní školy v krajském srovnání – žáci nově přijatí do 1. ročníku podle pohlaví a věku, ve školním roce 2019/20"/>
    <hyperlink ref="A23" location="'2.2.16'!A1" tooltip="T41" display="Tab. 2.2.16: Základní školy v krajském srovnání – počet žáků nově přijatých do 1. ročníku celkem, v časové řadě 2009/10–2019/20"/>
    <hyperlink ref="A24" location="'2.2.17'!A1" tooltip="T42" display="Tab. 2.2.17: Základní školy v krajském srovnání – počet žáků 7letých a starších nově přijatých do 1. ročníku, v časové řadě 2009/10–2019/20"/>
    <hyperlink ref="A26" location="'2.2.18'!A1" tooltip="T43" display="Tab. 2.2.18: Základní školy celkem – žáci opakující ročník, v časové řadě 2009/10–2019/20"/>
    <hyperlink ref="A27" location="'2.2.19'!A1" tooltip="T44" display="Tab. 2.2.19: Základní školy v krajském srovnání – žáci opakující ročník, ve školním roce 2019/20"/>
    <hyperlink ref="A29" location="'2.2.20'!A1" tooltip="T45" display="Tab. 2.2.20: Základní školy celkem – žáci, kteří ukončili povinnou školní docházku, v časové řadě 2008/09–2018/19"/>
    <hyperlink ref="A30" location="'2.2.21'!A1" tooltip="T46" display="Tab. 2.2.21: Základní školy v krajském srovnání – žáci, kteří ukončili povinnou školní docházku, ve školním roce 2018/19"/>
    <hyperlink ref="A32" location="'2.2.22'!A1" tooltip="T47" display="Tab. 2.2.22: Základní školy celkem – žáci, kteří přestoupili na víceletá gymnázia nebo osmileté konzervatoře, v časové řadě 2008/09–2018/19"/>
    <hyperlink ref="A33" location="'2.2.23'!A1" tooltip="T48" display="Tab. 2.2.23: Základní školy v krajském srovnání – žáci, kteří přestoupili na víceletá gymnázia nebo osmileté konzervatoře, ve školním roce 2018/19"/>
    <hyperlink ref="A35" location="'2.2.24'!A1" tooltip="T49" display="Tab. 2.2.24: Základní školy celkem – žáci s jiným než českým státním občanstvím, v časové řadě 2009/10–2019/20"/>
    <hyperlink ref="A36" location="'2.2.25'!A1" tooltip="T50" display="Tab. 2.2.25: Základní školy v krajském srovnání – žáci s jiným než českým státním občanstvím, ve školním roce 2019/20"/>
    <hyperlink ref="A37" location="'2.2.26'!A1" tooltip="T51" display="Tab. 2.2.26: Základní školy v krajském srovnání – počet žáků s jiným než českým státním občanstvím, v časové řadě 2009/10–2019/20"/>
    <hyperlink ref="A39" location="'2.2.27'!A1" tooltip="T52" display="Tab. 2.2.27: Základní školy celkem – žáci učící se cizí jazyky, v časové řadě 2009/10–2019/20"/>
    <hyperlink ref="A40" location="'2.2.28'!A1" tooltip="T53" display="Tab. 2.2.28: Základní školy v krajském srovnání – žáci učící se cizí jazyky, ve školním roce 2019/20"/>
    <hyperlink ref="A42" location="'2.2.29'!A1" tooltip="T54" display="Tab. 2.2.29: Základní školy celkem – speciální vzdělávání – školy, třídy a žáci, v časové řadě 2009/10–2019/20"/>
    <hyperlink ref="A43" location="'2.2.30'!A1" tooltip="T55" display="Tab. 2.2.30: Základní školy v krajském srovnání – speciální vzdělávání – školy, třídy a žáci, ve školním roce 2019/20"/>
    <hyperlink ref="A45" location="'2.2.31'!A1" tooltip="T56" display="Tab. 2.2.31: Základní školy celkem – žáci se zdravotním postižením podle druhu postižení, v časové řadě 2009/10–2019/20"/>
    <hyperlink ref="A46" location="'2.2.32'!A1" tooltip="T57" display="Tab. 2.2.32: Základní školy celkem – dívky se zdravotním postižením podle druhu postižení, v časové řadě 2009/10–2019/20"/>
    <hyperlink ref="A47" location="'2.2.33'!A1" tooltip="T58" display="Tab. 2.2.33: Základní školy celkem – chlapci se zdravotním postižením podle druhu postižení, v časové řadě 2009/10–2019/20"/>
    <hyperlink ref="A48" location="'2.2.34'!A1" tooltip="T59" display="Tab. 2.2.34: Základní školy v krajském srovnání – žáci se zdravotním postižením podle druhu postižení, ve školním roce 2019/20"/>
    <hyperlink ref="A49" location="'2.2.35'!A1" tooltip="T60" display="Tab. 2.2.35: Základní školy v krajském srovnání – počet žáků se zdravotním postižením, v časové řadě 2009/10–2019/20"/>
  </hyperlinks>
  <pageMargins left="0.70866141732283472" right="0.70866141732283472" top="0.78740157480314965" bottom="0.78740157480314965" header="0.31496062992125984" footer="0.31496062992125984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9"/>
  <dimension ref="A1:AK35"/>
  <sheetViews>
    <sheetView zoomScaleNormal="100" workbookViewId="0"/>
  </sheetViews>
  <sheetFormatPr defaultRowHeight="15" x14ac:dyDescent="0.25"/>
  <cols>
    <col min="1" max="1" width="12.85546875" customWidth="1"/>
    <col min="2" max="2" width="5.7109375" customWidth="1"/>
    <col min="3" max="4" width="7" customWidth="1"/>
    <col min="5" max="5" width="6.42578125" customWidth="1"/>
    <col min="6" max="6" width="7" style="147" customWidth="1"/>
    <col min="7" max="7" width="6.42578125" style="147" customWidth="1"/>
    <col min="8" max="8" width="7" style="147" customWidth="1"/>
    <col min="9" max="9" width="6.42578125" style="147" customWidth="1"/>
    <col min="10" max="10" width="6.42578125" customWidth="1"/>
    <col min="11" max="11" width="5.7109375" customWidth="1"/>
    <col min="12" max="15" width="6.42578125" style="147" customWidth="1"/>
    <col min="16" max="16" width="7" customWidth="1"/>
    <col min="17" max="17" width="6.42578125" customWidth="1"/>
    <col min="18" max="18" width="7" customWidth="1"/>
    <col min="19" max="19" width="5.7109375" customWidth="1"/>
  </cols>
  <sheetData>
    <row r="1" spans="1:21" ht="17.25" customHeight="1" x14ac:dyDescent="0.25">
      <c r="A1" s="171" t="s">
        <v>287</v>
      </c>
      <c r="B1" s="63"/>
      <c r="C1" s="64"/>
      <c r="D1" s="64"/>
      <c r="E1" s="64"/>
      <c r="F1" s="142"/>
      <c r="G1" s="142"/>
      <c r="H1" s="142"/>
      <c r="I1" s="142"/>
      <c r="J1" s="64"/>
      <c r="K1" s="64"/>
      <c r="L1" s="142"/>
      <c r="M1" s="142"/>
      <c r="N1" s="142"/>
      <c r="O1" s="142"/>
      <c r="P1" s="354"/>
      <c r="Q1" s="64"/>
      <c r="R1" s="64"/>
      <c r="S1" s="64"/>
    </row>
    <row r="2" spans="1:21" ht="17.25" customHeight="1" thickBot="1" x14ac:dyDescent="0.3">
      <c r="A2" s="245" t="s">
        <v>91</v>
      </c>
      <c r="B2" s="65"/>
      <c r="C2" s="65"/>
      <c r="D2" s="65"/>
      <c r="E2" s="65"/>
      <c r="F2" s="143"/>
      <c r="G2" s="143"/>
      <c r="H2" s="143"/>
      <c r="I2" s="143"/>
      <c r="J2" s="65"/>
      <c r="K2" s="65"/>
      <c r="L2" s="143"/>
      <c r="M2" s="143"/>
      <c r="N2" s="143"/>
      <c r="O2" s="143"/>
      <c r="P2" s="65"/>
      <c r="Q2" s="65"/>
      <c r="R2" s="65"/>
      <c r="S2" s="65"/>
    </row>
    <row r="3" spans="1:21" ht="17.25" customHeight="1" x14ac:dyDescent="0.25">
      <c r="A3" s="676" t="s">
        <v>95</v>
      </c>
      <c r="B3" s="677"/>
      <c r="C3" s="730" t="s">
        <v>55</v>
      </c>
      <c r="D3" s="698" t="s">
        <v>196</v>
      </c>
      <c r="E3" s="696"/>
      <c r="F3" s="696"/>
      <c r="G3" s="696"/>
      <c r="H3" s="696"/>
      <c r="I3" s="696"/>
      <c r="J3" s="696"/>
      <c r="K3" s="696"/>
      <c r="L3" s="696"/>
      <c r="M3" s="696"/>
      <c r="N3" s="696"/>
      <c r="O3" s="699"/>
      <c r="P3" s="676" t="s">
        <v>197</v>
      </c>
      <c r="Q3" s="815"/>
      <c r="R3" s="815"/>
      <c r="S3" s="677"/>
    </row>
    <row r="4" spans="1:21" ht="17.25" customHeight="1" x14ac:dyDescent="0.25">
      <c r="A4" s="678"/>
      <c r="B4" s="679"/>
      <c r="C4" s="731"/>
      <c r="D4" s="687" t="s">
        <v>137</v>
      </c>
      <c r="E4" s="795"/>
      <c r="F4" s="795"/>
      <c r="G4" s="795"/>
      <c r="H4" s="795"/>
      <c r="I4" s="795"/>
      <c r="J4" s="722" t="s">
        <v>136</v>
      </c>
      <c r="K4" s="800"/>
      <c r="L4" s="800"/>
      <c r="M4" s="800"/>
      <c r="N4" s="800"/>
      <c r="O4" s="803"/>
      <c r="P4" s="841" t="s">
        <v>165</v>
      </c>
      <c r="Q4" s="800"/>
      <c r="R4" s="722" t="s">
        <v>324</v>
      </c>
      <c r="S4" s="803"/>
    </row>
    <row r="5" spans="1:21" ht="17.25" customHeight="1" x14ac:dyDescent="0.25">
      <c r="A5" s="678"/>
      <c r="B5" s="679"/>
      <c r="C5" s="844"/>
      <c r="D5" s="842" t="s">
        <v>2</v>
      </c>
      <c r="E5" s="802"/>
      <c r="F5" s="843" t="s">
        <v>49</v>
      </c>
      <c r="G5" s="802"/>
      <c r="H5" s="843" t="s">
        <v>50</v>
      </c>
      <c r="I5" s="802"/>
      <c r="J5" s="689" t="s">
        <v>2</v>
      </c>
      <c r="K5" s="795"/>
      <c r="L5" s="689" t="s">
        <v>49</v>
      </c>
      <c r="M5" s="795"/>
      <c r="N5" s="689" t="s">
        <v>50</v>
      </c>
      <c r="O5" s="797"/>
      <c r="P5" s="818"/>
      <c r="Q5" s="802"/>
      <c r="R5" s="802"/>
      <c r="S5" s="804"/>
    </row>
    <row r="6" spans="1:21" ht="17.25" customHeight="1" thickBot="1" x14ac:dyDescent="0.3">
      <c r="A6" s="678"/>
      <c r="B6" s="679"/>
      <c r="C6" s="450" t="s">
        <v>60</v>
      </c>
      <c r="D6" s="451" t="s">
        <v>60</v>
      </c>
      <c r="E6" s="452" t="s">
        <v>86</v>
      </c>
      <c r="F6" s="443" t="s">
        <v>60</v>
      </c>
      <c r="G6" s="452" t="s">
        <v>125</v>
      </c>
      <c r="H6" s="443" t="s">
        <v>60</v>
      </c>
      <c r="I6" s="452" t="s">
        <v>125</v>
      </c>
      <c r="J6" s="443" t="s">
        <v>60</v>
      </c>
      <c r="K6" s="452" t="s">
        <v>86</v>
      </c>
      <c r="L6" s="443" t="s">
        <v>60</v>
      </c>
      <c r="M6" s="452" t="s">
        <v>126</v>
      </c>
      <c r="N6" s="443" t="s">
        <v>60</v>
      </c>
      <c r="O6" s="453" t="s">
        <v>126</v>
      </c>
      <c r="P6" s="451" t="s">
        <v>60</v>
      </c>
      <c r="Q6" s="454" t="s">
        <v>86</v>
      </c>
      <c r="R6" s="455" t="s">
        <v>60</v>
      </c>
      <c r="S6" s="456" t="s">
        <v>86</v>
      </c>
    </row>
    <row r="7" spans="1:21" ht="17.25" customHeight="1" x14ac:dyDescent="0.25">
      <c r="A7" s="716" t="s">
        <v>6</v>
      </c>
      <c r="B7" s="717"/>
      <c r="C7" s="151">
        <v>794459</v>
      </c>
      <c r="D7" s="91">
        <v>763550</v>
      </c>
      <c r="E7" s="305">
        <v>0.96109427925166691</v>
      </c>
      <c r="F7" s="265">
        <v>446809</v>
      </c>
      <c r="G7" s="305">
        <v>0.58517320411236984</v>
      </c>
      <c r="H7" s="265">
        <v>316741</v>
      </c>
      <c r="I7" s="305">
        <v>0.41482679588763016</v>
      </c>
      <c r="J7" s="265">
        <v>30909</v>
      </c>
      <c r="K7" s="305">
        <v>3.8905720748333143E-2</v>
      </c>
      <c r="L7" s="265">
        <v>13945</v>
      </c>
      <c r="M7" s="305">
        <v>0.45116309165615193</v>
      </c>
      <c r="N7" s="265">
        <v>16964</v>
      </c>
      <c r="O7" s="306">
        <v>0.54883690834384802</v>
      </c>
      <c r="P7" s="8">
        <v>783542</v>
      </c>
      <c r="Q7" s="217">
        <v>0.98625857344431866</v>
      </c>
      <c r="R7" s="104">
        <v>10917</v>
      </c>
      <c r="S7" s="194">
        <v>1.3741426555681287E-2</v>
      </c>
      <c r="U7" s="230"/>
    </row>
    <row r="8" spans="1:21" ht="17.25" customHeight="1" x14ac:dyDescent="0.25">
      <c r="A8" s="682" t="s">
        <v>7</v>
      </c>
      <c r="B8" s="683"/>
      <c r="C8" s="150">
        <v>789486</v>
      </c>
      <c r="D8" s="95">
        <v>760396</v>
      </c>
      <c r="E8" s="305">
        <v>0.9631532414760996</v>
      </c>
      <c r="F8" s="264">
        <v>452044</v>
      </c>
      <c r="G8" s="305">
        <v>0.59448497887942597</v>
      </c>
      <c r="H8" s="264">
        <v>308352</v>
      </c>
      <c r="I8" s="305">
        <v>0.40551502112057403</v>
      </c>
      <c r="J8" s="264">
        <v>29090</v>
      </c>
      <c r="K8" s="305">
        <v>3.6846758523900361E-2</v>
      </c>
      <c r="L8" s="264">
        <v>13336</v>
      </c>
      <c r="M8" s="305">
        <v>0.45843932622894468</v>
      </c>
      <c r="N8" s="264">
        <v>15754</v>
      </c>
      <c r="O8" s="306">
        <v>0.54156067377105532</v>
      </c>
      <c r="P8" s="7">
        <v>778096</v>
      </c>
      <c r="Q8" s="217">
        <v>0.98557289172955564</v>
      </c>
      <c r="R8" s="106">
        <v>11390</v>
      </c>
      <c r="S8" s="194">
        <v>1.4427108270444314E-2</v>
      </c>
      <c r="U8" s="230"/>
    </row>
    <row r="9" spans="1:21" ht="17.25" customHeight="1" x14ac:dyDescent="0.25">
      <c r="A9" s="682" t="s">
        <v>8</v>
      </c>
      <c r="B9" s="683"/>
      <c r="C9" s="150">
        <v>794642</v>
      </c>
      <c r="D9" s="95">
        <v>767200</v>
      </c>
      <c r="E9" s="305">
        <v>0.96546620994108034</v>
      </c>
      <c r="F9" s="264">
        <v>461774</v>
      </c>
      <c r="G9" s="305">
        <v>0.60189520333680913</v>
      </c>
      <c r="H9" s="264">
        <v>305426</v>
      </c>
      <c r="I9" s="305">
        <v>0.39810479666319082</v>
      </c>
      <c r="J9" s="264">
        <v>27442</v>
      </c>
      <c r="K9" s="305">
        <v>3.4533790058919614E-2</v>
      </c>
      <c r="L9" s="264">
        <v>12553</v>
      </c>
      <c r="M9" s="305">
        <v>0.4574375045550616</v>
      </c>
      <c r="N9" s="264">
        <v>14889</v>
      </c>
      <c r="O9" s="306">
        <v>0.5425624954449384</v>
      </c>
      <c r="P9" s="7">
        <v>782625</v>
      </c>
      <c r="Q9" s="217">
        <v>0.98487746683412158</v>
      </c>
      <c r="R9" s="106">
        <v>12017</v>
      </c>
      <c r="S9" s="194">
        <v>1.5122533165878471E-2</v>
      </c>
      <c r="U9" s="230"/>
    </row>
    <row r="10" spans="1:21" ht="17.25" customHeight="1" x14ac:dyDescent="0.25">
      <c r="A10" s="682" t="s">
        <v>9</v>
      </c>
      <c r="B10" s="683"/>
      <c r="C10" s="150">
        <v>807950</v>
      </c>
      <c r="D10" s="95">
        <v>782125</v>
      </c>
      <c r="E10" s="305">
        <v>0.96803638839037065</v>
      </c>
      <c r="F10" s="264">
        <v>476218</v>
      </c>
      <c r="G10" s="305">
        <v>0.60887709765063125</v>
      </c>
      <c r="H10" s="264">
        <v>305907</v>
      </c>
      <c r="I10" s="305">
        <v>0.3911229023493687</v>
      </c>
      <c r="J10" s="264">
        <v>25825</v>
      </c>
      <c r="K10" s="305">
        <v>3.1963611609629308E-2</v>
      </c>
      <c r="L10" s="264">
        <v>11888</v>
      </c>
      <c r="M10" s="305">
        <v>0.46032913843175216</v>
      </c>
      <c r="N10" s="264">
        <v>13937</v>
      </c>
      <c r="O10" s="306">
        <v>0.53967086156824784</v>
      </c>
      <c r="P10" s="7">
        <v>795210</v>
      </c>
      <c r="Q10" s="217">
        <v>0.98423169750603379</v>
      </c>
      <c r="R10" s="106">
        <v>12740</v>
      </c>
      <c r="S10" s="194">
        <v>1.576830249396621E-2</v>
      </c>
      <c r="U10" s="230"/>
    </row>
    <row r="11" spans="1:21" ht="17.25" customHeight="1" x14ac:dyDescent="0.25">
      <c r="A11" s="682" t="s">
        <v>10</v>
      </c>
      <c r="B11" s="683"/>
      <c r="C11" s="150">
        <v>827654</v>
      </c>
      <c r="D11" s="95">
        <v>802805</v>
      </c>
      <c r="E11" s="305">
        <v>0.9699765844181264</v>
      </c>
      <c r="F11" s="264">
        <v>494550</v>
      </c>
      <c r="G11" s="305">
        <v>0.61602755339092308</v>
      </c>
      <c r="H11" s="264">
        <v>308255</v>
      </c>
      <c r="I11" s="305">
        <v>0.38397244660907692</v>
      </c>
      <c r="J11" s="264">
        <v>24849</v>
      </c>
      <c r="K11" s="305">
        <v>3.0023415581873585E-2</v>
      </c>
      <c r="L11" s="264">
        <v>11433</v>
      </c>
      <c r="M11" s="305">
        <v>0.46009899794760351</v>
      </c>
      <c r="N11" s="264">
        <v>13416</v>
      </c>
      <c r="O11" s="306">
        <v>0.53990100205239644</v>
      </c>
      <c r="P11" s="7">
        <v>813940</v>
      </c>
      <c r="Q11" s="217">
        <v>0.98343027400338789</v>
      </c>
      <c r="R11" s="106">
        <v>13714</v>
      </c>
      <c r="S11" s="194">
        <v>1.6569725996612109E-2</v>
      </c>
      <c r="U11" s="230"/>
    </row>
    <row r="12" spans="1:21" ht="17.25" customHeight="1" x14ac:dyDescent="0.25">
      <c r="A12" s="682" t="s">
        <v>11</v>
      </c>
      <c r="B12" s="683"/>
      <c r="C12" s="150">
        <v>854137</v>
      </c>
      <c r="D12" s="95">
        <v>829517</v>
      </c>
      <c r="E12" s="305">
        <v>0.97117558424468209</v>
      </c>
      <c r="F12" s="264">
        <v>517885</v>
      </c>
      <c r="G12" s="305">
        <v>0.62432114109777137</v>
      </c>
      <c r="H12" s="264">
        <v>311632</v>
      </c>
      <c r="I12" s="305">
        <v>0.37567885890222863</v>
      </c>
      <c r="J12" s="264">
        <v>24620</v>
      </c>
      <c r="K12" s="305">
        <v>2.8824415755317939E-2</v>
      </c>
      <c r="L12" s="264">
        <v>11719</v>
      </c>
      <c r="M12" s="305">
        <v>0.47599512591389115</v>
      </c>
      <c r="N12" s="264">
        <v>12901</v>
      </c>
      <c r="O12" s="306">
        <v>0.52400487408610885</v>
      </c>
      <c r="P12" s="7">
        <v>839019</v>
      </c>
      <c r="Q12" s="217">
        <v>0.98230026330670606</v>
      </c>
      <c r="R12" s="106">
        <v>15118</v>
      </c>
      <c r="S12" s="194">
        <v>1.7699736693293933E-2</v>
      </c>
      <c r="U12" s="230"/>
    </row>
    <row r="13" spans="1:21" ht="17.25" customHeight="1" x14ac:dyDescent="0.25">
      <c r="A13" s="682" t="s">
        <v>12</v>
      </c>
      <c r="B13" s="683"/>
      <c r="C13" s="150">
        <v>880251</v>
      </c>
      <c r="D13" s="95">
        <v>855570</v>
      </c>
      <c r="E13" s="305">
        <v>0.97196140646247486</v>
      </c>
      <c r="F13" s="264">
        <v>539220</v>
      </c>
      <c r="G13" s="305">
        <v>0.63024650233177881</v>
      </c>
      <c r="H13" s="264">
        <v>316350</v>
      </c>
      <c r="I13" s="305">
        <v>0.36975349766822119</v>
      </c>
      <c r="J13" s="264">
        <v>24681</v>
      </c>
      <c r="K13" s="305">
        <v>2.8038593537525091E-2</v>
      </c>
      <c r="L13" s="264">
        <v>12208</v>
      </c>
      <c r="M13" s="305">
        <v>0.49463149791337468</v>
      </c>
      <c r="N13" s="264">
        <v>12473</v>
      </c>
      <c r="O13" s="306">
        <v>0.50536850208662532</v>
      </c>
      <c r="P13" s="7">
        <v>863613</v>
      </c>
      <c r="Q13" s="217">
        <v>0.98109857302064984</v>
      </c>
      <c r="R13" s="106">
        <v>16638</v>
      </c>
      <c r="S13" s="194">
        <v>1.8901426979350208E-2</v>
      </c>
      <c r="U13" s="230"/>
    </row>
    <row r="14" spans="1:21" ht="17.25" customHeight="1" x14ac:dyDescent="0.25">
      <c r="A14" s="682" t="s">
        <v>13</v>
      </c>
      <c r="B14" s="683"/>
      <c r="C14" s="150">
        <v>906188</v>
      </c>
      <c r="D14" s="95">
        <v>883254</v>
      </c>
      <c r="E14" s="305">
        <v>0.97469178581044991</v>
      </c>
      <c r="F14" s="264">
        <v>557138</v>
      </c>
      <c r="G14" s="305">
        <v>0.63077891523842522</v>
      </c>
      <c r="H14" s="264">
        <v>326116</v>
      </c>
      <c r="I14" s="305">
        <v>0.36922108476157484</v>
      </c>
      <c r="J14" s="264">
        <v>22934</v>
      </c>
      <c r="K14" s="305">
        <v>2.5308214189550073E-2</v>
      </c>
      <c r="L14" s="264">
        <v>11828</v>
      </c>
      <c r="M14" s="305">
        <v>0.51574082148774747</v>
      </c>
      <c r="N14" s="264">
        <v>11106</v>
      </c>
      <c r="O14" s="306">
        <v>0.48425917851225253</v>
      </c>
      <c r="P14" s="7">
        <v>887347</v>
      </c>
      <c r="Q14" s="217">
        <v>0.97920850860969244</v>
      </c>
      <c r="R14" s="106">
        <v>18841</v>
      </c>
      <c r="S14" s="194">
        <v>2.0791491390307532E-2</v>
      </c>
      <c r="U14" s="230"/>
    </row>
    <row r="15" spans="1:21" ht="17.25" customHeight="1" x14ac:dyDescent="0.25">
      <c r="A15" s="682" t="s">
        <v>56</v>
      </c>
      <c r="B15" s="683"/>
      <c r="C15" s="150">
        <v>926108</v>
      </c>
      <c r="D15" s="95">
        <v>903982</v>
      </c>
      <c r="E15" s="305">
        <v>0.97610861800135618</v>
      </c>
      <c r="F15" s="264">
        <v>564174</v>
      </c>
      <c r="G15" s="305">
        <v>0.624098709930065</v>
      </c>
      <c r="H15" s="264">
        <v>339808</v>
      </c>
      <c r="I15" s="305">
        <v>0.375901290069935</v>
      </c>
      <c r="J15" s="264">
        <v>22126</v>
      </c>
      <c r="K15" s="305">
        <v>2.3891381998643785E-2</v>
      </c>
      <c r="L15" s="264">
        <v>11525</v>
      </c>
      <c r="M15" s="305">
        <v>0.52088041218476</v>
      </c>
      <c r="N15" s="264">
        <v>10601</v>
      </c>
      <c r="O15" s="306">
        <v>0.47911958781524</v>
      </c>
      <c r="P15" s="7">
        <v>905245</v>
      </c>
      <c r="Q15" s="217">
        <v>0.97747238982926399</v>
      </c>
      <c r="R15" s="106">
        <v>20863</v>
      </c>
      <c r="S15" s="194">
        <v>2.2527610170736026E-2</v>
      </c>
      <c r="U15" s="230"/>
    </row>
    <row r="16" spans="1:21" ht="17.25" customHeight="1" x14ac:dyDescent="0.25">
      <c r="A16" s="682" t="s">
        <v>87</v>
      </c>
      <c r="B16" s="683"/>
      <c r="C16" s="150">
        <v>940928</v>
      </c>
      <c r="D16" s="95">
        <v>918758</v>
      </c>
      <c r="E16" s="305">
        <v>0.97643815467283368</v>
      </c>
      <c r="F16" s="264">
        <v>561784</v>
      </c>
      <c r="G16" s="305">
        <v>0.61146025395153025</v>
      </c>
      <c r="H16" s="264">
        <v>356974</v>
      </c>
      <c r="I16" s="305">
        <v>0.3885397460484698</v>
      </c>
      <c r="J16" s="264">
        <v>22170</v>
      </c>
      <c r="K16" s="305">
        <v>2.3561845327166372E-2</v>
      </c>
      <c r="L16" s="264">
        <v>11658</v>
      </c>
      <c r="M16" s="305">
        <v>0.52584573748308527</v>
      </c>
      <c r="N16" s="264">
        <v>10512</v>
      </c>
      <c r="O16" s="306">
        <v>0.47415426251691473</v>
      </c>
      <c r="P16" s="7">
        <v>917851</v>
      </c>
      <c r="Q16" s="217">
        <v>0.969180426132499</v>
      </c>
      <c r="R16" s="106">
        <v>23077</v>
      </c>
      <c r="S16" s="194">
        <v>2.4525787307849271E-2</v>
      </c>
      <c r="U16" s="230"/>
    </row>
    <row r="17" spans="1:37" s="147" customFormat="1" ht="17.25" customHeight="1" thickBot="1" x14ac:dyDescent="0.3">
      <c r="A17" s="714" t="s">
        <v>203</v>
      </c>
      <c r="B17" s="715"/>
      <c r="C17" s="150">
        <v>952946</v>
      </c>
      <c r="D17" s="95">
        <v>930430</v>
      </c>
      <c r="E17" s="305">
        <v>0.97637221836284538</v>
      </c>
      <c r="F17" s="264">
        <v>551542</v>
      </c>
      <c r="G17" s="305">
        <v>0.5927818320561461</v>
      </c>
      <c r="H17" s="264">
        <v>378888</v>
      </c>
      <c r="I17" s="305">
        <v>0.4072181679438539</v>
      </c>
      <c r="J17" s="264">
        <v>22516</v>
      </c>
      <c r="K17" s="305">
        <v>2.3627781637154677E-2</v>
      </c>
      <c r="L17" s="264">
        <v>11804</v>
      </c>
      <c r="M17" s="305">
        <v>0.5242494226327945</v>
      </c>
      <c r="N17" s="264">
        <v>10712</v>
      </c>
      <c r="O17" s="306">
        <v>0.47575057736720555</v>
      </c>
      <c r="P17" s="7">
        <v>927665</v>
      </c>
      <c r="Q17" s="217">
        <v>0.97347068983971807</v>
      </c>
      <c r="R17" s="106">
        <v>25281</v>
      </c>
      <c r="S17" s="194">
        <v>2.6529310160281906E-2</v>
      </c>
      <c r="U17" s="230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s="147" customFormat="1" ht="17.25" customHeight="1" x14ac:dyDescent="0.25">
      <c r="A18" s="829" t="s">
        <v>317</v>
      </c>
      <c r="B18" s="384" t="s">
        <v>89</v>
      </c>
      <c r="C18" s="375">
        <f>C17-C16</f>
        <v>12018</v>
      </c>
      <c r="D18" s="376">
        <f t="shared" ref="D18:J18" si="0">D17-D16</f>
        <v>11672</v>
      </c>
      <c r="E18" s="420" t="s">
        <v>47</v>
      </c>
      <c r="F18" s="377">
        <f t="shared" ref="F18" si="1">F17-F16</f>
        <v>-10242</v>
      </c>
      <c r="G18" s="420" t="s">
        <v>47</v>
      </c>
      <c r="H18" s="377">
        <f t="shared" ref="H18" si="2">H17-H16</f>
        <v>21914</v>
      </c>
      <c r="I18" s="420" t="s">
        <v>47</v>
      </c>
      <c r="J18" s="377">
        <f t="shared" si="0"/>
        <v>346</v>
      </c>
      <c r="K18" s="420" t="s">
        <v>47</v>
      </c>
      <c r="L18" s="377">
        <f t="shared" ref="L18" si="3">L17-L16</f>
        <v>146</v>
      </c>
      <c r="M18" s="420" t="s">
        <v>47</v>
      </c>
      <c r="N18" s="377">
        <f t="shared" ref="N18" si="4">N17-N16</f>
        <v>200</v>
      </c>
      <c r="O18" s="420" t="s">
        <v>47</v>
      </c>
      <c r="P18" s="376">
        <f t="shared" ref="P18" si="5">P17-P16</f>
        <v>9814</v>
      </c>
      <c r="Q18" s="420" t="s">
        <v>47</v>
      </c>
      <c r="R18" s="377">
        <f t="shared" ref="R18" si="6">R17-R16</f>
        <v>2204</v>
      </c>
      <c r="S18" s="421" t="s">
        <v>47</v>
      </c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s="147" customFormat="1" ht="17.25" customHeight="1" x14ac:dyDescent="0.25">
      <c r="A19" s="673"/>
      <c r="B19" s="379" t="s">
        <v>90</v>
      </c>
      <c r="C19" s="380">
        <f>C17/C16-1</f>
        <v>1.2772496939192024E-2</v>
      </c>
      <c r="D19" s="381">
        <f t="shared" ref="D19:J19" si="7">D17/D16-1</f>
        <v>1.2704107066278558E-2</v>
      </c>
      <c r="E19" s="427" t="s">
        <v>47</v>
      </c>
      <c r="F19" s="382">
        <f t="shared" ref="F19" si="8">F17/F16-1</f>
        <v>-1.8231206299930247E-2</v>
      </c>
      <c r="G19" s="427" t="s">
        <v>47</v>
      </c>
      <c r="H19" s="382">
        <f t="shared" ref="H19" si="9">H17/H16-1</f>
        <v>6.138822435247393E-2</v>
      </c>
      <c r="I19" s="427" t="s">
        <v>47</v>
      </c>
      <c r="J19" s="382">
        <f t="shared" si="7"/>
        <v>1.5606675687866556E-2</v>
      </c>
      <c r="K19" s="427" t="s">
        <v>47</v>
      </c>
      <c r="L19" s="382">
        <f t="shared" ref="L19" si="10">L17/L16-1</f>
        <v>1.252358895179273E-2</v>
      </c>
      <c r="M19" s="427" t="s">
        <v>47</v>
      </c>
      <c r="N19" s="382">
        <f t="shared" ref="N19" si="11">N17/N16-1</f>
        <v>1.9025875190258779E-2</v>
      </c>
      <c r="O19" s="427" t="s">
        <v>47</v>
      </c>
      <c r="P19" s="381">
        <f t="shared" ref="P19" si="12">P17/P16-1</f>
        <v>1.0692367279656612E-2</v>
      </c>
      <c r="Q19" s="427" t="s">
        <v>47</v>
      </c>
      <c r="R19" s="382">
        <f t="shared" ref="R19" si="13">R17/R16-1</f>
        <v>9.5506348312172307E-2</v>
      </c>
      <c r="S19" s="428" t="s">
        <v>47</v>
      </c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s="147" customFormat="1" ht="17.25" customHeight="1" x14ac:dyDescent="0.25">
      <c r="A20" s="674" t="s">
        <v>318</v>
      </c>
      <c r="B20" s="392" t="s">
        <v>89</v>
      </c>
      <c r="C20" s="393">
        <f>C17-C12</f>
        <v>98809</v>
      </c>
      <c r="D20" s="394">
        <f t="shared" ref="D20:J20" si="14">D17-D12</f>
        <v>100913</v>
      </c>
      <c r="E20" s="424" t="s">
        <v>47</v>
      </c>
      <c r="F20" s="395">
        <f t="shared" ref="F20" si="15">F17-F12</f>
        <v>33657</v>
      </c>
      <c r="G20" s="424" t="s">
        <v>47</v>
      </c>
      <c r="H20" s="395">
        <f t="shared" ref="H20" si="16">H17-H12</f>
        <v>67256</v>
      </c>
      <c r="I20" s="424" t="s">
        <v>47</v>
      </c>
      <c r="J20" s="395">
        <f t="shared" si="14"/>
        <v>-2104</v>
      </c>
      <c r="K20" s="424" t="s">
        <v>47</v>
      </c>
      <c r="L20" s="395">
        <f t="shared" ref="L20" si="17">L17-L12</f>
        <v>85</v>
      </c>
      <c r="M20" s="424" t="s">
        <v>47</v>
      </c>
      <c r="N20" s="395">
        <f t="shared" ref="N20" si="18">N17-N12</f>
        <v>-2189</v>
      </c>
      <c r="O20" s="424" t="s">
        <v>47</v>
      </c>
      <c r="P20" s="394">
        <f t="shared" ref="P20" si="19">P17-P12</f>
        <v>88646</v>
      </c>
      <c r="Q20" s="424" t="s">
        <v>47</v>
      </c>
      <c r="R20" s="395">
        <f t="shared" ref="R20" si="20">R17-R12</f>
        <v>10163</v>
      </c>
      <c r="S20" s="425" t="s">
        <v>47</v>
      </c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s="147" customFormat="1" ht="17.25" customHeight="1" x14ac:dyDescent="0.25">
      <c r="A21" s="673"/>
      <c r="B21" s="379" t="s">
        <v>90</v>
      </c>
      <c r="C21" s="380">
        <f>C17/C12-1</f>
        <v>0.1156828471310809</v>
      </c>
      <c r="D21" s="381">
        <f t="shared" ref="D21:J21" si="21">D17/D12-1</f>
        <v>0.12165272080017653</v>
      </c>
      <c r="E21" s="427" t="s">
        <v>47</v>
      </c>
      <c r="F21" s="382">
        <f t="shared" ref="F21" si="22">F17/F12-1</f>
        <v>6.4989331608368728E-2</v>
      </c>
      <c r="G21" s="427" t="s">
        <v>47</v>
      </c>
      <c r="H21" s="382">
        <f t="shared" ref="H21" si="23">H17/H12-1</f>
        <v>0.21581865790419474</v>
      </c>
      <c r="I21" s="427" t="s">
        <v>47</v>
      </c>
      <c r="J21" s="382">
        <f t="shared" si="21"/>
        <v>-8.5458976441917134E-2</v>
      </c>
      <c r="K21" s="427" t="s">
        <v>47</v>
      </c>
      <c r="L21" s="382">
        <f t="shared" ref="L21" si="24">L17/L12-1</f>
        <v>7.2531785988565467E-3</v>
      </c>
      <c r="M21" s="427" t="s">
        <v>47</v>
      </c>
      <c r="N21" s="382">
        <f t="shared" ref="N21" si="25">N17/N12-1</f>
        <v>-0.16967676924269437</v>
      </c>
      <c r="O21" s="427" t="s">
        <v>47</v>
      </c>
      <c r="P21" s="381">
        <f t="shared" ref="P21" si="26">P17/P12-1</f>
        <v>0.10565434155841524</v>
      </c>
      <c r="Q21" s="427" t="s">
        <v>47</v>
      </c>
      <c r="R21" s="382">
        <f t="shared" ref="R21" si="27">R17/R12-1</f>
        <v>0.67224500595316838</v>
      </c>
      <c r="S21" s="428" t="s">
        <v>47</v>
      </c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s="147" customFormat="1" ht="17.25" customHeight="1" x14ac:dyDescent="0.25">
      <c r="A22" s="674" t="s">
        <v>319</v>
      </c>
      <c r="B22" s="392" t="s">
        <v>89</v>
      </c>
      <c r="C22" s="393">
        <f>C17-C7</f>
        <v>158487</v>
      </c>
      <c r="D22" s="394">
        <f t="shared" ref="D22:J22" si="28">D17-D7</f>
        <v>166880</v>
      </c>
      <c r="E22" s="424" t="s">
        <v>47</v>
      </c>
      <c r="F22" s="395">
        <f t="shared" ref="F22" si="29">F17-F7</f>
        <v>104733</v>
      </c>
      <c r="G22" s="424" t="s">
        <v>47</v>
      </c>
      <c r="H22" s="395">
        <f t="shared" ref="H22" si="30">H17-H7</f>
        <v>62147</v>
      </c>
      <c r="I22" s="424" t="s">
        <v>47</v>
      </c>
      <c r="J22" s="395">
        <f t="shared" si="28"/>
        <v>-8393</v>
      </c>
      <c r="K22" s="424" t="s">
        <v>47</v>
      </c>
      <c r="L22" s="395">
        <f t="shared" ref="L22" si="31">L17-L7</f>
        <v>-2141</v>
      </c>
      <c r="M22" s="424" t="s">
        <v>47</v>
      </c>
      <c r="N22" s="395">
        <f t="shared" ref="N22" si="32">N17-N7</f>
        <v>-6252</v>
      </c>
      <c r="O22" s="424" t="s">
        <v>47</v>
      </c>
      <c r="P22" s="394">
        <f t="shared" ref="P22" si="33">P17-P7</f>
        <v>144123</v>
      </c>
      <c r="Q22" s="424" t="s">
        <v>47</v>
      </c>
      <c r="R22" s="395">
        <f t="shared" ref="R22" si="34">R17-R7</f>
        <v>14364</v>
      </c>
      <c r="S22" s="425" t="s">
        <v>47</v>
      </c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s="147" customFormat="1" ht="17.25" customHeight="1" thickBot="1" x14ac:dyDescent="0.3">
      <c r="A23" s="675"/>
      <c r="B23" s="407" t="s">
        <v>90</v>
      </c>
      <c r="C23" s="457">
        <f>C17/C7-1</f>
        <v>0.19949047087389027</v>
      </c>
      <c r="D23" s="408">
        <f t="shared" ref="D23:J23" si="35">D17/D7-1</f>
        <v>0.2185580512081724</v>
      </c>
      <c r="E23" s="458" t="s">
        <v>47</v>
      </c>
      <c r="F23" s="409">
        <f t="shared" ref="F23" si="36">F17/F7-1</f>
        <v>0.23440217184524026</v>
      </c>
      <c r="G23" s="458" t="s">
        <v>47</v>
      </c>
      <c r="H23" s="409">
        <f t="shared" ref="H23" si="37">H17/H7-1</f>
        <v>0.19620762705175521</v>
      </c>
      <c r="I23" s="458" t="s">
        <v>47</v>
      </c>
      <c r="J23" s="409">
        <f t="shared" si="35"/>
        <v>-0.27153903393833512</v>
      </c>
      <c r="K23" s="458" t="s">
        <v>47</v>
      </c>
      <c r="L23" s="409">
        <f t="shared" ref="L23" si="38">L17/L7-1</f>
        <v>-0.15353173180351376</v>
      </c>
      <c r="M23" s="458" t="s">
        <v>47</v>
      </c>
      <c r="N23" s="409">
        <f t="shared" ref="N23" si="39">N17/N7-1</f>
        <v>-0.36854515444470648</v>
      </c>
      <c r="O23" s="458" t="s">
        <v>47</v>
      </c>
      <c r="P23" s="408">
        <f t="shared" ref="P23" si="40">P17/P7-1</f>
        <v>0.18393781060874859</v>
      </c>
      <c r="Q23" s="458" t="s">
        <v>47</v>
      </c>
      <c r="R23" s="409">
        <f t="shared" ref="R23" si="41">R17/R7-1</f>
        <v>1.3157460840890356</v>
      </c>
      <c r="S23" s="459" t="s">
        <v>47</v>
      </c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6.5" customHeight="1" x14ac:dyDescent="0.25">
      <c r="A24" s="664" t="s">
        <v>119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</row>
    <row r="25" spans="1:37" ht="16.5" customHeight="1" x14ac:dyDescent="0.25">
      <c r="A25" s="666" t="s">
        <v>79</v>
      </c>
      <c r="B25" s="66"/>
      <c r="C25" s="67"/>
      <c r="D25" s="67"/>
      <c r="E25" s="67"/>
      <c r="F25" s="173"/>
      <c r="G25" s="173"/>
      <c r="H25" s="173"/>
      <c r="I25" s="173"/>
      <c r="J25" s="67"/>
      <c r="K25" s="67"/>
      <c r="L25" s="173"/>
      <c r="M25" s="173"/>
      <c r="N25" s="173"/>
      <c r="O25" s="173"/>
      <c r="P25" s="67"/>
      <c r="Q25" s="67"/>
      <c r="R25" s="67"/>
      <c r="S25" s="67"/>
    </row>
    <row r="26" spans="1:37" s="147" customFormat="1" ht="16.5" customHeight="1" x14ac:dyDescent="0.25">
      <c r="A26" s="666" t="s">
        <v>179</v>
      </c>
      <c r="B26" s="172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s="147" customFormat="1" ht="16.5" customHeight="1" x14ac:dyDescent="0.25">
      <c r="A27" s="666" t="s">
        <v>180</v>
      </c>
      <c r="B27" s="172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</row>
    <row r="28" spans="1:37" ht="16.5" customHeight="1" x14ac:dyDescent="0.25">
      <c r="A28" s="666" t="s">
        <v>316</v>
      </c>
      <c r="B28" s="51"/>
      <c r="C28" s="92"/>
      <c r="D28" s="176"/>
      <c r="P28" s="126"/>
    </row>
    <row r="29" spans="1:37" ht="16.5" customHeight="1" x14ac:dyDescent="0.25">
      <c r="A29" s="49" t="s">
        <v>315</v>
      </c>
      <c r="B29" s="51"/>
      <c r="C29" s="212"/>
      <c r="D29" s="176"/>
      <c r="K29" s="92"/>
      <c r="L29" s="92"/>
      <c r="M29" s="92"/>
      <c r="N29" s="92"/>
      <c r="O29" s="92"/>
      <c r="P29" s="169"/>
      <c r="Q29" s="170"/>
    </row>
    <row r="30" spans="1:37" ht="15.75" customHeight="1" x14ac:dyDescent="0.25"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</row>
    <row r="31" spans="1:37" ht="15.75" customHeight="1" x14ac:dyDescent="0.25"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0"/>
    </row>
    <row r="32" spans="1:37" ht="15.75" customHeight="1" x14ac:dyDescent="0.25"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</row>
    <row r="33" spans="3:19" ht="15.75" customHeight="1" x14ac:dyDescent="0.25">
      <c r="C33" s="230"/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</row>
    <row r="34" spans="3:19" ht="15.75" customHeight="1" x14ac:dyDescent="0.25"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</row>
    <row r="35" spans="3:19" ht="15.75" customHeight="1" x14ac:dyDescent="0.25">
      <c r="C35" s="23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</row>
  </sheetData>
  <mergeCells count="28">
    <mergeCell ref="A18:A19"/>
    <mergeCell ref="A20:A21"/>
    <mergeCell ref="A22:A23"/>
    <mergeCell ref="A12:B12"/>
    <mergeCell ref="C3:C5"/>
    <mergeCell ref="A3:B6"/>
    <mergeCell ref="A8:B8"/>
    <mergeCell ref="A9:B9"/>
    <mergeCell ref="A10:B10"/>
    <mergeCell ref="A11:B11"/>
    <mergeCell ref="A13:B13"/>
    <mergeCell ref="A14:B14"/>
    <mergeCell ref="A15:B15"/>
    <mergeCell ref="A16:B16"/>
    <mergeCell ref="A17:B17"/>
    <mergeCell ref="P3:S3"/>
    <mergeCell ref="A7:B7"/>
    <mergeCell ref="P4:Q5"/>
    <mergeCell ref="R4:S5"/>
    <mergeCell ref="D4:I4"/>
    <mergeCell ref="D5:E5"/>
    <mergeCell ref="F5:G5"/>
    <mergeCell ref="H5:I5"/>
    <mergeCell ref="J4:O4"/>
    <mergeCell ref="D3:O3"/>
    <mergeCell ref="J5:K5"/>
    <mergeCell ref="L5:M5"/>
    <mergeCell ref="N5:O5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C18:S23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zoomScaleNormal="100" workbookViewId="0"/>
  </sheetViews>
  <sheetFormatPr defaultColWidth="9.140625" defaultRowHeight="15" x14ac:dyDescent="0.25"/>
  <cols>
    <col min="1" max="1" width="17.85546875" style="147" customWidth="1"/>
    <col min="2" max="3" width="7.85546875" style="147" customWidth="1"/>
    <col min="4" max="4" width="6.140625" style="147" customWidth="1"/>
    <col min="5" max="5" width="7.7109375" style="147" customWidth="1"/>
    <col min="6" max="6" width="6.5703125" style="147" customWidth="1"/>
    <col min="7" max="7" width="6.7109375" style="147" customWidth="1"/>
    <col min="8" max="8" width="6.140625" style="147" customWidth="1"/>
    <col min="9" max="9" width="6.42578125" style="147" customWidth="1"/>
    <col min="10" max="10" width="5" style="147" customWidth="1"/>
    <col min="11" max="11" width="6.5703125" style="147" customWidth="1"/>
    <col min="12" max="12" width="5.5703125" style="147" customWidth="1"/>
    <col min="13" max="13" width="6.5703125" style="147" customWidth="1"/>
    <col min="14" max="14" width="5.42578125" style="147" customWidth="1"/>
    <col min="15" max="15" width="7.85546875" style="147" customWidth="1"/>
    <col min="16" max="16" width="6.140625" style="147" customWidth="1"/>
    <col min="17" max="17" width="6.42578125" style="147" customWidth="1"/>
    <col min="18" max="18" width="5" style="147" customWidth="1"/>
    <col min="19" max="19" width="12.140625" style="147" bestFit="1" customWidth="1"/>
    <col min="20" max="16384" width="9.140625" style="147"/>
  </cols>
  <sheetData>
    <row r="1" spans="1:38" ht="17.25" customHeight="1" x14ac:dyDescent="0.25">
      <c r="A1" s="171" t="s">
        <v>288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354"/>
      <c r="O1" s="102"/>
      <c r="P1" s="142"/>
      <c r="Q1" s="142"/>
      <c r="R1" s="142"/>
    </row>
    <row r="2" spans="1:38" ht="17.25" customHeight="1" thickBot="1" x14ac:dyDescent="0.3">
      <c r="A2" s="245" t="s">
        <v>91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</row>
    <row r="3" spans="1:38" ht="17.25" customHeight="1" x14ac:dyDescent="0.25">
      <c r="A3" s="758" t="s">
        <v>88</v>
      </c>
      <c r="B3" s="730" t="s">
        <v>55</v>
      </c>
      <c r="C3" s="698" t="s">
        <v>196</v>
      </c>
      <c r="D3" s="696"/>
      <c r="E3" s="696"/>
      <c r="F3" s="696"/>
      <c r="G3" s="696"/>
      <c r="H3" s="696"/>
      <c r="I3" s="696"/>
      <c r="J3" s="696"/>
      <c r="K3" s="696"/>
      <c r="L3" s="696"/>
      <c r="M3" s="696"/>
      <c r="N3" s="699"/>
      <c r="O3" s="676" t="s">
        <v>197</v>
      </c>
      <c r="P3" s="815"/>
      <c r="Q3" s="815"/>
      <c r="R3" s="677"/>
    </row>
    <row r="4" spans="1:38" ht="17.25" customHeight="1" x14ac:dyDescent="0.25">
      <c r="A4" s="763"/>
      <c r="B4" s="731"/>
      <c r="C4" s="687" t="s">
        <v>137</v>
      </c>
      <c r="D4" s="795"/>
      <c r="E4" s="795"/>
      <c r="F4" s="795"/>
      <c r="G4" s="795"/>
      <c r="H4" s="795"/>
      <c r="I4" s="722" t="s">
        <v>136</v>
      </c>
      <c r="J4" s="800"/>
      <c r="K4" s="800"/>
      <c r="L4" s="800"/>
      <c r="M4" s="800"/>
      <c r="N4" s="803"/>
      <c r="O4" s="799" t="s">
        <v>165</v>
      </c>
      <c r="P4" s="800"/>
      <c r="Q4" s="722" t="s">
        <v>324</v>
      </c>
      <c r="R4" s="803"/>
    </row>
    <row r="5" spans="1:38" ht="17.25" customHeight="1" x14ac:dyDescent="0.25">
      <c r="A5" s="763"/>
      <c r="B5" s="844"/>
      <c r="C5" s="842" t="s">
        <v>2</v>
      </c>
      <c r="D5" s="802"/>
      <c r="E5" s="843" t="s">
        <v>49</v>
      </c>
      <c r="F5" s="802"/>
      <c r="G5" s="843" t="s">
        <v>50</v>
      </c>
      <c r="H5" s="802"/>
      <c r="I5" s="689" t="s">
        <v>2</v>
      </c>
      <c r="J5" s="795"/>
      <c r="K5" s="689" t="s">
        <v>49</v>
      </c>
      <c r="L5" s="795"/>
      <c r="M5" s="689" t="s">
        <v>50</v>
      </c>
      <c r="N5" s="797"/>
      <c r="O5" s="801"/>
      <c r="P5" s="802"/>
      <c r="Q5" s="802"/>
      <c r="R5" s="804"/>
    </row>
    <row r="6" spans="1:38" ht="17.25" customHeight="1" thickBot="1" x14ac:dyDescent="0.3">
      <c r="A6" s="759"/>
      <c r="B6" s="450" t="s">
        <v>60</v>
      </c>
      <c r="C6" s="451" t="s">
        <v>60</v>
      </c>
      <c r="D6" s="452" t="s">
        <v>86</v>
      </c>
      <c r="E6" s="443" t="s">
        <v>60</v>
      </c>
      <c r="F6" s="452" t="s">
        <v>125</v>
      </c>
      <c r="G6" s="443" t="s">
        <v>60</v>
      </c>
      <c r="H6" s="452" t="s">
        <v>125</v>
      </c>
      <c r="I6" s="443" t="s">
        <v>60</v>
      </c>
      <c r="J6" s="452" t="s">
        <v>86</v>
      </c>
      <c r="K6" s="443" t="s">
        <v>60</v>
      </c>
      <c r="L6" s="452" t="s">
        <v>126</v>
      </c>
      <c r="M6" s="443" t="s">
        <v>60</v>
      </c>
      <c r="N6" s="453" t="s">
        <v>126</v>
      </c>
      <c r="O6" s="451" t="s">
        <v>60</v>
      </c>
      <c r="P6" s="454" t="s">
        <v>86</v>
      </c>
      <c r="Q6" s="443" t="s">
        <v>60</v>
      </c>
      <c r="R6" s="456" t="s">
        <v>86</v>
      </c>
    </row>
    <row r="7" spans="1:38" ht="17.25" customHeight="1" x14ac:dyDescent="0.25">
      <c r="A7" s="132" t="s">
        <v>16</v>
      </c>
      <c r="B7" s="307">
        <v>952946</v>
      </c>
      <c r="C7" s="513">
        <v>930430</v>
      </c>
      <c r="D7" s="514">
        <v>0.97637221836284538</v>
      </c>
      <c r="E7" s="524">
        <v>551542</v>
      </c>
      <c r="F7" s="514">
        <v>0.5927818320561461</v>
      </c>
      <c r="G7" s="524">
        <v>378888</v>
      </c>
      <c r="H7" s="514">
        <v>0.4072181679438539</v>
      </c>
      <c r="I7" s="524">
        <v>22516</v>
      </c>
      <c r="J7" s="514">
        <v>2.3627781637154677E-2</v>
      </c>
      <c r="K7" s="524">
        <v>11804</v>
      </c>
      <c r="L7" s="514">
        <v>0.5242494226327945</v>
      </c>
      <c r="M7" s="524">
        <v>10712</v>
      </c>
      <c r="N7" s="516">
        <v>0.47575057736720555</v>
      </c>
      <c r="O7" s="287">
        <v>927665</v>
      </c>
      <c r="P7" s="516">
        <v>0.97347068983971807</v>
      </c>
      <c r="Q7" s="593">
        <v>25281</v>
      </c>
      <c r="R7" s="516">
        <v>2.6529310160281906E-2</v>
      </c>
      <c r="S7" s="126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</row>
    <row r="8" spans="1:38" ht="17.25" customHeight="1" x14ac:dyDescent="0.25">
      <c r="A8" s="96" t="s">
        <v>17</v>
      </c>
      <c r="B8" s="219">
        <v>108638</v>
      </c>
      <c r="C8" s="498">
        <v>105524</v>
      </c>
      <c r="D8" s="515">
        <v>0.97133599661260328</v>
      </c>
      <c r="E8" s="491">
        <v>66031</v>
      </c>
      <c r="F8" s="515">
        <v>0.62574390659944656</v>
      </c>
      <c r="G8" s="491">
        <v>39493</v>
      </c>
      <c r="H8" s="515">
        <v>0.37425609340055344</v>
      </c>
      <c r="I8" s="491">
        <v>3114</v>
      </c>
      <c r="J8" s="515">
        <v>2.8664003387396674E-2</v>
      </c>
      <c r="K8" s="491">
        <v>1670</v>
      </c>
      <c r="L8" s="515">
        <v>0.53628773281952469</v>
      </c>
      <c r="M8" s="491">
        <v>1444</v>
      </c>
      <c r="N8" s="517">
        <v>0.46371226718047526</v>
      </c>
      <c r="O8" s="91">
        <v>102821</v>
      </c>
      <c r="P8" s="517">
        <v>0.94645519983799409</v>
      </c>
      <c r="Q8" s="605">
        <v>5817</v>
      </c>
      <c r="R8" s="517">
        <v>5.3544800162005926E-2</v>
      </c>
      <c r="S8" s="126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</row>
    <row r="9" spans="1:38" ht="17.25" customHeight="1" x14ac:dyDescent="0.25">
      <c r="A9" s="96" t="s">
        <v>18</v>
      </c>
      <c r="B9" s="219">
        <v>133141</v>
      </c>
      <c r="C9" s="498">
        <v>130915</v>
      </c>
      <c r="D9" s="515">
        <v>0.9832808826732562</v>
      </c>
      <c r="E9" s="491">
        <v>79981</v>
      </c>
      <c r="F9" s="515">
        <v>0.61093839514188597</v>
      </c>
      <c r="G9" s="491">
        <v>50934</v>
      </c>
      <c r="H9" s="515">
        <v>0.38906160485811403</v>
      </c>
      <c r="I9" s="491">
        <v>2226</v>
      </c>
      <c r="J9" s="515">
        <v>1.6719117326743829E-2</v>
      </c>
      <c r="K9" s="491">
        <v>1157</v>
      </c>
      <c r="L9" s="515">
        <v>0.5197663971248877</v>
      </c>
      <c r="M9" s="491">
        <v>1069</v>
      </c>
      <c r="N9" s="517">
        <v>0.4802336028751123</v>
      </c>
      <c r="O9" s="91">
        <v>130029</v>
      </c>
      <c r="P9" s="517">
        <v>0.9766262834138244</v>
      </c>
      <c r="Q9" s="605">
        <v>3112</v>
      </c>
      <c r="R9" s="517">
        <v>2.3373716586175559E-2</v>
      </c>
      <c r="S9" s="126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</row>
    <row r="10" spans="1:38" ht="17.25" customHeight="1" x14ac:dyDescent="0.25">
      <c r="A10" s="96" t="s">
        <v>19</v>
      </c>
      <c r="B10" s="219">
        <v>57646</v>
      </c>
      <c r="C10" s="498">
        <v>56512</v>
      </c>
      <c r="D10" s="515">
        <v>0.98032821010998161</v>
      </c>
      <c r="E10" s="491">
        <v>33379</v>
      </c>
      <c r="F10" s="515">
        <v>0.59065331257078146</v>
      </c>
      <c r="G10" s="491">
        <v>23133</v>
      </c>
      <c r="H10" s="515">
        <v>0.40934668742921859</v>
      </c>
      <c r="I10" s="491">
        <v>1134</v>
      </c>
      <c r="J10" s="515">
        <v>1.9671789890018387E-2</v>
      </c>
      <c r="K10" s="491">
        <v>619</v>
      </c>
      <c r="L10" s="515">
        <v>0.54585537918871252</v>
      </c>
      <c r="M10" s="491">
        <v>515</v>
      </c>
      <c r="N10" s="517">
        <v>0.45414462081128748</v>
      </c>
      <c r="O10" s="91">
        <v>55983</v>
      </c>
      <c r="P10" s="517">
        <v>0.9711515109461194</v>
      </c>
      <c r="Q10" s="605">
        <v>1663</v>
      </c>
      <c r="R10" s="517">
        <v>2.8848489053880582E-2</v>
      </c>
      <c r="S10" s="126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</row>
    <row r="11" spans="1:38" ht="17.25" customHeight="1" x14ac:dyDescent="0.25">
      <c r="A11" s="96" t="s">
        <v>20</v>
      </c>
      <c r="B11" s="219">
        <v>51990</v>
      </c>
      <c r="C11" s="498">
        <v>50591</v>
      </c>
      <c r="D11" s="515">
        <v>0.97309097903442965</v>
      </c>
      <c r="E11" s="491">
        <v>29756</v>
      </c>
      <c r="F11" s="515">
        <v>0.58816785594275667</v>
      </c>
      <c r="G11" s="491">
        <v>20835</v>
      </c>
      <c r="H11" s="515">
        <v>0.41183214405724339</v>
      </c>
      <c r="I11" s="491">
        <v>1399</v>
      </c>
      <c r="J11" s="515">
        <v>2.6909020965570303E-2</v>
      </c>
      <c r="K11" s="491">
        <v>807</v>
      </c>
      <c r="L11" s="515">
        <v>0.57684060042887775</v>
      </c>
      <c r="M11" s="491">
        <v>592</v>
      </c>
      <c r="N11" s="517">
        <v>0.42315939957112225</v>
      </c>
      <c r="O11" s="91">
        <v>50805</v>
      </c>
      <c r="P11" s="517">
        <v>0.97720715522215806</v>
      </c>
      <c r="Q11" s="605">
        <v>1185</v>
      </c>
      <c r="R11" s="517">
        <v>2.2792844777841891E-2</v>
      </c>
      <c r="S11" s="126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</row>
    <row r="12" spans="1:38" ht="17.25" customHeight="1" x14ac:dyDescent="0.25">
      <c r="A12" s="96" t="s">
        <v>21</v>
      </c>
      <c r="B12" s="219">
        <v>25167</v>
      </c>
      <c r="C12" s="498">
        <v>24599</v>
      </c>
      <c r="D12" s="515">
        <v>0.97743076250645688</v>
      </c>
      <c r="E12" s="491">
        <v>14400</v>
      </c>
      <c r="F12" s="515">
        <v>0.58538964998577181</v>
      </c>
      <c r="G12" s="491">
        <v>10199</v>
      </c>
      <c r="H12" s="515">
        <v>0.41461035001422825</v>
      </c>
      <c r="I12" s="491">
        <v>568</v>
      </c>
      <c r="J12" s="515">
        <v>2.2569237493543132E-2</v>
      </c>
      <c r="K12" s="491">
        <v>301</v>
      </c>
      <c r="L12" s="515">
        <v>0.52992957746478875</v>
      </c>
      <c r="M12" s="491">
        <v>267</v>
      </c>
      <c r="N12" s="517">
        <v>0.47007042253521125</v>
      </c>
      <c r="O12" s="91">
        <v>24682</v>
      </c>
      <c r="P12" s="517">
        <v>0.98072873206977396</v>
      </c>
      <c r="Q12" s="605">
        <v>485</v>
      </c>
      <c r="R12" s="517">
        <v>1.9271267930226089E-2</v>
      </c>
      <c r="S12" s="126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</row>
    <row r="13" spans="1:38" ht="17.25" customHeight="1" x14ac:dyDescent="0.25">
      <c r="A13" s="96" t="s">
        <v>22</v>
      </c>
      <c r="B13" s="219">
        <v>76107</v>
      </c>
      <c r="C13" s="498">
        <v>73788</v>
      </c>
      <c r="D13" s="515">
        <v>0.96952974102250777</v>
      </c>
      <c r="E13" s="491">
        <v>42351</v>
      </c>
      <c r="F13" s="515">
        <v>0.57395511465278903</v>
      </c>
      <c r="G13" s="491">
        <v>31437</v>
      </c>
      <c r="H13" s="515">
        <v>0.42604488534721091</v>
      </c>
      <c r="I13" s="491">
        <v>2319</v>
      </c>
      <c r="J13" s="515">
        <v>3.0470258977492216E-2</v>
      </c>
      <c r="K13" s="491">
        <v>1173</v>
      </c>
      <c r="L13" s="515">
        <v>0.50582147477360928</v>
      </c>
      <c r="M13" s="491">
        <v>1146</v>
      </c>
      <c r="N13" s="517">
        <v>0.49417852522639066</v>
      </c>
      <c r="O13" s="91">
        <v>74163</v>
      </c>
      <c r="P13" s="517">
        <v>0.97445701446647481</v>
      </c>
      <c r="Q13" s="605">
        <v>1944</v>
      </c>
      <c r="R13" s="517">
        <v>2.5542985533525169E-2</v>
      </c>
      <c r="S13" s="126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</row>
    <row r="14" spans="1:38" ht="17.25" customHeight="1" x14ac:dyDescent="0.25">
      <c r="A14" s="96" t="s">
        <v>23</v>
      </c>
      <c r="B14" s="219">
        <v>41663</v>
      </c>
      <c r="C14" s="498">
        <v>40248</v>
      </c>
      <c r="D14" s="515">
        <v>0.9660370112569906</v>
      </c>
      <c r="E14" s="491">
        <v>23675</v>
      </c>
      <c r="F14" s="515">
        <v>0.58822798648380048</v>
      </c>
      <c r="G14" s="491">
        <v>16573</v>
      </c>
      <c r="H14" s="515">
        <v>0.41177201351619958</v>
      </c>
      <c r="I14" s="491">
        <v>1415</v>
      </c>
      <c r="J14" s="515">
        <v>3.3962988743009383E-2</v>
      </c>
      <c r="K14" s="491">
        <v>698</v>
      </c>
      <c r="L14" s="515">
        <v>0.49328621908127207</v>
      </c>
      <c r="M14" s="491">
        <v>717</v>
      </c>
      <c r="N14" s="517">
        <v>0.50671378091872787</v>
      </c>
      <c r="O14" s="91">
        <v>40802</v>
      </c>
      <c r="P14" s="517">
        <v>0.97933418140796391</v>
      </c>
      <c r="Q14" s="605">
        <v>861</v>
      </c>
      <c r="R14" s="517">
        <v>2.06658185920361E-2</v>
      </c>
      <c r="S14" s="126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</row>
    <row r="15" spans="1:38" ht="17.25" customHeight="1" x14ac:dyDescent="0.25">
      <c r="A15" s="96" t="s">
        <v>24</v>
      </c>
      <c r="B15" s="219">
        <v>49725</v>
      </c>
      <c r="C15" s="498">
        <v>48195</v>
      </c>
      <c r="D15" s="515">
        <v>0.96923076923076923</v>
      </c>
      <c r="E15" s="491">
        <v>28021</v>
      </c>
      <c r="F15" s="515">
        <v>0.58140885984023238</v>
      </c>
      <c r="G15" s="491">
        <v>20174</v>
      </c>
      <c r="H15" s="515">
        <v>0.41859114015976762</v>
      </c>
      <c r="I15" s="491">
        <v>1530</v>
      </c>
      <c r="J15" s="515">
        <v>3.0769230769230771E-2</v>
      </c>
      <c r="K15" s="491">
        <v>790</v>
      </c>
      <c r="L15" s="515">
        <v>0.5163398692810458</v>
      </c>
      <c r="M15" s="491">
        <v>740</v>
      </c>
      <c r="N15" s="517">
        <v>0.48366013071895425</v>
      </c>
      <c r="O15" s="91">
        <v>48238</v>
      </c>
      <c r="P15" s="517">
        <v>0.97009552538964305</v>
      </c>
      <c r="Q15" s="605">
        <v>1487</v>
      </c>
      <c r="R15" s="517">
        <v>2.9904474610356963E-2</v>
      </c>
      <c r="S15" s="126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</row>
    <row r="16" spans="1:38" ht="17.25" customHeight="1" x14ac:dyDescent="0.25">
      <c r="A16" s="96" t="s">
        <v>25</v>
      </c>
      <c r="B16" s="219">
        <v>47028</v>
      </c>
      <c r="C16" s="498">
        <v>46042</v>
      </c>
      <c r="D16" s="515">
        <v>0.97903376711746193</v>
      </c>
      <c r="E16" s="491">
        <v>26986</v>
      </c>
      <c r="F16" s="515">
        <v>0.58611702358715956</v>
      </c>
      <c r="G16" s="491">
        <v>19056</v>
      </c>
      <c r="H16" s="515">
        <v>0.41388297641284044</v>
      </c>
      <c r="I16" s="491">
        <v>986</v>
      </c>
      <c r="J16" s="515">
        <v>2.0966232882538061E-2</v>
      </c>
      <c r="K16" s="491">
        <v>518</v>
      </c>
      <c r="L16" s="515">
        <v>0.52535496957403649</v>
      </c>
      <c r="M16" s="491">
        <v>468</v>
      </c>
      <c r="N16" s="517">
        <v>0.47464503042596351</v>
      </c>
      <c r="O16" s="91">
        <v>46268</v>
      </c>
      <c r="P16" s="517">
        <v>0.98383941481670489</v>
      </c>
      <c r="Q16" s="605">
        <v>760</v>
      </c>
      <c r="R16" s="517">
        <v>1.6160585183295058E-2</v>
      </c>
      <c r="S16" s="12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</row>
    <row r="17" spans="1:38" ht="17.25" customHeight="1" x14ac:dyDescent="0.25">
      <c r="A17" s="96" t="s">
        <v>26</v>
      </c>
      <c r="B17" s="219">
        <v>45179</v>
      </c>
      <c r="C17" s="498">
        <v>44579</v>
      </c>
      <c r="D17" s="515">
        <v>0.98671949357002142</v>
      </c>
      <c r="E17" s="491">
        <v>25779</v>
      </c>
      <c r="F17" s="515">
        <v>0.5782767670876422</v>
      </c>
      <c r="G17" s="491">
        <v>18800</v>
      </c>
      <c r="H17" s="515">
        <v>0.42172323291235786</v>
      </c>
      <c r="I17" s="491">
        <v>600</v>
      </c>
      <c r="J17" s="515">
        <v>1.3280506429978529E-2</v>
      </c>
      <c r="K17" s="491">
        <v>253</v>
      </c>
      <c r="L17" s="515">
        <v>0.42166666666666669</v>
      </c>
      <c r="M17" s="491">
        <v>347</v>
      </c>
      <c r="N17" s="517">
        <v>0.57833333333333337</v>
      </c>
      <c r="O17" s="91">
        <v>44662</v>
      </c>
      <c r="P17" s="517">
        <v>0.98855663029283514</v>
      </c>
      <c r="Q17" s="605">
        <v>517</v>
      </c>
      <c r="R17" s="517">
        <v>1.1443369707164834E-2</v>
      </c>
      <c r="S17" s="126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</row>
    <row r="18" spans="1:38" ht="17.25" customHeight="1" x14ac:dyDescent="0.25">
      <c r="A18" s="96" t="s">
        <v>27</v>
      </c>
      <c r="B18" s="219">
        <v>105272</v>
      </c>
      <c r="C18" s="498">
        <v>103266</v>
      </c>
      <c r="D18" s="515">
        <v>0.98094460065354505</v>
      </c>
      <c r="E18" s="491">
        <v>62071</v>
      </c>
      <c r="F18" s="515">
        <v>0.60107876745492228</v>
      </c>
      <c r="G18" s="491">
        <v>41195</v>
      </c>
      <c r="H18" s="515">
        <v>0.39892123254507778</v>
      </c>
      <c r="I18" s="491">
        <v>2006</v>
      </c>
      <c r="J18" s="515">
        <v>1.9055399346454897E-2</v>
      </c>
      <c r="K18" s="491">
        <v>1094</v>
      </c>
      <c r="L18" s="515">
        <v>0.54536390827517445</v>
      </c>
      <c r="M18" s="491">
        <v>912</v>
      </c>
      <c r="N18" s="517">
        <v>0.4546360917248255</v>
      </c>
      <c r="O18" s="91">
        <v>102734</v>
      </c>
      <c r="P18" s="517">
        <v>0.97589102515388704</v>
      </c>
      <c r="Q18" s="605">
        <v>2538</v>
      </c>
      <c r="R18" s="517">
        <v>2.4108974846112928E-2</v>
      </c>
      <c r="S18" s="126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</row>
    <row r="19" spans="1:38" ht="17.25" customHeight="1" x14ac:dyDescent="0.25">
      <c r="A19" s="96" t="s">
        <v>28</v>
      </c>
      <c r="B19" s="219">
        <v>55684</v>
      </c>
      <c r="C19" s="498">
        <v>54070</v>
      </c>
      <c r="D19" s="515">
        <v>0.9710150132892752</v>
      </c>
      <c r="E19" s="491">
        <v>31698</v>
      </c>
      <c r="F19" s="515">
        <v>0.58624005918254118</v>
      </c>
      <c r="G19" s="491">
        <v>22372</v>
      </c>
      <c r="H19" s="515">
        <v>0.41375994081745887</v>
      </c>
      <c r="I19" s="491">
        <v>1614</v>
      </c>
      <c r="J19" s="515">
        <v>2.8984986710724803E-2</v>
      </c>
      <c r="K19" s="491">
        <v>827</v>
      </c>
      <c r="L19" s="515">
        <v>0.51239157372986366</v>
      </c>
      <c r="M19" s="491">
        <v>787</v>
      </c>
      <c r="N19" s="517">
        <v>0.48760842627013629</v>
      </c>
      <c r="O19" s="91">
        <v>54505</v>
      </c>
      <c r="P19" s="517">
        <v>0.97882695208677539</v>
      </c>
      <c r="Q19" s="605">
        <v>1179</v>
      </c>
      <c r="R19" s="517">
        <v>2.1173047913224625E-2</v>
      </c>
      <c r="S19" s="126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</row>
    <row r="20" spans="1:38" ht="17.25" customHeight="1" x14ac:dyDescent="0.25">
      <c r="A20" s="96" t="s">
        <v>29</v>
      </c>
      <c r="B20" s="219">
        <v>50760</v>
      </c>
      <c r="C20" s="498">
        <v>49777</v>
      </c>
      <c r="D20" s="515">
        <v>0.98063435776201735</v>
      </c>
      <c r="E20" s="491">
        <v>28556</v>
      </c>
      <c r="F20" s="515">
        <v>0.57367860658537073</v>
      </c>
      <c r="G20" s="491">
        <v>21221</v>
      </c>
      <c r="H20" s="515">
        <v>0.42632139341462927</v>
      </c>
      <c r="I20" s="491">
        <v>983</v>
      </c>
      <c r="J20" s="515">
        <v>1.9365642237982664E-2</v>
      </c>
      <c r="K20" s="491">
        <v>506</v>
      </c>
      <c r="L20" s="515">
        <v>0.51475076297049849</v>
      </c>
      <c r="M20" s="491">
        <v>477</v>
      </c>
      <c r="N20" s="517">
        <v>0.48524923702950151</v>
      </c>
      <c r="O20" s="91">
        <v>49413</v>
      </c>
      <c r="P20" s="517">
        <v>0.97346335697399522</v>
      </c>
      <c r="Q20" s="605">
        <v>1347</v>
      </c>
      <c r="R20" s="517">
        <v>2.6536643026004728E-2</v>
      </c>
      <c r="S20" s="126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</row>
    <row r="21" spans="1:38" ht="17.25" customHeight="1" thickBot="1" x14ac:dyDescent="0.3">
      <c r="A21" s="97" t="s">
        <v>30</v>
      </c>
      <c r="B21" s="308">
        <v>104946</v>
      </c>
      <c r="C21" s="108">
        <v>102324</v>
      </c>
      <c r="D21" s="510">
        <v>0.97501572237150536</v>
      </c>
      <c r="E21" s="153">
        <v>58858</v>
      </c>
      <c r="F21" s="510">
        <v>0.57521207145928621</v>
      </c>
      <c r="G21" s="153">
        <v>43466</v>
      </c>
      <c r="H21" s="510">
        <v>0.42478792854071379</v>
      </c>
      <c r="I21" s="153">
        <v>2622</v>
      </c>
      <c r="J21" s="510">
        <v>2.4984277628494655E-2</v>
      </c>
      <c r="K21" s="153">
        <v>1391</v>
      </c>
      <c r="L21" s="510">
        <v>0.53051106025934402</v>
      </c>
      <c r="M21" s="153">
        <v>1231</v>
      </c>
      <c r="N21" s="518">
        <v>0.46948893974065598</v>
      </c>
      <c r="O21" s="108">
        <v>102560</v>
      </c>
      <c r="P21" s="518">
        <v>0.97726449793226988</v>
      </c>
      <c r="Q21" s="163">
        <v>2386</v>
      </c>
      <c r="R21" s="518">
        <v>2.2735502067730069E-2</v>
      </c>
      <c r="S21" s="126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</row>
    <row r="22" spans="1:38" ht="17.25" customHeight="1" x14ac:dyDescent="0.25">
      <c r="A22" s="664" t="s">
        <v>119</v>
      </c>
      <c r="B22" s="149"/>
    </row>
    <row r="23" spans="1:38" ht="17.25" customHeight="1" x14ac:dyDescent="0.25">
      <c r="A23" s="666" t="s">
        <v>127</v>
      </c>
      <c r="B23" s="172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</row>
    <row r="24" spans="1:38" ht="17.25" customHeight="1" x14ac:dyDescent="0.25">
      <c r="A24" s="666" t="s">
        <v>181</v>
      </c>
      <c r="B24" s="172"/>
    </row>
    <row r="25" spans="1:38" ht="17.25" customHeight="1" x14ac:dyDescent="0.25">
      <c r="A25" s="666" t="s">
        <v>182</v>
      </c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</row>
    <row r="26" spans="1:38" ht="17.25" customHeight="1" x14ac:dyDescent="0.25">
      <c r="A26" s="666" t="s">
        <v>316</v>
      </c>
      <c r="B26" s="126"/>
      <c r="C26" s="126"/>
      <c r="D26" s="126"/>
      <c r="E26" s="511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</row>
    <row r="27" spans="1:38" ht="17.25" customHeight="1" x14ac:dyDescent="0.25">
      <c r="A27" s="49" t="s">
        <v>315</v>
      </c>
      <c r="E27" s="512"/>
    </row>
    <row r="28" spans="1:38" ht="15.75" customHeight="1" x14ac:dyDescent="0.25">
      <c r="A28" s="509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38" x14ac:dyDescent="0.25">
      <c r="A29" s="490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38" x14ac:dyDescent="0.25">
      <c r="A30" s="49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38" x14ac:dyDescent="0.25">
      <c r="A31" s="490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38" x14ac:dyDescent="0.25">
      <c r="A32" s="490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x14ac:dyDescent="0.25">
      <c r="A33" s="490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x14ac:dyDescent="0.25">
      <c r="A34" s="490"/>
      <c r="B34" s="490"/>
      <c r="C34" s="490"/>
      <c r="D34" s="490"/>
      <c r="E34" s="490"/>
      <c r="F34" s="490"/>
      <c r="G34" s="490"/>
      <c r="H34" s="490"/>
      <c r="I34" s="490"/>
      <c r="J34" s="490"/>
      <c r="K34" s="490"/>
      <c r="L34" s="490"/>
      <c r="M34" s="490"/>
      <c r="N34" s="490"/>
      <c r="O34" s="490"/>
      <c r="P34" s="490"/>
      <c r="Q34" s="490"/>
    </row>
  </sheetData>
  <mergeCells count="14">
    <mergeCell ref="A3:A6"/>
    <mergeCell ref="B3:B5"/>
    <mergeCell ref="O3:R3"/>
    <mergeCell ref="O4:P5"/>
    <mergeCell ref="Q4:R5"/>
    <mergeCell ref="I5:J5"/>
    <mergeCell ref="K5:L5"/>
    <mergeCell ref="M5:N5"/>
    <mergeCell ref="C3:N3"/>
    <mergeCell ref="C4:H4"/>
    <mergeCell ref="I4:N4"/>
    <mergeCell ref="C5:D5"/>
    <mergeCell ref="E5:F5"/>
    <mergeCell ref="G5:H5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zoomScaleNormal="100" workbookViewId="0"/>
  </sheetViews>
  <sheetFormatPr defaultColWidth="9.140625" defaultRowHeight="15" x14ac:dyDescent="0.25"/>
  <cols>
    <col min="1" max="1" width="12.85546875" style="147" customWidth="1"/>
    <col min="2" max="2" width="5.7109375" style="147" customWidth="1"/>
    <col min="3" max="15" width="8.5703125" style="147" customWidth="1"/>
    <col min="16" max="16384" width="9.140625" style="147"/>
  </cols>
  <sheetData>
    <row r="1" spans="1:24" ht="17.25" customHeight="1" x14ac:dyDescent="0.25">
      <c r="A1" s="100" t="s">
        <v>289</v>
      </c>
      <c r="B1" s="171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354"/>
      <c r="R1" s="339"/>
    </row>
    <row r="2" spans="1:24" ht="17.25" customHeight="1" thickBot="1" x14ac:dyDescent="0.3">
      <c r="A2" s="245" t="s">
        <v>91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</row>
    <row r="3" spans="1:24" ht="17.25" customHeight="1" x14ac:dyDescent="0.25">
      <c r="A3" s="676" t="s">
        <v>95</v>
      </c>
      <c r="B3" s="677"/>
      <c r="C3" s="730" t="s">
        <v>55</v>
      </c>
      <c r="D3" s="798" t="s">
        <v>192</v>
      </c>
      <c r="E3" s="756"/>
      <c r="F3" s="756"/>
      <c r="G3" s="757"/>
      <c r="H3" s="676" t="s">
        <v>198</v>
      </c>
      <c r="I3" s="815"/>
      <c r="J3" s="815"/>
      <c r="K3" s="677"/>
      <c r="L3" s="676" t="s">
        <v>208</v>
      </c>
      <c r="M3" s="815"/>
      <c r="N3" s="815"/>
      <c r="O3" s="677"/>
      <c r="Q3" s="490"/>
    </row>
    <row r="4" spans="1:24" ht="9" customHeight="1" x14ac:dyDescent="0.25">
      <c r="A4" s="678"/>
      <c r="B4" s="679"/>
      <c r="C4" s="731"/>
      <c r="D4" s="845" t="s">
        <v>4</v>
      </c>
      <c r="E4" s="685"/>
      <c r="F4" s="847" t="s">
        <v>57</v>
      </c>
      <c r="G4" s="819"/>
      <c r="H4" s="799" t="s">
        <v>58</v>
      </c>
      <c r="I4" s="800"/>
      <c r="J4" s="722" t="s">
        <v>59</v>
      </c>
      <c r="K4" s="803"/>
      <c r="L4" s="799" t="s">
        <v>204</v>
      </c>
      <c r="M4" s="800"/>
      <c r="N4" s="722" t="s">
        <v>205</v>
      </c>
      <c r="O4" s="803"/>
    </row>
    <row r="5" spans="1:24" ht="9" customHeight="1" x14ac:dyDescent="0.25">
      <c r="A5" s="678"/>
      <c r="B5" s="679"/>
      <c r="C5" s="844"/>
      <c r="D5" s="846"/>
      <c r="E5" s="818"/>
      <c r="F5" s="848"/>
      <c r="G5" s="820"/>
      <c r="H5" s="801"/>
      <c r="I5" s="802"/>
      <c r="J5" s="802"/>
      <c r="K5" s="804"/>
      <c r="L5" s="801"/>
      <c r="M5" s="802"/>
      <c r="N5" s="802"/>
      <c r="O5" s="804"/>
    </row>
    <row r="6" spans="1:24" ht="17.25" customHeight="1" thickBot="1" x14ac:dyDescent="0.3">
      <c r="A6" s="678"/>
      <c r="B6" s="679"/>
      <c r="C6" s="450" t="s">
        <v>60</v>
      </c>
      <c r="D6" s="581" t="s">
        <v>60</v>
      </c>
      <c r="E6" s="454" t="s">
        <v>163</v>
      </c>
      <c r="F6" s="455" t="s">
        <v>60</v>
      </c>
      <c r="G6" s="456" t="s">
        <v>163</v>
      </c>
      <c r="H6" s="581" t="s">
        <v>60</v>
      </c>
      <c r="I6" s="454" t="s">
        <v>163</v>
      </c>
      <c r="J6" s="455" t="s">
        <v>60</v>
      </c>
      <c r="K6" s="456" t="s">
        <v>163</v>
      </c>
      <c r="L6" s="581" t="s">
        <v>60</v>
      </c>
      <c r="M6" s="454" t="s">
        <v>163</v>
      </c>
      <c r="N6" s="455" t="s">
        <v>60</v>
      </c>
      <c r="O6" s="456" t="s">
        <v>163</v>
      </c>
    </row>
    <row r="7" spans="1:24" ht="17.25" customHeight="1" x14ac:dyDescent="0.25">
      <c r="A7" s="716" t="s">
        <v>6</v>
      </c>
      <c r="B7" s="717"/>
      <c r="C7" s="151">
        <v>794459</v>
      </c>
      <c r="D7" s="8">
        <v>382748</v>
      </c>
      <c r="E7" s="217">
        <v>0.48177187243142816</v>
      </c>
      <c r="F7" s="104">
        <v>411711</v>
      </c>
      <c r="G7" s="194">
        <v>0.51822812756857184</v>
      </c>
      <c r="H7" s="8">
        <v>780620</v>
      </c>
      <c r="I7" s="217">
        <v>0.98258059887294369</v>
      </c>
      <c r="J7" s="104">
        <v>13839</v>
      </c>
      <c r="K7" s="194">
        <v>1.7419401127056273E-2</v>
      </c>
      <c r="L7" s="8">
        <v>722658</v>
      </c>
      <c r="M7" s="217">
        <v>0.90962277474356767</v>
      </c>
      <c r="N7" s="104">
        <v>71801</v>
      </c>
      <c r="O7" s="194">
        <v>9.0377225256432367E-2</v>
      </c>
      <c r="P7"/>
      <c r="Q7"/>
      <c r="R7"/>
      <c r="S7"/>
      <c r="T7"/>
      <c r="U7"/>
      <c r="V7"/>
      <c r="W7"/>
      <c r="X7"/>
    </row>
    <row r="8" spans="1:24" ht="17.25" customHeight="1" x14ac:dyDescent="0.25">
      <c r="A8" s="682" t="s">
        <v>7</v>
      </c>
      <c r="B8" s="683"/>
      <c r="C8" s="150">
        <v>789486</v>
      </c>
      <c r="D8" s="7">
        <v>381028</v>
      </c>
      <c r="E8" s="217">
        <v>0.482627937670839</v>
      </c>
      <c r="F8" s="106">
        <v>408458</v>
      </c>
      <c r="G8" s="194">
        <v>0.517372062329161</v>
      </c>
      <c r="H8" s="7">
        <v>775377</v>
      </c>
      <c r="I8" s="217">
        <v>0.98212887878949084</v>
      </c>
      <c r="J8" s="106">
        <v>14109</v>
      </c>
      <c r="K8" s="194">
        <v>1.7871121210509117E-2</v>
      </c>
      <c r="L8" s="7">
        <v>718763</v>
      </c>
      <c r="M8" s="217">
        <v>0.91041893079801284</v>
      </c>
      <c r="N8" s="106">
        <v>70723</v>
      </c>
      <c r="O8" s="194">
        <v>8.9581069201987121E-2</v>
      </c>
      <c r="P8"/>
      <c r="Q8"/>
      <c r="R8"/>
      <c r="S8"/>
      <c r="T8"/>
      <c r="U8"/>
      <c r="V8"/>
      <c r="W8"/>
      <c r="X8"/>
    </row>
    <row r="9" spans="1:24" ht="17.25" customHeight="1" x14ac:dyDescent="0.25">
      <c r="A9" s="682" t="s">
        <v>8</v>
      </c>
      <c r="B9" s="683"/>
      <c r="C9" s="150">
        <v>794642</v>
      </c>
      <c r="D9" s="7">
        <v>384212</v>
      </c>
      <c r="E9" s="217">
        <v>0.48350326310464337</v>
      </c>
      <c r="F9" s="106">
        <v>410430</v>
      </c>
      <c r="G9" s="194">
        <v>0.51649673689535669</v>
      </c>
      <c r="H9" s="7">
        <v>780298</v>
      </c>
      <c r="I9" s="217">
        <v>0.98194910412487635</v>
      </c>
      <c r="J9" s="106">
        <v>14344</v>
      </c>
      <c r="K9" s="194">
        <v>1.8050895875123641E-2</v>
      </c>
      <c r="L9" s="7">
        <v>722851</v>
      </c>
      <c r="M9" s="217">
        <v>0.90965617221339923</v>
      </c>
      <c r="N9" s="106">
        <v>71791</v>
      </c>
      <c r="O9" s="194">
        <v>9.0343827786600758E-2</v>
      </c>
      <c r="P9"/>
      <c r="Q9"/>
      <c r="R9"/>
      <c r="S9"/>
      <c r="T9"/>
      <c r="U9"/>
      <c r="V9"/>
      <c r="W9"/>
      <c r="X9"/>
    </row>
    <row r="10" spans="1:24" ht="17.25" customHeight="1" x14ac:dyDescent="0.25">
      <c r="A10" s="682" t="s">
        <v>9</v>
      </c>
      <c r="B10" s="683"/>
      <c r="C10" s="150">
        <v>807950</v>
      </c>
      <c r="D10" s="7">
        <v>391115</v>
      </c>
      <c r="E10" s="217">
        <v>0.48408317346370444</v>
      </c>
      <c r="F10" s="106">
        <v>416835</v>
      </c>
      <c r="G10" s="194">
        <v>0.51591682653629556</v>
      </c>
      <c r="H10" s="7">
        <v>793399</v>
      </c>
      <c r="I10" s="217">
        <v>0.98199022216721332</v>
      </c>
      <c r="J10" s="106">
        <v>14551</v>
      </c>
      <c r="K10" s="194">
        <v>1.8009777832786681E-2</v>
      </c>
      <c r="L10" s="7">
        <v>735840</v>
      </c>
      <c r="M10" s="217">
        <v>0.9107494275635869</v>
      </c>
      <c r="N10" s="106">
        <v>72110</v>
      </c>
      <c r="O10" s="194">
        <v>8.9250572436413142E-2</v>
      </c>
      <c r="P10"/>
      <c r="Q10"/>
      <c r="R10"/>
      <c r="S10"/>
      <c r="T10"/>
      <c r="U10"/>
      <c r="V10"/>
      <c r="W10"/>
      <c r="X10"/>
    </row>
    <row r="11" spans="1:24" ht="17.25" customHeight="1" x14ac:dyDescent="0.25">
      <c r="A11" s="682" t="s">
        <v>10</v>
      </c>
      <c r="B11" s="683"/>
      <c r="C11" s="150">
        <v>827654</v>
      </c>
      <c r="D11" s="7">
        <v>400894</v>
      </c>
      <c r="E11" s="217">
        <v>0.48437390503761235</v>
      </c>
      <c r="F11" s="106">
        <v>426760</v>
      </c>
      <c r="G11" s="194">
        <v>0.51562609496238765</v>
      </c>
      <c r="H11" s="7">
        <v>812545</v>
      </c>
      <c r="I11" s="217">
        <v>0.98174478707285895</v>
      </c>
      <c r="J11" s="106">
        <v>15109</v>
      </c>
      <c r="K11" s="194">
        <v>1.8255212927141051E-2</v>
      </c>
      <c r="L11" s="7">
        <v>754025</v>
      </c>
      <c r="M11" s="217">
        <v>0.91103891239575963</v>
      </c>
      <c r="N11" s="106">
        <v>73629</v>
      </c>
      <c r="O11" s="194">
        <v>8.8961087604240416E-2</v>
      </c>
      <c r="P11"/>
      <c r="Q11"/>
      <c r="R11"/>
      <c r="S11"/>
      <c r="T11"/>
      <c r="U11"/>
      <c r="V11"/>
      <c r="W11"/>
      <c r="X11"/>
    </row>
    <row r="12" spans="1:24" ht="17.25" customHeight="1" x14ac:dyDescent="0.25">
      <c r="A12" s="682" t="s">
        <v>11</v>
      </c>
      <c r="B12" s="683"/>
      <c r="C12" s="150">
        <v>854137</v>
      </c>
      <c r="D12" s="7">
        <v>414331</v>
      </c>
      <c r="E12" s="217">
        <v>0.48508728693406328</v>
      </c>
      <c r="F12" s="106">
        <v>439806</v>
      </c>
      <c r="G12" s="194">
        <v>0.51491271306593678</v>
      </c>
      <c r="H12" s="7">
        <v>837660</v>
      </c>
      <c r="I12" s="217">
        <v>0.98070918365554938</v>
      </c>
      <c r="J12" s="106">
        <v>16477</v>
      </c>
      <c r="K12" s="194">
        <v>1.9290816344450599E-2</v>
      </c>
      <c r="L12" s="7">
        <v>778289</v>
      </c>
      <c r="M12" s="217">
        <v>0.91119925726200834</v>
      </c>
      <c r="N12" s="106">
        <v>75848</v>
      </c>
      <c r="O12" s="194">
        <v>8.8800742737991684E-2</v>
      </c>
      <c r="P12"/>
      <c r="Q12"/>
      <c r="R12"/>
      <c r="S12"/>
      <c r="T12"/>
      <c r="U12"/>
      <c r="V12"/>
      <c r="W12"/>
      <c r="X12"/>
    </row>
    <row r="13" spans="1:24" ht="17.25" customHeight="1" x14ac:dyDescent="0.25">
      <c r="A13" s="682" t="s">
        <v>12</v>
      </c>
      <c r="B13" s="683"/>
      <c r="C13" s="150">
        <v>880251</v>
      </c>
      <c r="D13" s="7">
        <v>427435</v>
      </c>
      <c r="E13" s="217">
        <v>0.48558308936882777</v>
      </c>
      <c r="F13" s="106">
        <v>452816</v>
      </c>
      <c r="G13" s="194">
        <v>0.51441691063117223</v>
      </c>
      <c r="H13" s="7">
        <v>861970</v>
      </c>
      <c r="I13" s="217">
        <v>0.97923205994653795</v>
      </c>
      <c r="J13" s="106">
        <v>18281</v>
      </c>
      <c r="K13" s="194">
        <v>2.0767940053462025E-2</v>
      </c>
      <c r="L13" s="7">
        <v>801534</v>
      </c>
      <c r="M13" s="217">
        <v>0.91057437026484489</v>
      </c>
      <c r="N13" s="106">
        <v>78717</v>
      </c>
      <c r="O13" s="194">
        <v>8.9425629735155082E-2</v>
      </c>
      <c r="P13"/>
      <c r="Q13"/>
      <c r="R13"/>
      <c r="S13"/>
      <c r="T13"/>
      <c r="U13"/>
      <c r="V13"/>
      <c r="W13"/>
      <c r="X13"/>
    </row>
    <row r="14" spans="1:24" ht="17.25" customHeight="1" x14ac:dyDescent="0.25">
      <c r="A14" s="682" t="s">
        <v>13</v>
      </c>
      <c r="B14" s="683"/>
      <c r="C14" s="150">
        <v>906188</v>
      </c>
      <c r="D14" s="7">
        <v>440240</v>
      </c>
      <c r="E14" s="217">
        <v>0.48581530543330964</v>
      </c>
      <c r="F14" s="106">
        <v>465948</v>
      </c>
      <c r="G14" s="194">
        <v>0.51418469456669036</v>
      </c>
      <c r="H14" s="7">
        <v>885951</v>
      </c>
      <c r="I14" s="217">
        <v>0.97766798942382815</v>
      </c>
      <c r="J14" s="106">
        <v>20237</v>
      </c>
      <c r="K14" s="194">
        <v>2.2332010576171832E-2</v>
      </c>
      <c r="L14" s="7">
        <v>824544</v>
      </c>
      <c r="M14" s="217">
        <v>0.9099039051499247</v>
      </c>
      <c r="N14" s="106">
        <v>81644</v>
      </c>
      <c r="O14" s="194">
        <v>9.0096094850075262E-2</v>
      </c>
      <c r="P14"/>
      <c r="Q14"/>
      <c r="R14"/>
      <c r="S14"/>
      <c r="T14"/>
      <c r="U14"/>
      <c r="V14"/>
      <c r="W14"/>
      <c r="X14"/>
    </row>
    <row r="15" spans="1:24" ht="17.25" customHeight="1" x14ac:dyDescent="0.25">
      <c r="A15" s="682" t="s">
        <v>56</v>
      </c>
      <c r="B15" s="683"/>
      <c r="C15" s="150">
        <v>926108</v>
      </c>
      <c r="D15" s="7">
        <v>449654</v>
      </c>
      <c r="E15" s="217">
        <v>0.485530845214597</v>
      </c>
      <c r="F15" s="106">
        <v>476454</v>
      </c>
      <c r="G15" s="194">
        <v>0.514469154785403</v>
      </c>
      <c r="H15" s="7">
        <v>904116</v>
      </c>
      <c r="I15" s="217">
        <v>0.97625330954921019</v>
      </c>
      <c r="J15" s="106">
        <v>21992</v>
      </c>
      <c r="K15" s="194">
        <v>2.3746690450789757E-2</v>
      </c>
      <c r="L15" s="7">
        <v>830477</v>
      </c>
      <c r="M15" s="217">
        <v>0.89673882527739746</v>
      </c>
      <c r="N15" s="106">
        <v>95631</v>
      </c>
      <c r="O15" s="194">
        <v>0.10326117472260254</v>
      </c>
      <c r="P15"/>
      <c r="Q15"/>
      <c r="R15"/>
      <c r="S15"/>
      <c r="T15"/>
      <c r="U15"/>
      <c r="V15"/>
      <c r="W15"/>
      <c r="X15"/>
    </row>
    <row r="16" spans="1:24" ht="17.25" customHeight="1" x14ac:dyDescent="0.25">
      <c r="A16" s="682" t="s">
        <v>87</v>
      </c>
      <c r="B16" s="683"/>
      <c r="C16" s="150">
        <v>940928</v>
      </c>
      <c r="D16" s="7">
        <v>456757</v>
      </c>
      <c r="E16" s="217">
        <v>0.48543246667120121</v>
      </c>
      <c r="F16" s="106">
        <v>484171</v>
      </c>
      <c r="G16" s="194">
        <v>0.51456753332879879</v>
      </c>
      <c r="H16" s="7">
        <v>916902</v>
      </c>
      <c r="I16" s="217">
        <v>0.97446563392735686</v>
      </c>
      <c r="J16" s="106">
        <v>24026</v>
      </c>
      <c r="K16" s="194">
        <v>2.5534366072643179E-2</v>
      </c>
      <c r="L16" s="7">
        <v>838945</v>
      </c>
      <c r="M16" s="217">
        <v>0.89161444871446061</v>
      </c>
      <c r="N16" s="106">
        <v>101983</v>
      </c>
      <c r="O16" s="194">
        <v>0.10838555128553938</v>
      </c>
      <c r="P16"/>
      <c r="Q16"/>
      <c r="R16"/>
      <c r="S16"/>
      <c r="T16"/>
      <c r="U16"/>
      <c r="V16"/>
      <c r="W16"/>
      <c r="X16"/>
    </row>
    <row r="17" spans="1:24" ht="17.25" customHeight="1" thickBot="1" x14ac:dyDescent="0.3">
      <c r="A17" s="714" t="s">
        <v>203</v>
      </c>
      <c r="B17" s="715"/>
      <c r="C17" s="167">
        <v>952946</v>
      </c>
      <c r="D17" s="74">
        <v>462903</v>
      </c>
      <c r="E17" s="201">
        <v>0.48575994862248228</v>
      </c>
      <c r="F17" s="75">
        <v>490043</v>
      </c>
      <c r="G17" s="202">
        <v>0.51424005137751772</v>
      </c>
      <c r="H17" s="74">
        <v>926419</v>
      </c>
      <c r="I17" s="201">
        <v>0.97216316559385318</v>
      </c>
      <c r="J17" s="75">
        <v>26527</v>
      </c>
      <c r="K17" s="202">
        <v>2.7836834406146833E-2</v>
      </c>
      <c r="L17" s="74">
        <v>842006</v>
      </c>
      <c r="M17" s="201">
        <v>0.88358207075741957</v>
      </c>
      <c r="N17" s="75">
        <v>110940</v>
      </c>
      <c r="O17" s="202">
        <v>0.11641792924258038</v>
      </c>
      <c r="P17"/>
      <c r="Q17"/>
      <c r="R17"/>
      <c r="S17"/>
      <c r="T17"/>
      <c r="U17"/>
      <c r="V17"/>
      <c r="W17"/>
      <c r="X17"/>
    </row>
    <row r="18" spans="1:24" ht="17.25" customHeight="1" x14ac:dyDescent="0.25">
      <c r="A18" s="829" t="s">
        <v>317</v>
      </c>
      <c r="B18" s="384" t="s">
        <v>89</v>
      </c>
      <c r="C18" s="375">
        <f>C17-C16</f>
        <v>12018</v>
      </c>
      <c r="D18" s="376">
        <f t="shared" ref="D18" si="0">D17-D16</f>
        <v>6146</v>
      </c>
      <c r="E18" s="420" t="s">
        <v>47</v>
      </c>
      <c r="F18" s="377">
        <f t="shared" ref="F18" si="1">F17-F16</f>
        <v>5872</v>
      </c>
      <c r="G18" s="421" t="s">
        <v>47</v>
      </c>
      <c r="H18" s="376">
        <f t="shared" ref="H18" si="2">H17-H16</f>
        <v>9517</v>
      </c>
      <c r="I18" s="420" t="s">
        <v>47</v>
      </c>
      <c r="J18" s="377">
        <f t="shared" ref="J18" si="3">J17-J16</f>
        <v>2501</v>
      </c>
      <c r="K18" s="421" t="s">
        <v>47</v>
      </c>
      <c r="L18" s="376">
        <f t="shared" ref="L18" si="4">L17-L16</f>
        <v>3061</v>
      </c>
      <c r="M18" s="420" t="s">
        <v>47</v>
      </c>
      <c r="N18" s="377">
        <f t="shared" ref="N18" si="5">N17-N16</f>
        <v>8957</v>
      </c>
      <c r="O18" s="421" t="s">
        <v>47</v>
      </c>
      <c r="P18"/>
      <c r="Q18"/>
      <c r="R18"/>
      <c r="S18"/>
      <c r="T18"/>
      <c r="U18"/>
      <c r="V18"/>
      <c r="W18"/>
      <c r="X18"/>
    </row>
    <row r="19" spans="1:24" ht="17.25" customHeight="1" x14ac:dyDescent="0.25">
      <c r="A19" s="673"/>
      <c r="B19" s="379" t="s">
        <v>90</v>
      </c>
      <c r="C19" s="380">
        <f>C17/C16-1</f>
        <v>1.2772496939192024E-2</v>
      </c>
      <c r="D19" s="381">
        <f t="shared" ref="D19" si="6">D17/D16-1</f>
        <v>1.3455732479195737E-2</v>
      </c>
      <c r="E19" s="427" t="s">
        <v>47</v>
      </c>
      <c r="F19" s="382">
        <f t="shared" ref="F19" si="7">F17/F16-1</f>
        <v>1.212794653128757E-2</v>
      </c>
      <c r="G19" s="428" t="s">
        <v>47</v>
      </c>
      <c r="H19" s="381">
        <f t="shared" ref="H19" si="8">H17/H16-1</f>
        <v>1.0379517113061176E-2</v>
      </c>
      <c r="I19" s="427" t="s">
        <v>47</v>
      </c>
      <c r="J19" s="382">
        <f t="shared" ref="J19" si="9">J17/J16-1</f>
        <v>0.10409556313993185</v>
      </c>
      <c r="K19" s="428" t="s">
        <v>47</v>
      </c>
      <c r="L19" s="381">
        <f t="shared" ref="L19" si="10">L17/L16-1</f>
        <v>3.6486301247400377E-3</v>
      </c>
      <c r="M19" s="427" t="s">
        <v>47</v>
      </c>
      <c r="N19" s="382">
        <f t="shared" ref="N19" si="11">N17/N16-1</f>
        <v>8.7828363550787936E-2</v>
      </c>
      <c r="O19" s="428" t="s">
        <v>47</v>
      </c>
      <c r="P19"/>
      <c r="Q19"/>
      <c r="R19"/>
      <c r="S19"/>
      <c r="T19"/>
      <c r="U19"/>
      <c r="V19"/>
      <c r="W19"/>
      <c r="X19"/>
    </row>
    <row r="20" spans="1:24" ht="17.25" customHeight="1" x14ac:dyDescent="0.25">
      <c r="A20" s="674" t="s">
        <v>318</v>
      </c>
      <c r="B20" s="392" t="s">
        <v>89</v>
      </c>
      <c r="C20" s="393">
        <f>C17-C12</f>
        <v>98809</v>
      </c>
      <c r="D20" s="394">
        <f t="shared" ref="D20" si="12">D17-D12</f>
        <v>48572</v>
      </c>
      <c r="E20" s="424" t="s">
        <v>47</v>
      </c>
      <c r="F20" s="395">
        <f t="shared" ref="F20" si="13">F17-F12</f>
        <v>50237</v>
      </c>
      <c r="G20" s="425" t="s">
        <v>47</v>
      </c>
      <c r="H20" s="394">
        <f t="shared" ref="H20" si="14">H17-H12</f>
        <v>88759</v>
      </c>
      <c r="I20" s="424" t="s">
        <v>47</v>
      </c>
      <c r="J20" s="395">
        <f t="shared" ref="J20" si="15">J17-J12</f>
        <v>10050</v>
      </c>
      <c r="K20" s="425" t="s">
        <v>47</v>
      </c>
      <c r="L20" s="394">
        <f t="shared" ref="L20" si="16">L17-L12</f>
        <v>63717</v>
      </c>
      <c r="M20" s="424" t="s">
        <v>47</v>
      </c>
      <c r="N20" s="395">
        <f t="shared" ref="N20" si="17">N17-N12</f>
        <v>35092</v>
      </c>
      <c r="O20" s="425" t="s">
        <v>47</v>
      </c>
      <c r="P20"/>
      <c r="Q20"/>
      <c r="R20"/>
      <c r="S20"/>
      <c r="T20"/>
      <c r="U20"/>
      <c r="V20"/>
      <c r="W20"/>
      <c r="X20"/>
    </row>
    <row r="21" spans="1:24" ht="17.25" customHeight="1" x14ac:dyDescent="0.25">
      <c r="A21" s="673"/>
      <c r="B21" s="379" t="s">
        <v>90</v>
      </c>
      <c r="C21" s="380">
        <f>C17/C12-1</f>
        <v>0.1156828471310809</v>
      </c>
      <c r="D21" s="381">
        <f t="shared" ref="D21" si="18">D17/D12-1</f>
        <v>0.11722994417506771</v>
      </c>
      <c r="E21" s="427" t="s">
        <v>47</v>
      </c>
      <c r="F21" s="382">
        <f t="shared" ref="F21" si="19">F17/F12-1</f>
        <v>0.11422536300095953</v>
      </c>
      <c r="G21" s="428" t="s">
        <v>47</v>
      </c>
      <c r="H21" s="381">
        <f t="shared" ref="H21" si="20">H17/H12-1</f>
        <v>0.10596065229329321</v>
      </c>
      <c r="I21" s="427" t="s">
        <v>47</v>
      </c>
      <c r="J21" s="382">
        <f t="shared" ref="J21" si="21">J17/J12-1</f>
        <v>0.60994113006008366</v>
      </c>
      <c r="K21" s="428" t="s">
        <v>47</v>
      </c>
      <c r="L21" s="381">
        <f t="shared" ref="L21" si="22">L17/L12-1</f>
        <v>8.1868046445471965E-2</v>
      </c>
      <c r="M21" s="427" t="s">
        <v>47</v>
      </c>
      <c r="N21" s="382">
        <f t="shared" ref="N21" si="23">N17/N12-1</f>
        <v>0.4626621664381394</v>
      </c>
      <c r="O21" s="428" t="s">
        <v>47</v>
      </c>
      <c r="P21"/>
      <c r="Q21"/>
      <c r="R21"/>
      <c r="S21"/>
      <c r="T21"/>
      <c r="U21"/>
      <c r="V21"/>
      <c r="W21"/>
      <c r="X21"/>
    </row>
    <row r="22" spans="1:24" ht="17.25" customHeight="1" x14ac:dyDescent="0.25">
      <c r="A22" s="674" t="s">
        <v>319</v>
      </c>
      <c r="B22" s="392" t="s">
        <v>89</v>
      </c>
      <c r="C22" s="393">
        <f>C17-C7</f>
        <v>158487</v>
      </c>
      <c r="D22" s="394">
        <f t="shared" ref="D22" si="24">D17-D7</f>
        <v>80155</v>
      </c>
      <c r="E22" s="424" t="s">
        <v>47</v>
      </c>
      <c r="F22" s="395">
        <f t="shared" ref="F22" si="25">F17-F7</f>
        <v>78332</v>
      </c>
      <c r="G22" s="425" t="s">
        <v>47</v>
      </c>
      <c r="H22" s="394">
        <f t="shared" ref="H22" si="26">H17-H7</f>
        <v>145799</v>
      </c>
      <c r="I22" s="424" t="s">
        <v>47</v>
      </c>
      <c r="J22" s="395">
        <f t="shared" ref="J22" si="27">J17-J7</f>
        <v>12688</v>
      </c>
      <c r="K22" s="425" t="s">
        <v>47</v>
      </c>
      <c r="L22" s="394">
        <f t="shared" ref="L22" si="28">L17-L7</f>
        <v>119348</v>
      </c>
      <c r="M22" s="424" t="s">
        <v>47</v>
      </c>
      <c r="N22" s="395">
        <f t="shared" ref="N22" si="29">N17-N7</f>
        <v>39139</v>
      </c>
      <c r="O22" s="425" t="s">
        <v>47</v>
      </c>
      <c r="P22"/>
      <c r="Q22"/>
      <c r="R22"/>
      <c r="S22"/>
      <c r="T22"/>
      <c r="U22"/>
      <c r="V22"/>
      <c r="W22"/>
      <c r="X22"/>
    </row>
    <row r="23" spans="1:24" ht="17.25" customHeight="1" thickBot="1" x14ac:dyDescent="0.3">
      <c r="A23" s="675"/>
      <c r="B23" s="407" t="s">
        <v>90</v>
      </c>
      <c r="C23" s="457">
        <f>C17/C7-1</f>
        <v>0.19949047087389027</v>
      </c>
      <c r="D23" s="408">
        <f t="shared" ref="D23" si="30">D17/D7-1</f>
        <v>0.20941977489105112</v>
      </c>
      <c r="E23" s="458" t="s">
        <v>47</v>
      </c>
      <c r="F23" s="409">
        <f t="shared" ref="F23" si="31">F17/F7-1</f>
        <v>0.19025967244013398</v>
      </c>
      <c r="G23" s="459" t="s">
        <v>47</v>
      </c>
      <c r="H23" s="408">
        <f t="shared" ref="H23" si="32">H17/H7-1</f>
        <v>0.18677333401655094</v>
      </c>
      <c r="I23" s="458" t="s">
        <v>47</v>
      </c>
      <c r="J23" s="409">
        <f t="shared" ref="J23" si="33">J17/J7-1</f>
        <v>0.91682925066840082</v>
      </c>
      <c r="K23" s="459" t="s">
        <v>47</v>
      </c>
      <c r="L23" s="408">
        <f t="shared" ref="L23" si="34">L17/L7-1</f>
        <v>0.16515142709276032</v>
      </c>
      <c r="M23" s="458" t="s">
        <v>47</v>
      </c>
      <c r="N23" s="409">
        <f t="shared" ref="N23" si="35">N17/N7-1</f>
        <v>0.54510382863748408</v>
      </c>
      <c r="O23" s="459" t="s">
        <v>47</v>
      </c>
      <c r="P23"/>
      <c r="Q23"/>
      <c r="R23"/>
      <c r="S23"/>
      <c r="T23"/>
      <c r="U23"/>
      <c r="V23"/>
      <c r="W23"/>
      <c r="X23"/>
    </row>
    <row r="24" spans="1:24" ht="17.25" customHeight="1" x14ac:dyDescent="0.25">
      <c r="A24" s="666" t="s">
        <v>218</v>
      </c>
      <c r="B24" s="172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</row>
    <row r="25" spans="1:24" ht="17.25" customHeight="1" x14ac:dyDescent="0.25">
      <c r="A25" s="172"/>
      <c r="B25" s="51"/>
      <c r="C25" s="92"/>
      <c r="H25" s="43"/>
      <c r="I25" s="43"/>
      <c r="J25" s="496"/>
      <c r="K25" s="43"/>
      <c r="L25" s="126"/>
    </row>
    <row r="26" spans="1:24" ht="17.25" customHeight="1" x14ac:dyDescent="0.25">
      <c r="B26" s="51"/>
      <c r="C26" s="212"/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</row>
    <row r="27" spans="1:24" ht="17.25" customHeight="1" x14ac:dyDescent="0.25">
      <c r="B27" s="51"/>
      <c r="C27" s="212"/>
      <c r="D27" s="212"/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2"/>
    </row>
    <row r="28" spans="1:24" ht="17.25" customHeight="1" x14ac:dyDescent="0.25">
      <c r="B28" s="51"/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</row>
    <row r="29" spans="1:24" x14ac:dyDescent="0.25"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0"/>
    </row>
    <row r="30" spans="1:24" x14ac:dyDescent="0.25"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</row>
    <row r="31" spans="1:24" x14ac:dyDescent="0.25"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</row>
  </sheetData>
  <mergeCells count="25">
    <mergeCell ref="A3:B6"/>
    <mergeCell ref="C3:C5"/>
    <mergeCell ref="D3:G3"/>
    <mergeCell ref="H3:K3"/>
    <mergeCell ref="L3:O3"/>
    <mergeCell ref="H4:I5"/>
    <mergeCell ref="J4:K5"/>
    <mergeCell ref="L4:M5"/>
    <mergeCell ref="N4:O5"/>
    <mergeCell ref="A20:A21"/>
    <mergeCell ref="A22:A23"/>
    <mergeCell ref="D4:E5"/>
    <mergeCell ref="F4:G5"/>
    <mergeCell ref="A13:B13"/>
    <mergeCell ref="A14:B14"/>
    <mergeCell ref="A15:B15"/>
    <mergeCell ref="A16:B16"/>
    <mergeCell ref="A17:B17"/>
    <mergeCell ref="A18:A19"/>
    <mergeCell ref="A7:B7"/>
    <mergeCell ref="A8:B8"/>
    <mergeCell ref="A9:B9"/>
    <mergeCell ref="A10:B10"/>
    <mergeCell ref="A11:B11"/>
    <mergeCell ref="A12:B12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C18:O23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0"/>
  <dimension ref="A1:O24"/>
  <sheetViews>
    <sheetView zoomScaleNormal="100" workbookViewId="0"/>
  </sheetViews>
  <sheetFormatPr defaultRowHeight="15" x14ac:dyDescent="0.25"/>
  <cols>
    <col min="1" max="1" width="17.85546875" customWidth="1"/>
    <col min="2" max="2" width="8.5703125" customWidth="1"/>
    <col min="3" max="6" width="8.5703125" style="147" customWidth="1"/>
    <col min="7" max="14" width="8.5703125" customWidth="1"/>
  </cols>
  <sheetData>
    <row r="1" spans="1:15" ht="17.25" customHeight="1" x14ac:dyDescent="0.25">
      <c r="A1" s="100" t="s">
        <v>290</v>
      </c>
      <c r="B1" s="68"/>
      <c r="C1" s="142"/>
      <c r="D1" s="142"/>
      <c r="E1" s="142"/>
      <c r="F1" s="142"/>
      <c r="G1" s="68"/>
      <c r="H1" s="68"/>
      <c r="I1" s="68"/>
      <c r="J1" s="68"/>
      <c r="K1" s="68"/>
      <c r="L1" s="68"/>
      <c r="M1" s="68"/>
      <c r="N1" s="68"/>
      <c r="O1" s="354"/>
    </row>
    <row r="2" spans="1:15" ht="17.25" customHeight="1" thickBot="1" x14ac:dyDescent="0.3">
      <c r="A2" s="245" t="s">
        <v>91</v>
      </c>
      <c r="B2" s="69"/>
      <c r="C2" s="143"/>
      <c r="D2" s="143"/>
      <c r="E2" s="143"/>
      <c r="F2" s="143"/>
      <c r="G2" s="69"/>
      <c r="H2" s="69"/>
      <c r="I2" s="69"/>
      <c r="J2" s="69"/>
      <c r="K2" s="69"/>
      <c r="L2" s="69"/>
      <c r="M2" s="69" t="s">
        <v>0</v>
      </c>
      <c r="N2" s="69"/>
    </row>
    <row r="3" spans="1:15" ht="17.25" customHeight="1" x14ac:dyDescent="0.25">
      <c r="A3" s="758" t="s">
        <v>88</v>
      </c>
      <c r="B3" s="730" t="s">
        <v>55</v>
      </c>
      <c r="C3" s="798" t="s">
        <v>192</v>
      </c>
      <c r="D3" s="756"/>
      <c r="E3" s="756"/>
      <c r="F3" s="757"/>
      <c r="G3" s="676" t="s">
        <v>198</v>
      </c>
      <c r="H3" s="815"/>
      <c r="I3" s="815"/>
      <c r="J3" s="677"/>
      <c r="K3" s="676" t="s">
        <v>208</v>
      </c>
      <c r="L3" s="815"/>
      <c r="M3" s="815"/>
      <c r="N3" s="677"/>
    </row>
    <row r="4" spans="1:15" ht="9" customHeight="1" x14ac:dyDescent="0.25">
      <c r="A4" s="763"/>
      <c r="B4" s="731"/>
      <c r="C4" s="845" t="s">
        <v>4</v>
      </c>
      <c r="D4" s="685"/>
      <c r="E4" s="847" t="s">
        <v>57</v>
      </c>
      <c r="F4" s="819"/>
      <c r="G4" s="799" t="s">
        <v>58</v>
      </c>
      <c r="H4" s="800"/>
      <c r="I4" s="722" t="s">
        <v>59</v>
      </c>
      <c r="J4" s="803"/>
      <c r="K4" s="799" t="s">
        <v>204</v>
      </c>
      <c r="L4" s="800"/>
      <c r="M4" s="722" t="s">
        <v>205</v>
      </c>
      <c r="N4" s="803"/>
    </row>
    <row r="5" spans="1:15" ht="9" customHeight="1" x14ac:dyDescent="0.25">
      <c r="A5" s="763"/>
      <c r="B5" s="844"/>
      <c r="C5" s="846"/>
      <c r="D5" s="818"/>
      <c r="E5" s="848"/>
      <c r="F5" s="820"/>
      <c r="G5" s="801"/>
      <c r="H5" s="802"/>
      <c r="I5" s="802"/>
      <c r="J5" s="804"/>
      <c r="K5" s="801"/>
      <c r="L5" s="802"/>
      <c r="M5" s="802"/>
      <c r="N5" s="804"/>
    </row>
    <row r="6" spans="1:15" ht="17.25" customHeight="1" thickBot="1" x14ac:dyDescent="0.3">
      <c r="A6" s="759"/>
      <c r="B6" s="460" t="s">
        <v>60</v>
      </c>
      <c r="C6" s="451" t="s">
        <v>60</v>
      </c>
      <c r="D6" s="454" t="s">
        <v>163</v>
      </c>
      <c r="E6" s="455" t="s">
        <v>60</v>
      </c>
      <c r="F6" s="456" t="s">
        <v>163</v>
      </c>
      <c r="G6" s="451" t="s">
        <v>60</v>
      </c>
      <c r="H6" s="454" t="s">
        <v>163</v>
      </c>
      <c r="I6" s="455" t="s">
        <v>60</v>
      </c>
      <c r="J6" s="456" t="s">
        <v>163</v>
      </c>
      <c r="K6" s="451" t="s">
        <v>60</v>
      </c>
      <c r="L6" s="454" t="s">
        <v>163</v>
      </c>
      <c r="M6" s="455" t="s">
        <v>60</v>
      </c>
      <c r="N6" s="456" t="s">
        <v>163</v>
      </c>
    </row>
    <row r="7" spans="1:15" ht="17.25" customHeight="1" x14ac:dyDescent="0.25">
      <c r="A7" s="132" t="s">
        <v>16</v>
      </c>
      <c r="B7" s="161">
        <v>952946</v>
      </c>
      <c r="C7" s="161">
        <v>462903</v>
      </c>
      <c r="D7" s="640">
        <v>0.48575994862248228</v>
      </c>
      <c r="E7" s="162">
        <v>490043</v>
      </c>
      <c r="F7" s="198">
        <v>0.51424005137751772</v>
      </c>
      <c r="G7" s="161">
        <v>926419</v>
      </c>
      <c r="H7" s="195">
        <v>0.97216316559385318</v>
      </c>
      <c r="I7" s="162">
        <v>26527</v>
      </c>
      <c r="J7" s="198">
        <v>2.7836834406146833E-2</v>
      </c>
      <c r="K7" s="161">
        <v>842006</v>
      </c>
      <c r="L7" s="195">
        <v>0.88358207075741957</v>
      </c>
      <c r="M7" s="162">
        <v>110940</v>
      </c>
      <c r="N7" s="198">
        <v>0.11641792924258038</v>
      </c>
    </row>
    <row r="8" spans="1:15" ht="17.25" customHeight="1" x14ac:dyDescent="0.25">
      <c r="A8" s="96" t="s">
        <v>17</v>
      </c>
      <c r="B8" s="91">
        <v>108638</v>
      </c>
      <c r="C8" s="91">
        <v>52791</v>
      </c>
      <c r="D8" s="641">
        <v>0.48593493989211878</v>
      </c>
      <c r="E8" s="106">
        <v>55847</v>
      </c>
      <c r="F8" s="199">
        <v>0.51406506010788122</v>
      </c>
      <c r="G8" s="91">
        <v>98981</v>
      </c>
      <c r="H8" s="196">
        <v>0.91110845192289991</v>
      </c>
      <c r="I8" s="104">
        <v>9657</v>
      </c>
      <c r="J8" s="199">
        <v>8.8891548077100091E-2</v>
      </c>
      <c r="K8" s="91">
        <v>97881</v>
      </c>
      <c r="L8" s="196">
        <v>0.90098308142638861</v>
      </c>
      <c r="M8" s="104">
        <v>10757</v>
      </c>
      <c r="N8" s="199">
        <v>9.9016918573611445E-2</v>
      </c>
    </row>
    <row r="9" spans="1:15" ht="17.25" customHeight="1" x14ac:dyDescent="0.25">
      <c r="A9" s="96" t="s">
        <v>18</v>
      </c>
      <c r="B9" s="91">
        <v>133141</v>
      </c>
      <c r="C9" s="91">
        <v>64698</v>
      </c>
      <c r="D9" s="641">
        <v>0.48593596262608812</v>
      </c>
      <c r="E9" s="106">
        <v>68443</v>
      </c>
      <c r="F9" s="199">
        <v>0.51406403737391182</v>
      </c>
      <c r="G9" s="91">
        <v>129563</v>
      </c>
      <c r="H9" s="196">
        <v>0.97312623459340097</v>
      </c>
      <c r="I9" s="104">
        <v>3578</v>
      </c>
      <c r="J9" s="199">
        <v>2.6873765406599019E-2</v>
      </c>
      <c r="K9" s="91">
        <v>118316</v>
      </c>
      <c r="L9" s="196">
        <v>0.88865188033738673</v>
      </c>
      <c r="M9" s="104">
        <v>14825</v>
      </c>
      <c r="N9" s="199">
        <v>0.11134811966261332</v>
      </c>
    </row>
    <row r="10" spans="1:15" ht="17.25" customHeight="1" x14ac:dyDescent="0.25">
      <c r="A10" s="96" t="s">
        <v>19</v>
      </c>
      <c r="B10" s="91">
        <v>57646</v>
      </c>
      <c r="C10" s="91">
        <v>27899</v>
      </c>
      <c r="D10" s="641">
        <v>0.4839711341636887</v>
      </c>
      <c r="E10" s="106">
        <v>29747</v>
      </c>
      <c r="F10" s="199">
        <v>0.51602886583631125</v>
      </c>
      <c r="G10" s="91">
        <v>56607</v>
      </c>
      <c r="H10" s="196">
        <v>0.98197619956284909</v>
      </c>
      <c r="I10" s="104">
        <v>1039</v>
      </c>
      <c r="J10" s="199">
        <v>1.8023800437150888E-2</v>
      </c>
      <c r="K10" s="91">
        <v>52700</v>
      </c>
      <c r="L10" s="196">
        <v>0.91420046490649831</v>
      </c>
      <c r="M10" s="104">
        <v>4946</v>
      </c>
      <c r="N10" s="199">
        <v>8.5799535093501716E-2</v>
      </c>
    </row>
    <row r="11" spans="1:15" ht="17.25" customHeight="1" x14ac:dyDescent="0.25">
      <c r="A11" s="96" t="s">
        <v>20</v>
      </c>
      <c r="B11" s="91">
        <v>51990</v>
      </c>
      <c r="C11" s="91">
        <v>25458</v>
      </c>
      <c r="D11" s="641">
        <v>0.48967109059434505</v>
      </c>
      <c r="E11" s="106">
        <v>26532</v>
      </c>
      <c r="F11" s="199">
        <v>0.5103289094056549</v>
      </c>
      <c r="G11" s="91">
        <v>49786</v>
      </c>
      <c r="H11" s="196">
        <v>0.95760723216003074</v>
      </c>
      <c r="I11" s="104">
        <v>2204</v>
      </c>
      <c r="J11" s="199">
        <v>4.2392767839969224E-2</v>
      </c>
      <c r="K11" s="91">
        <v>45920</v>
      </c>
      <c r="L11" s="196">
        <v>0.88324677822658204</v>
      </c>
      <c r="M11" s="104">
        <v>6070</v>
      </c>
      <c r="N11" s="199">
        <v>0.11675322177341796</v>
      </c>
    </row>
    <row r="12" spans="1:15" ht="17.25" customHeight="1" x14ac:dyDescent="0.25">
      <c r="A12" s="96" t="s">
        <v>21</v>
      </c>
      <c r="B12" s="91">
        <v>25167</v>
      </c>
      <c r="C12" s="91">
        <v>12128</v>
      </c>
      <c r="D12" s="641">
        <v>0.48190090197480828</v>
      </c>
      <c r="E12" s="106">
        <v>13039</v>
      </c>
      <c r="F12" s="199">
        <v>0.51809909802519172</v>
      </c>
      <c r="G12" s="91">
        <v>24039</v>
      </c>
      <c r="H12" s="196">
        <v>0.95517940159732984</v>
      </c>
      <c r="I12" s="104">
        <v>1128</v>
      </c>
      <c r="J12" s="199">
        <v>4.4820598402670164E-2</v>
      </c>
      <c r="K12" s="91">
        <v>21254</v>
      </c>
      <c r="L12" s="196">
        <v>0.84451861564747488</v>
      </c>
      <c r="M12" s="104">
        <v>3913</v>
      </c>
      <c r="N12" s="199">
        <v>0.15548138435252512</v>
      </c>
    </row>
    <row r="13" spans="1:15" ht="17.25" customHeight="1" x14ac:dyDescent="0.25">
      <c r="A13" s="96" t="s">
        <v>22</v>
      </c>
      <c r="B13" s="91">
        <v>76107</v>
      </c>
      <c r="C13" s="91">
        <v>36958</v>
      </c>
      <c r="D13" s="641">
        <v>0.48560579184569092</v>
      </c>
      <c r="E13" s="106">
        <v>39149</v>
      </c>
      <c r="F13" s="199">
        <v>0.51439420815430903</v>
      </c>
      <c r="G13" s="91">
        <v>74431</v>
      </c>
      <c r="H13" s="196">
        <v>0.97797837255442999</v>
      </c>
      <c r="I13" s="104">
        <v>1676</v>
      </c>
      <c r="J13" s="199">
        <v>2.2021627445570052E-2</v>
      </c>
      <c r="K13" s="91">
        <v>65708</v>
      </c>
      <c r="L13" s="196">
        <v>0.86336342254983112</v>
      </c>
      <c r="M13" s="104">
        <v>10399</v>
      </c>
      <c r="N13" s="199">
        <v>0.13663657745016883</v>
      </c>
    </row>
    <row r="14" spans="1:15" ht="17.25" customHeight="1" x14ac:dyDescent="0.25">
      <c r="A14" s="96" t="s">
        <v>23</v>
      </c>
      <c r="B14" s="91">
        <v>41663</v>
      </c>
      <c r="C14" s="91">
        <v>20340</v>
      </c>
      <c r="D14" s="641">
        <v>0.48820296186064371</v>
      </c>
      <c r="E14" s="106">
        <v>21323</v>
      </c>
      <c r="F14" s="199">
        <v>0.51179703813935629</v>
      </c>
      <c r="G14" s="91">
        <v>40497</v>
      </c>
      <c r="H14" s="196">
        <v>0.97201353719127281</v>
      </c>
      <c r="I14" s="104">
        <v>1166</v>
      </c>
      <c r="J14" s="199">
        <v>2.7986462808727169E-2</v>
      </c>
      <c r="K14" s="91">
        <v>36414</v>
      </c>
      <c r="L14" s="196">
        <v>0.87401291313635598</v>
      </c>
      <c r="M14" s="104">
        <v>5249</v>
      </c>
      <c r="N14" s="199">
        <v>0.12598708686364399</v>
      </c>
    </row>
    <row r="15" spans="1:15" ht="17.25" customHeight="1" x14ac:dyDescent="0.25">
      <c r="A15" s="96" t="s">
        <v>24</v>
      </c>
      <c r="B15" s="91">
        <v>49725</v>
      </c>
      <c r="C15" s="91">
        <v>23973</v>
      </c>
      <c r="D15" s="641">
        <v>0.48211161387631973</v>
      </c>
      <c r="E15" s="106">
        <v>25752</v>
      </c>
      <c r="F15" s="199">
        <v>0.51788838612368027</v>
      </c>
      <c r="G15" s="91">
        <v>48908</v>
      </c>
      <c r="H15" s="196">
        <v>0.98356963298139766</v>
      </c>
      <c r="I15" s="104">
        <v>817</v>
      </c>
      <c r="J15" s="199">
        <v>1.6430367018602312E-2</v>
      </c>
      <c r="K15" s="91">
        <v>43235</v>
      </c>
      <c r="L15" s="196">
        <v>0.86948215183509303</v>
      </c>
      <c r="M15" s="104">
        <v>6490</v>
      </c>
      <c r="N15" s="199">
        <v>0.130517848164907</v>
      </c>
    </row>
    <row r="16" spans="1:15" ht="17.25" customHeight="1" x14ac:dyDescent="0.25">
      <c r="A16" s="96" t="s">
        <v>25</v>
      </c>
      <c r="B16" s="91">
        <v>47028</v>
      </c>
      <c r="C16" s="91">
        <v>22860</v>
      </c>
      <c r="D16" s="641">
        <v>0.48609339117121714</v>
      </c>
      <c r="E16" s="106">
        <v>24168</v>
      </c>
      <c r="F16" s="199">
        <v>0.51390660882878281</v>
      </c>
      <c r="G16" s="91">
        <v>46242</v>
      </c>
      <c r="H16" s="196">
        <v>0.98328655269201326</v>
      </c>
      <c r="I16" s="104">
        <v>786</v>
      </c>
      <c r="J16" s="199">
        <v>1.6713447307986733E-2</v>
      </c>
      <c r="K16" s="91">
        <v>41968</v>
      </c>
      <c r="L16" s="196">
        <v>0.89240452496385136</v>
      </c>
      <c r="M16" s="104">
        <v>5060</v>
      </c>
      <c r="N16" s="199">
        <v>0.10759547503614868</v>
      </c>
    </row>
    <row r="17" spans="1:14" ht="17.25" customHeight="1" x14ac:dyDescent="0.25">
      <c r="A17" s="96" t="s">
        <v>26</v>
      </c>
      <c r="B17" s="91">
        <v>45179</v>
      </c>
      <c r="C17" s="91">
        <v>21865</v>
      </c>
      <c r="D17" s="641">
        <v>0.48396378848580091</v>
      </c>
      <c r="E17" s="106">
        <v>23314</v>
      </c>
      <c r="F17" s="199">
        <v>0.51603621151419909</v>
      </c>
      <c r="G17" s="91">
        <v>44615</v>
      </c>
      <c r="H17" s="196">
        <v>0.98751632395582023</v>
      </c>
      <c r="I17" s="104">
        <v>564</v>
      </c>
      <c r="J17" s="199">
        <v>1.2483676044179819E-2</v>
      </c>
      <c r="K17" s="91">
        <v>40096</v>
      </c>
      <c r="L17" s="196">
        <v>0.88749197636069854</v>
      </c>
      <c r="M17" s="104">
        <v>5083</v>
      </c>
      <c r="N17" s="199">
        <v>0.11250802363930144</v>
      </c>
    </row>
    <row r="18" spans="1:14" ht="17.25" customHeight="1" x14ac:dyDescent="0.25">
      <c r="A18" s="96" t="s">
        <v>27</v>
      </c>
      <c r="B18" s="91">
        <v>105272</v>
      </c>
      <c r="C18" s="91">
        <v>51263</v>
      </c>
      <c r="D18" s="641">
        <v>0.48695759556197277</v>
      </c>
      <c r="E18" s="106">
        <v>54009</v>
      </c>
      <c r="F18" s="199">
        <v>0.51304240443802718</v>
      </c>
      <c r="G18" s="91">
        <v>103250</v>
      </c>
      <c r="H18" s="196">
        <v>0.98079261342047264</v>
      </c>
      <c r="I18" s="104">
        <v>2022</v>
      </c>
      <c r="J18" s="199">
        <v>1.9207386579527318E-2</v>
      </c>
      <c r="K18" s="91">
        <v>93291</v>
      </c>
      <c r="L18" s="196">
        <v>0.88619006003495704</v>
      </c>
      <c r="M18" s="104">
        <v>11981</v>
      </c>
      <c r="N18" s="199">
        <v>0.11380993996504293</v>
      </c>
    </row>
    <row r="19" spans="1:14" ht="17.25" customHeight="1" x14ac:dyDescent="0.25">
      <c r="A19" s="96" t="s">
        <v>28</v>
      </c>
      <c r="B19" s="91">
        <v>55684</v>
      </c>
      <c r="C19" s="91">
        <v>27170</v>
      </c>
      <c r="D19" s="641">
        <v>0.48793190144386178</v>
      </c>
      <c r="E19" s="106">
        <v>28514</v>
      </c>
      <c r="F19" s="199">
        <v>0.51206809855613822</v>
      </c>
      <c r="G19" s="91">
        <v>55193</v>
      </c>
      <c r="H19" s="196">
        <v>0.99118238632282163</v>
      </c>
      <c r="I19" s="104">
        <v>491</v>
      </c>
      <c r="J19" s="199">
        <v>8.8176136771783639E-3</v>
      </c>
      <c r="K19" s="91">
        <v>48478</v>
      </c>
      <c r="L19" s="196">
        <v>0.87059119316141087</v>
      </c>
      <c r="M19" s="104">
        <v>7206</v>
      </c>
      <c r="N19" s="199">
        <v>0.12940880683858919</v>
      </c>
    </row>
    <row r="20" spans="1:14" ht="17.25" customHeight="1" x14ac:dyDescent="0.25">
      <c r="A20" s="96" t="s">
        <v>29</v>
      </c>
      <c r="B20" s="91">
        <v>50760</v>
      </c>
      <c r="C20" s="91">
        <v>24642</v>
      </c>
      <c r="D20" s="641">
        <v>0.48546099290780143</v>
      </c>
      <c r="E20" s="106">
        <v>26118</v>
      </c>
      <c r="F20" s="199">
        <v>0.51453900709219857</v>
      </c>
      <c r="G20" s="91">
        <v>50317</v>
      </c>
      <c r="H20" s="196">
        <v>0.99127265563435774</v>
      </c>
      <c r="I20" s="104">
        <v>443</v>
      </c>
      <c r="J20" s="199">
        <v>8.7273443656422384E-3</v>
      </c>
      <c r="K20" s="91">
        <v>44652</v>
      </c>
      <c r="L20" s="196">
        <v>0.87966903073286051</v>
      </c>
      <c r="M20" s="104">
        <v>6108</v>
      </c>
      <c r="N20" s="199">
        <v>0.12033096926713947</v>
      </c>
    </row>
    <row r="21" spans="1:14" ht="17.25" customHeight="1" thickBot="1" x14ac:dyDescent="0.3">
      <c r="A21" s="97" t="s">
        <v>30</v>
      </c>
      <c r="B21" s="108">
        <v>104946</v>
      </c>
      <c r="C21" s="108">
        <v>50858</v>
      </c>
      <c r="D21" s="642">
        <v>0.4846111333447678</v>
      </c>
      <c r="E21" s="75">
        <v>54088</v>
      </c>
      <c r="F21" s="200">
        <v>0.5153888666552322</v>
      </c>
      <c r="G21" s="108">
        <v>103990</v>
      </c>
      <c r="H21" s="197">
        <v>0.99089055323690278</v>
      </c>
      <c r="I21" s="163">
        <v>956</v>
      </c>
      <c r="J21" s="200">
        <v>9.1094467630972124E-3</v>
      </c>
      <c r="K21" s="108">
        <v>92093</v>
      </c>
      <c r="L21" s="197">
        <v>0.87752749032835931</v>
      </c>
      <c r="M21" s="163">
        <v>12853</v>
      </c>
      <c r="N21" s="200">
        <v>0.12247250967164065</v>
      </c>
    </row>
    <row r="22" spans="1:14" ht="17.25" customHeight="1" x14ac:dyDescent="0.25">
      <c r="A22" s="666" t="s">
        <v>217</v>
      </c>
      <c r="B22" s="172"/>
      <c r="C22" s="126"/>
      <c r="D22" s="126"/>
      <c r="E22" s="126"/>
      <c r="F22" s="126"/>
      <c r="G22" s="70"/>
      <c r="H22" s="70"/>
      <c r="I22" s="70"/>
      <c r="J22" s="70"/>
      <c r="K22" s="70"/>
      <c r="L22" s="70"/>
      <c r="M22" s="70"/>
      <c r="N22" s="70"/>
    </row>
    <row r="23" spans="1:14" ht="17.25" customHeight="1" x14ac:dyDescent="0.25">
      <c r="A23" s="172"/>
      <c r="B23" s="172"/>
    </row>
    <row r="24" spans="1:14" x14ac:dyDescent="0.25"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</row>
  </sheetData>
  <mergeCells count="11">
    <mergeCell ref="E4:F5"/>
    <mergeCell ref="K4:L5"/>
    <mergeCell ref="A3:A6"/>
    <mergeCell ref="M4:N5"/>
    <mergeCell ref="B3:B5"/>
    <mergeCell ref="G3:J3"/>
    <mergeCell ref="K3:N3"/>
    <mergeCell ref="G4:H5"/>
    <mergeCell ref="I4:J5"/>
    <mergeCell ref="C3:F3"/>
    <mergeCell ref="C4:D5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6"/>
  <dimension ref="A1:R30"/>
  <sheetViews>
    <sheetView zoomScaleNormal="100" workbookViewId="0"/>
  </sheetViews>
  <sheetFormatPr defaultRowHeight="15" x14ac:dyDescent="0.25"/>
  <cols>
    <col min="1" max="1" width="12.85546875" customWidth="1"/>
    <col min="2" max="2" width="5.7109375" customWidth="1"/>
    <col min="3" max="13" width="10" customWidth="1"/>
  </cols>
  <sheetData>
    <row r="1" spans="1:18" ht="17.25" customHeight="1" x14ac:dyDescent="0.25">
      <c r="A1" s="100" t="s">
        <v>291</v>
      </c>
      <c r="B1" s="71"/>
      <c r="C1" s="72"/>
      <c r="D1" s="72"/>
      <c r="E1" s="72"/>
      <c r="F1" s="72"/>
      <c r="G1" s="72"/>
      <c r="H1" s="72"/>
      <c r="I1" s="72"/>
      <c r="J1" s="72"/>
      <c r="K1" s="354"/>
      <c r="L1" s="72"/>
      <c r="M1" s="72"/>
    </row>
    <row r="2" spans="1:18" ht="17.25" customHeight="1" thickBot="1" x14ac:dyDescent="0.3">
      <c r="A2" s="245" t="s">
        <v>91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8" ht="9" customHeight="1" x14ac:dyDescent="0.25">
      <c r="A3" s="676" t="s">
        <v>95</v>
      </c>
      <c r="B3" s="677"/>
      <c r="C3" s="826" t="s">
        <v>55</v>
      </c>
      <c r="D3" s="852" t="s">
        <v>199</v>
      </c>
      <c r="E3" s="815"/>
      <c r="F3" s="815"/>
      <c r="G3" s="815"/>
      <c r="H3" s="815"/>
      <c r="I3" s="815"/>
      <c r="J3" s="815"/>
      <c r="K3" s="815"/>
      <c r="L3" s="815"/>
      <c r="M3" s="677"/>
    </row>
    <row r="4" spans="1:18" ht="9" customHeight="1" x14ac:dyDescent="0.25">
      <c r="A4" s="678"/>
      <c r="B4" s="679"/>
      <c r="C4" s="851"/>
      <c r="D4" s="848"/>
      <c r="E4" s="848"/>
      <c r="F4" s="848"/>
      <c r="G4" s="848"/>
      <c r="H4" s="848"/>
      <c r="I4" s="848"/>
      <c r="J4" s="848"/>
      <c r="K4" s="848"/>
      <c r="L4" s="848"/>
      <c r="M4" s="820"/>
    </row>
    <row r="5" spans="1:18" ht="17.25" customHeight="1" x14ac:dyDescent="0.25">
      <c r="A5" s="678"/>
      <c r="B5" s="679"/>
      <c r="C5" s="851"/>
      <c r="D5" s="750" t="s">
        <v>104</v>
      </c>
      <c r="E5" s="750" t="s">
        <v>105</v>
      </c>
      <c r="F5" s="750" t="s">
        <v>106</v>
      </c>
      <c r="G5" s="750" t="s">
        <v>107</v>
      </c>
      <c r="H5" s="750" t="s">
        <v>108</v>
      </c>
      <c r="I5" s="750" t="s">
        <v>109</v>
      </c>
      <c r="J5" s="750" t="s">
        <v>110</v>
      </c>
      <c r="K5" s="750" t="s">
        <v>111</v>
      </c>
      <c r="L5" s="750" t="s">
        <v>112</v>
      </c>
      <c r="M5" s="849" t="s">
        <v>113</v>
      </c>
    </row>
    <row r="6" spans="1:18" ht="17.25" customHeight="1" thickBot="1" x14ac:dyDescent="0.3">
      <c r="A6" s="678"/>
      <c r="B6" s="679"/>
      <c r="C6" s="762"/>
      <c r="D6" s="751"/>
      <c r="E6" s="751"/>
      <c r="F6" s="751"/>
      <c r="G6" s="751"/>
      <c r="H6" s="751"/>
      <c r="I6" s="751"/>
      <c r="J6" s="751"/>
      <c r="K6" s="751"/>
      <c r="L6" s="751"/>
      <c r="M6" s="850"/>
    </row>
    <row r="7" spans="1:18" ht="17.25" customHeight="1" x14ac:dyDescent="0.25">
      <c r="A7" s="716" t="s">
        <v>6</v>
      </c>
      <c r="B7" s="717"/>
      <c r="C7" s="104">
        <v>794459</v>
      </c>
      <c r="D7" s="106">
        <v>94804</v>
      </c>
      <c r="E7" s="105">
        <v>92253</v>
      </c>
      <c r="F7" s="105">
        <v>90919</v>
      </c>
      <c r="G7" s="105">
        <v>91084</v>
      </c>
      <c r="H7" s="105">
        <v>91020</v>
      </c>
      <c r="I7" s="105">
        <v>82149</v>
      </c>
      <c r="J7" s="105">
        <v>83173</v>
      </c>
      <c r="K7" s="105">
        <v>84098</v>
      </c>
      <c r="L7" s="105">
        <v>84306</v>
      </c>
      <c r="M7" s="275">
        <v>653</v>
      </c>
    </row>
    <row r="8" spans="1:18" ht="17.25" customHeight="1" x14ac:dyDescent="0.25">
      <c r="A8" s="682" t="s">
        <v>7</v>
      </c>
      <c r="B8" s="683"/>
      <c r="C8" s="106">
        <v>789486</v>
      </c>
      <c r="D8" s="106">
        <v>96517</v>
      </c>
      <c r="E8" s="105">
        <v>93561</v>
      </c>
      <c r="F8" s="105">
        <v>92131</v>
      </c>
      <c r="G8" s="105">
        <v>90883</v>
      </c>
      <c r="H8" s="105">
        <v>91090</v>
      </c>
      <c r="I8" s="105">
        <v>82830</v>
      </c>
      <c r="J8" s="105">
        <v>82061</v>
      </c>
      <c r="K8" s="105">
        <v>80415</v>
      </c>
      <c r="L8" s="105">
        <v>79302</v>
      </c>
      <c r="M8" s="275">
        <v>696</v>
      </c>
    </row>
    <row r="9" spans="1:18" ht="17.25" customHeight="1" x14ac:dyDescent="0.25">
      <c r="A9" s="682" t="s">
        <v>8</v>
      </c>
      <c r="B9" s="683"/>
      <c r="C9" s="106">
        <v>794642</v>
      </c>
      <c r="D9" s="106">
        <v>101583</v>
      </c>
      <c r="E9" s="105">
        <v>95316</v>
      </c>
      <c r="F9" s="105">
        <v>93561</v>
      </c>
      <c r="G9" s="105">
        <v>92102</v>
      </c>
      <c r="H9" s="105">
        <v>90894</v>
      </c>
      <c r="I9" s="105">
        <v>82726</v>
      </c>
      <c r="J9" s="105">
        <v>82573</v>
      </c>
      <c r="K9" s="105">
        <v>79379</v>
      </c>
      <c r="L9" s="105">
        <v>75750</v>
      </c>
      <c r="M9" s="275">
        <v>758</v>
      </c>
    </row>
    <row r="10" spans="1:18" ht="17.25" customHeight="1" x14ac:dyDescent="0.25">
      <c r="A10" s="682" t="s">
        <v>9</v>
      </c>
      <c r="B10" s="683"/>
      <c r="C10" s="106">
        <v>807950</v>
      </c>
      <c r="D10" s="106">
        <v>106698</v>
      </c>
      <c r="E10" s="105">
        <v>100276</v>
      </c>
      <c r="F10" s="105">
        <v>94942</v>
      </c>
      <c r="G10" s="105">
        <v>93442</v>
      </c>
      <c r="H10" s="105">
        <v>91996</v>
      </c>
      <c r="I10" s="105">
        <v>82875</v>
      </c>
      <c r="J10" s="105">
        <v>82299</v>
      </c>
      <c r="K10" s="105">
        <v>79830</v>
      </c>
      <c r="L10" s="105">
        <v>74832</v>
      </c>
      <c r="M10" s="275">
        <v>760</v>
      </c>
    </row>
    <row r="11" spans="1:18" ht="17.25" customHeight="1" x14ac:dyDescent="0.25">
      <c r="A11" s="682" t="s">
        <v>10</v>
      </c>
      <c r="B11" s="683"/>
      <c r="C11" s="106">
        <v>827654</v>
      </c>
      <c r="D11" s="106">
        <v>111880</v>
      </c>
      <c r="E11" s="105">
        <v>105279</v>
      </c>
      <c r="F11" s="105">
        <v>99903</v>
      </c>
      <c r="G11" s="105">
        <v>94878</v>
      </c>
      <c r="H11" s="105">
        <v>93293</v>
      </c>
      <c r="I11" s="105">
        <v>83729</v>
      </c>
      <c r="J11" s="105">
        <v>82543</v>
      </c>
      <c r="K11" s="105">
        <v>79694</v>
      </c>
      <c r="L11" s="105">
        <v>75652</v>
      </c>
      <c r="M11" s="275">
        <v>803</v>
      </c>
    </row>
    <row r="12" spans="1:18" ht="17.25" customHeight="1" x14ac:dyDescent="0.25">
      <c r="A12" s="682" t="s">
        <v>11</v>
      </c>
      <c r="B12" s="683"/>
      <c r="C12" s="106">
        <v>854137</v>
      </c>
      <c r="D12" s="106">
        <v>118549</v>
      </c>
      <c r="E12" s="105">
        <v>110428</v>
      </c>
      <c r="F12" s="105">
        <v>105139</v>
      </c>
      <c r="G12" s="105">
        <v>99879</v>
      </c>
      <c r="H12" s="105">
        <v>94901</v>
      </c>
      <c r="I12" s="105">
        <v>85314</v>
      </c>
      <c r="J12" s="105">
        <v>83418</v>
      </c>
      <c r="K12" s="105">
        <v>79839</v>
      </c>
      <c r="L12" s="105">
        <v>75501</v>
      </c>
      <c r="M12" s="275">
        <v>1169</v>
      </c>
    </row>
    <row r="13" spans="1:18" ht="17.25" customHeight="1" x14ac:dyDescent="0.25">
      <c r="A13" s="682" t="s">
        <v>12</v>
      </c>
      <c r="B13" s="683"/>
      <c r="C13" s="106">
        <v>880251</v>
      </c>
      <c r="D13" s="106">
        <v>118011</v>
      </c>
      <c r="E13" s="106">
        <v>117139</v>
      </c>
      <c r="F13" s="106">
        <v>110319</v>
      </c>
      <c r="G13" s="106">
        <v>105176</v>
      </c>
      <c r="H13" s="106">
        <v>100083</v>
      </c>
      <c r="I13" s="106">
        <v>86880</v>
      </c>
      <c r="J13" s="106">
        <v>85115</v>
      </c>
      <c r="K13" s="106">
        <v>80656</v>
      </c>
      <c r="L13" s="106">
        <v>75773</v>
      </c>
      <c r="M13" s="150">
        <v>1099</v>
      </c>
    </row>
    <row r="14" spans="1:18" ht="17.25" customHeight="1" x14ac:dyDescent="0.25">
      <c r="A14" s="682" t="s">
        <v>13</v>
      </c>
      <c r="B14" s="683"/>
      <c r="C14" s="106">
        <v>906188</v>
      </c>
      <c r="D14" s="106">
        <v>118335</v>
      </c>
      <c r="E14" s="106">
        <v>116916</v>
      </c>
      <c r="F14" s="106">
        <v>117110</v>
      </c>
      <c r="G14" s="106">
        <v>110427</v>
      </c>
      <c r="H14" s="106">
        <v>105363</v>
      </c>
      <c r="I14" s="106">
        <v>91751</v>
      </c>
      <c r="J14" s="106">
        <v>86726</v>
      </c>
      <c r="K14" s="106">
        <v>81975</v>
      </c>
      <c r="L14" s="106">
        <v>76592</v>
      </c>
      <c r="M14" s="150">
        <v>993</v>
      </c>
    </row>
    <row r="15" spans="1:18" ht="17.25" customHeight="1" x14ac:dyDescent="0.25">
      <c r="A15" s="682" t="s">
        <v>56</v>
      </c>
      <c r="B15" s="683"/>
      <c r="C15" s="106">
        <v>926108</v>
      </c>
      <c r="D15" s="106">
        <v>113042</v>
      </c>
      <c r="E15" s="106">
        <v>117062</v>
      </c>
      <c r="F15" s="106">
        <v>116862</v>
      </c>
      <c r="G15" s="106">
        <v>117320</v>
      </c>
      <c r="H15" s="106">
        <v>110606</v>
      </c>
      <c r="I15" s="106">
        <v>96973</v>
      </c>
      <c r="J15" s="106">
        <v>91626</v>
      </c>
      <c r="K15" s="106">
        <v>83728</v>
      </c>
      <c r="L15" s="106">
        <v>77861</v>
      </c>
      <c r="M15" s="150">
        <v>1028</v>
      </c>
    </row>
    <row r="16" spans="1:18" s="147" customFormat="1" ht="17.25" customHeight="1" x14ac:dyDescent="0.25">
      <c r="A16" s="682" t="s">
        <v>87</v>
      </c>
      <c r="B16" s="683"/>
      <c r="C16" s="106">
        <v>940928</v>
      </c>
      <c r="D16" s="106">
        <v>109209</v>
      </c>
      <c r="E16" s="106">
        <v>111950</v>
      </c>
      <c r="F16" s="106">
        <v>117044</v>
      </c>
      <c r="G16" s="106">
        <v>116992</v>
      </c>
      <c r="H16" s="106">
        <v>117431</v>
      </c>
      <c r="I16" s="106">
        <v>102415</v>
      </c>
      <c r="J16" s="106">
        <v>96745</v>
      </c>
      <c r="K16" s="106">
        <v>88509</v>
      </c>
      <c r="L16" s="106">
        <v>79703</v>
      </c>
      <c r="M16" s="150">
        <v>930</v>
      </c>
      <c r="N16"/>
      <c r="O16"/>
      <c r="P16"/>
      <c r="Q16"/>
      <c r="R16"/>
    </row>
    <row r="17" spans="1:13" ht="17.25" customHeight="1" thickBot="1" x14ac:dyDescent="0.3">
      <c r="A17" s="714" t="s">
        <v>203</v>
      </c>
      <c r="B17" s="715"/>
      <c r="C17" s="75">
        <v>952946</v>
      </c>
      <c r="D17" s="75">
        <v>107738</v>
      </c>
      <c r="E17" s="75">
        <v>108228</v>
      </c>
      <c r="F17" s="75">
        <v>112081</v>
      </c>
      <c r="G17" s="75">
        <v>117246</v>
      </c>
      <c r="H17" s="75">
        <v>117215</v>
      </c>
      <c r="I17" s="75">
        <v>109210</v>
      </c>
      <c r="J17" s="75">
        <v>102143</v>
      </c>
      <c r="K17" s="75">
        <v>93763</v>
      </c>
      <c r="L17" s="75">
        <v>84352</v>
      </c>
      <c r="M17" s="167">
        <v>970</v>
      </c>
    </row>
    <row r="18" spans="1:13" ht="17.25" customHeight="1" x14ac:dyDescent="0.25">
      <c r="A18" s="672" t="s">
        <v>317</v>
      </c>
      <c r="B18" s="384" t="s">
        <v>89</v>
      </c>
      <c r="C18" s="376">
        <f>C17-C16</f>
        <v>12018</v>
      </c>
      <c r="D18" s="419">
        <f t="shared" ref="D18:M18" si="0">D17-D16</f>
        <v>-1471</v>
      </c>
      <c r="E18" s="377">
        <f t="shared" si="0"/>
        <v>-3722</v>
      </c>
      <c r="F18" s="377">
        <f t="shared" si="0"/>
        <v>-4963</v>
      </c>
      <c r="G18" s="377">
        <f t="shared" si="0"/>
        <v>254</v>
      </c>
      <c r="H18" s="377">
        <f t="shared" si="0"/>
        <v>-216</v>
      </c>
      <c r="I18" s="377">
        <f t="shared" si="0"/>
        <v>6795</v>
      </c>
      <c r="J18" s="377">
        <f t="shared" si="0"/>
        <v>5398</v>
      </c>
      <c r="K18" s="377">
        <f t="shared" si="0"/>
        <v>5254</v>
      </c>
      <c r="L18" s="377">
        <f t="shared" si="0"/>
        <v>4649</v>
      </c>
      <c r="M18" s="378">
        <f t="shared" si="0"/>
        <v>40</v>
      </c>
    </row>
    <row r="19" spans="1:13" ht="17.25" customHeight="1" x14ac:dyDescent="0.25">
      <c r="A19" s="673"/>
      <c r="B19" s="379" t="s">
        <v>90</v>
      </c>
      <c r="C19" s="381">
        <f>C17/C16-1</f>
        <v>1.2772496939192024E-2</v>
      </c>
      <c r="D19" s="426">
        <f t="shared" ref="D19:M19" si="1">D17/D16-1</f>
        <v>-1.3469585839994913E-2</v>
      </c>
      <c r="E19" s="382">
        <f t="shared" si="1"/>
        <v>-3.324698526127734E-2</v>
      </c>
      <c r="F19" s="382">
        <f t="shared" si="1"/>
        <v>-4.2402857045213738E-2</v>
      </c>
      <c r="G19" s="382">
        <f t="shared" si="1"/>
        <v>2.1710886214441061E-3</v>
      </c>
      <c r="H19" s="382">
        <f t="shared" si="1"/>
        <v>-1.8393780177295982E-3</v>
      </c>
      <c r="I19" s="382">
        <f t="shared" si="1"/>
        <v>6.6347702973197364E-2</v>
      </c>
      <c r="J19" s="382">
        <f t="shared" si="1"/>
        <v>5.5796165176494883E-2</v>
      </c>
      <c r="K19" s="382">
        <f t="shared" si="1"/>
        <v>5.936119490673275E-2</v>
      </c>
      <c r="L19" s="382">
        <f t="shared" si="1"/>
        <v>5.8329046585448463E-2</v>
      </c>
      <c r="M19" s="383">
        <f t="shared" si="1"/>
        <v>4.3010752688172005E-2</v>
      </c>
    </row>
    <row r="20" spans="1:13" ht="17.25" customHeight="1" x14ac:dyDescent="0.25">
      <c r="A20" s="674" t="s">
        <v>318</v>
      </c>
      <c r="B20" s="392" t="s">
        <v>89</v>
      </c>
      <c r="C20" s="394">
        <f>C17-C12</f>
        <v>98809</v>
      </c>
      <c r="D20" s="423">
        <f t="shared" ref="D20:M20" si="2">D17-D12</f>
        <v>-10811</v>
      </c>
      <c r="E20" s="395">
        <f t="shared" si="2"/>
        <v>-2200</v>
      </c>
      <c r="F20" s="395">
        <f t="shared" si="2"/>
        <v>6942</v>
      </c>
      <c r="G20" s="395">
        <f t="shared" si="2"/>
        <v>17367</v>
      </c>
      <c r="H20" s="395">
        <f t="shared" si="2"/>
        <v>22314</v>
      </c>
      <c r="I20" s="395">
        <f t="shared" si="2"/>
        <v>23896</v>
      </c>
      <c r="J20" s="395">
        <f t="shared" si="2"/>
        <v>18725</v>
      </c>
      <c r="K20" s="395">
        <f t="shared" si="2"/>
        <v>13924</v>
      </c>
      <c r="L20" s="395">
        <f t="shared" si="2"/>
        <v>8851</v>
      </c>
      <c r="M20" s="396">
        <f t="shared" si="2"/>
        <v>-199</v>
      </c>
    </row>
    <row r="21" spans="1:13" ht="17.25" customHeight="1" x14ac:dyDescent="0.25">
      <c r="A21" s="673"/>
      <c r="B21" s="379" t="s">
        <v>90</v>
      </c>
      <c r="C21" s="381">
        <f>C17/C12-1</f>
        <v>0.1156828471310809</v>
      </c>
      <c r="D21" s="426">
        <f t="shared" ref="D21:M21" si="3">D17/D12-1</f>
        <v>-9.1194358450935931E-2</v>
      </c>
      <c r="E21" s="382">
        <f t="shared" si="3"/>
        <v>-1.9922483428116089E-2</v>
      </c>
      <c r="F21" s="382">
        <f t="shared" si="3"/>
        <v>6.6026878703430603E-2</v>
      </c>
      <c r="G21" s="382">
        <f t="shared" si="3"/>
        <v>0.1738803952782868</v>
      </c>
      <c r="H21" s="382">
        <f t="shared" si="3"/>
        <v>0.23512923994478463</v>
      </c>
      <c r="I21" s="382">
        <f t="shared" si="3"/>
        <v>0.28009470895749811</v>
      </c>
      <c r="J21" s="382">
        <f t="shared" si="3"/>
        <v>0.22447193651250319</v>
      </c>
      <c r="K21" s="382">
        <f t="shared" si="3"/>
        <v>0.17440098197622711</v>
      </c>
      <c r="L21" s="382">
        <f t="shared" si="3"/>
        <v>0.11723023536112098</v>
      </c>
      <c r="M21" s="383">
        <f t="shared" si="3"/>
        <v>-0.17023096663815229</v>
      </c>
    </row>
    <row r="22" spans="1:13" ht="17.25" customHeight="1" x14ac:dyDescent="0.25">
      <c r="A22" s="674" t="s">
        <v>319</v>
      </c>
      <c r="B22" s="392" t="s">
        <v>89</v>
      </c>
      <c r="C22" s="394">
        <f>C17-C7</f>
        <v>158487</v>
      </c>
      <c r="D22" s="423">
        <f t="shared" ref="D22:M22" si="4">D17-D7</f>
        <v>12934</v>
      </c>
      <c r="E22" s="395">
        <f t="shared" si="4"/>
        <v>15975</v>
      </c>
      <c r="F22" s="395">
        <f t="shared" si="4"/>
        <v>21162</v>
      </c>
      <c r="G22" s="395">
        <f t="shared" si="4"/>
        <v>26162</v>
      </c>
      <c r="H22" s="395">
        <f t="shared" si="4"/>
        <v>26195</v>
      </c>
      <c r="I22" s="395">
        <f t="shared" si="4"/>
        <v>27061</v>
      </c>
      <c r="J22" s="395">
        <f t="shared" si="4"/>
        <v>18970</v>
      </c>
      <c r="K22" s="395">
        <f t="shared" si="4"/>
        <v>9665</v>
      </c>
      <c r="L22" s="395">
        <f t="shared" si="4"/>
        <v>46</v>
      </c>
      <c r="M22" s="396">
        <f t="shared" si="4"/>
        <v>317</v>
      </c>
    </row>
    <row r="23" spans="1:13" ht="17.25" customHeight="1" thickBot="1" x14ac:dyDescent="0.3">
      <c r="A23" s="675"/>
      <c r="B23" s="407" t="s">
        <v>90</v>
      </c>
      <c r="C23" s="408">
        <f>C17/C7-1</f>
        <v>0.19949047087389027</v>
      </c>
      <c r="D23" s="461">
        <f t="shared" ref="D23:M23" si="5">D17/D7-1</f>
        <v>0.13642884266486655</v>
      </c>
      <c r="E23" s="409">
        <f t="shared" si="5"/>
        <v>0.17316510032194077</v>
      </c>
      <c r="F23" s="409">
        <f t="shared" si="5"/>
        <v>0.23275662952738152</v>
      </c>
      <c r="G23" s="409">
        <f t="shared" si="5"/>
        <v>0.28722937069079091</v>
      </c>
      <c r="H23" s="409">
        <f t="shared" si="5"/>
        <v>0.28779389145242806</v>
      </c>
      <c r="I23" s="409">
        <f t="shared" si="5"/>
        <v>0.32941362645923866</v>
      </c>
      <c r="J23" s="409">
        <f t="shared" si="5"/>
        <v>0.2280788236567155</v>
      </c>
      <c r="K23" s="409">
        <f t="shared" si="5"/>
        <v>0.11492544412471162</v>
      </c>
      <c r="L23" s="409">
        <f t="shared" si="5"/>
        <v>5.4563139041108322E-4</v>
      </c>
      <c r="M23" s="462">
        <f t="shared" si="5"/>
        <v>0.48545176110260346</v>
      </c>
    </row>
    <row r="24" spans="1:13" ht="17.25" customHeight="1" x14ac:dyDescent="0.25">
      <c r="D24" s="126"/>
    </row>
    <row r="25" spans="1:13" x14ac:dyDescent="0.25"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</row>
    <row r="26" spans="1:13" x14ac:dyDescent="0.25">
      <c r="C26" s="230"/>
      <c r="D26" s="230"/>
      <c r="E26" s="230"/>
      <c r="F26" s="230"/>
      <c r="G26" s="230"/>
      <c r="H26" s="230"/>
      <c r="I26" s="230"/>
      <c r="J26" s="230"/>
      <c r="K26" s="230"/>
      <c r="L26" s="230"/>
      <c r="M26" s="230"/>
    </row>
    <row r="27" spans="1:13" x14ac:dyDescent="0.25"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</row>
    <row r="28" spans="1:13" x14ac:dyDescent="0.25">
      <c r="C28" s="230"/>
      <c r="D28" s="230"/>
      <c r="E28" s="230"/>
      <c r="F28" s="230"/>
      <c r="G28" s="230"/>
      <c r="H28" s="230"/>
      <c r="I28" s="230"/>
      <c r="J28" s="230"/>
      <c r="K28" s="230"/>
      <c r="L28" s="230"/>
      <c r="M28" s="230"/>
    </row>
    <row r="29" spans="1:13" x14ac:dyDescent="0.25"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</row>
    <row r="30" spans="1:13" x14ac:dyDescent="0.25">
      <c r="C30" s="230"/>
      <c r="D30" s="230"/>
      <c r="E30" s="230"/>
      <c r="F30" s="230"/>
      <c r="G30" s="230"/>
      <c r="H30" s="230"/>
      <c r="I30" s="230"/>
      <c r="J30" s="230"/>
      <c r="K30" s="230"/>
      <c r="L30" s="230"/>
      <c r="M30" s="230"/>
    </row>
  </sheetData>
  <mergeCells count="27">
    <mergeCell ref="M5:M6"/>
    <mergeCell ref="J5:J6"/>
    <mergeCell ref="A18:A19"/>
    <mergeCell ref="A20:A21"/>
    <mergeCell ref="A22:A23"/>
    <mergeCell ref="C3:C6"/>
    <mergeCell ref="A13:B13"/>
    <mergeCell ref="A14:B14"/>
    <mergeCell ref="A15:B15"/>
    <mergeCell ref="A17:B17"/>
    <mergeCell ref="A16:B16"/>
    <mergeCell ref="D3:M4"/>
    <mergeCell ref="A12:B12"/>
    <mergeCell ref="A11:B11"/>
    <mergeCell ref="A3:B6"/>
    <mergeCell ref="A7:B7"/>
    <mergeCell ref="L5:L6"/>
    <mergeCell ref="K5:K6"/>
    <mergeCell ref="A8:B8"/>
    <mergeCell ref="A9:B9"/>
    <mergeCell ref="A10:B10"/>
    <mergeCell ref="G5:G6"/>
    <mergeCell ref="I5:I6"/>
    <mergeCell ref="F5:F6"/>
    <mergeCell ref="H5:H6"/>
    <mergeCell ref="D5:D6"/>
    <mergeCell ref="E5:E6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C18:M23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7"/>
  <dimension ref="A1:P22"/>
  <sheetViews>
    <sheetView zoomScaleNormal="100" workbookViewId="0"/>
  </sheetViews>
  <sheetFormatPr defaultRowHeight="15" x14ac:dyDescent="0.25"/>
  <cols>
    <col min="1" max="1" width="19.28515625" customWidth="1"/>
    <col min="2" max="12" width="10" customWidth="1"/>
  </cols>
  <sheetData>
    <row r="1" spans="1:16" s="24" customFormat="1" ht="17.25" customHeight="1" x14ac:dyDescent="0.25">
      <c r="A1" s="171" t="s">
        <v>292</v>
      </c>
      <c r="B1" s="142"/>
      <c r="C1" s="142"/>
      <c r="D1" s="142"/>
      <c r="E1" s="102"/>
      <c r="F1" s="142"/>
      <c r="G1" s="142"/>
      <c r="H1" s="142"/>
      <c r="I1" s="142"/>
      <c r="J1" s="354"/>
      <c r="K1" s="142"/>
      <c r="L1" s="142"/>
    </row>
    <row r="2" spans="1:16" ht="17.25" customHeight="1" thickBot="1" x14ac:dyDescent="0.3">
      <c r="A2" s="245" t="s">
        <v>91</v>
      </c>
      <c r="B2" s="76"/>
      <c r="C2" s="76"/>
      <c r="D2" s="76"/>
      <c r="E2" s="76"/>
      <c r="F2" s="76"/>
      <c r="G2" s="76"/>
      <c r="H2" s="76"/>
      <c r="I2" s="76"/>
      <c r="J2" s="76"/>
      <c r="K2" s="76" t="s">
        <v>0</v>
      </c>
      <c r="L2" s="76" t="s">
        <v>0</v>
      </c>
    </row>
    <row r="3" spans="1:16" ht="9" customHeight="1" x14ac:dyDescent="0.25">
      <c r="A3" s="758" t="s">
        <v>88</v>
      </c>
      <c r="B3" s="853" t="s">
        <v>55</v>
      </c>
      <c r="C3" s="852" t="s">
        <v>199</v>
      </c>
      <c r="D3" s="815"/>
      <c r="E3" s="815"/>
      <c r="F3" s="815"/>
      <c r="G3" s="815"/>
      <c r="H3" s="815"/>
      <c r="I3" s="815"/>
      <c r="J3" s="815"/>
      <c r="K3" s="815"/>
      <c r="L3" s="677"/>
    </row>
    <row r="4" spans="1:16" ht="9" customHeight="1" x14ac:dyDescent="0.25">
      <c r="A4" s="763"/>
      <c r="B4" s="854"/>
      <c r="C4" s="848"/>
      <c r="D4" s="848"/>
      <c r="E4" s="848"/>
      <c r="F4" s="848"/>
      <c r="G4" s="848"/>
      <c r="H4" s="848"/>
      <c r="I4" s="848"/>
      <c r="J4" s="848"/>
      <c r="K4" s="848"/>
      <c r="L4" s="820"/>
    </row>
    <row r="5" spans="1:16" ht="17.25" customHeight="1" x14ac:dyDescent="0.25">
      <c r="A5" s="763"/>
      <c r="B5" s="854"/>
      <c r="C5" s="750" t="s">
        <v>104</v>
      </c>
      <c r="D5" s="750" t="s">
        <v>105</v>
      </c>
      <c r="E5" s="750" t="s">
        <v>106</v>
      </c>
      <c r="F5" s="750" t="s">
        <v>107</v>
      </c>
      <c r="G5" s="750" t="s">
        <v>108</v>
      </c>
      <c r="H5" s="750" t="s">
        <v>109</v>
      </c>
      <c r="I5" s="750" t="s">
        <v>110</v>
      </c>
      <c r="J5" s="750" t="s">
        <v>111</v>
      </c>
      <c r="K5" s="750" t="s">
        <v>112</v>
      </c>
      <c r="L5" s="849" t="s">
        <v>113</v>
      </c>
    </row>
    <row r="6" spans="1:16" ht="17.25" customHeight="1" thickBot="1" x14ac:dyDescent="0.3">
      <c r="A6" s="759"/>
      <c r="B6" s="751"/>
      <c r="C6" s="751"/>
      <c r="D6" s="751"/>
      <c r="E6" s="751"/>
      <c r="F6" s="751"/>
      <c r="G6" s="751"/>
      <c r="H6" s="751"/>
      <c r="I6" s="751"/>
      <c r="J6" s="751"/>
      <c r="K6" s="751"/>
      <c r="L6" s="850"/>
    </row>
    <row r="7" spans="1:16" ht="17.25" customHeight="1" x14ac:dyDescent="0.25">
      <c r="A7" s="132" t="s">
        <v>16</v>
      </c>
      <c r="B7" s="280">
        <v>952946</v>
      </c>
      <c r="C7" s="280">
        <v>107738</v>
      </c>
      <c r="D7" s="280">
        <v>108228</v>
      </c>
      <c r="E7" s="280">
        <v>112081</v>
      </c>
      <c r="F7" s="280">
        <v>117246</v>
      </c>
      <c r="G7" s="280">
        <v>117215</v>
      </c>
      <c r="H7" s="280">
        <v>109210</v>
      </c>
      <c r="I7" s="280">
        <v>102143</v>
      </c>
      <c r="J7" s="280">
        <v>93763</v>
      </c>
      <c r="K7" s="280">
        <v>84352</v>
      </c>
      <c r="L7" s="220">
        <v>970</v>
      </c>
      <c r="M7" s="126"/>
      <c r="N7" s="126"/>
      <c r="P7" s="126"/>
    </row>
    <row r="8" spans="1:16" ht="17.25" customHeight="1" x14ac:dyDescent="0.25">
      <c r="A8" s="134" t="s">
        <v>17</v>
      </c>
      <c r="B8" s="266">
        <v>108638</v>
      </c>
      <c r="C8" s="266">
        <v>13107</v>
      </c>
      <c r="D8" s="266">
        <v>13421</v>
      </c>
      <c r="E8" s="266">
        <v>13528</v>
      </c>
      <c r="F8" s="266">
        <v>13853</v>
      </c>
      <c r="G8" s="266">
        <v>13695</v>
      </c>
      <c r="H8" s="266">
        <v>11873</v>
      </c>
      <c r="I8" s="266">
        <v>10792</v>
      </c>
      <c r="J8" s="266">
        <v>9606</v>
      </c>
      <c r="K8" s="266">
        <v>8665</v>
      </c>
      <c r="L8" s="186">
        <v>98</v>
      </c>
      <c r="M8" s="126"/>
      <c r="N8" s="126"/>
      <c r="P8" s="126"/>
    </row>
    <row r="9" spans="1:16" ht="17.25" customHeight="1" x14ac:dyDescent="0.25">
      <c r="A9" s="134" t="s">
        <v>18</v>
      </c>
      <c r="B9" s="266">
        <v>133141</v>
      </c>
      <c r="C9" s="266">
        <v>15659</v>
      </c>
      <c r="D9" s="266">
        <v>15888</v>
      </c>
      <c r="E9" s="266">
        <v>16395</v>
      </c>
      <c r="F9" s="266">
        <v>16638</v>
      </c>
      <c r="G9" s="266">
        <v>16481</v>
      </c>
      <c r="H9" s="266">
        <v>14925</v>
      </c>
      <c r="I9" s="266">
        <v>13698</v>
      </c>
      <c r="J9" s="266">
        <v>12320</v>
      </c>
      <c r="K9" s="266">
        <v>11055</v>
      </c>
      <c r="L9" s="186">
        <v>82</v>
      </c>
      <c r="M9" s="126"/>
      <c r="N9" s="126"/>
      <c r="P9" s="126"/>
    </row>
    <row r="10" spans="1:16" ht="17.25" customHeight="1" x14ac:dyDescent="0.25">
      <c r="A10" s="134" t="s">
        <v>19</v>
      </c>
      <c r="B10" s="266">
        <v>57646</v>
      </c>
      <c r="C10" s="266">
        <v>6537</v>
      </c>
      <c r="D10" s="266">
        <v>6583</v>
      </c>
      <c r="E10" s="266">
        <v>6652</v>
      </c>
      <c r="F10" s="266">
        <v>7061</v>
      </c>
      <c r="G10" s="266">
        <v>7116</v>
      </c>
      <c r="H10" s="266">
        <v>6618</v>
      </c>
      <c r="I10" s="266">
        <v>6266</v>
      </c>
      <c r="J10" s="266">
        <v>5744</v>
      </c>
      <c r="K10" s="266">
        <v>5025</v>
      </c>
      <c r="L10" s="186">
        <v>44</v>
      </c>
      <c r="M10" s="126"/>
      <c r="N10" s="126"/>
      <c r="P10" s="126"/>
    </row>
    <row r="11" spans="1:16" ht="17.25" customHeight="1" x14ac:dyDescent="0.25">
      <c r="A11" s="134" t="s">
        <v>20</v>
      </c>
      <c r="B11" s="266">
        <v>51990</v>
      </c>
      <c r="C11" s="266">
        <v>5795</v>
      </c>
      <c r="D11" s="266">
        <v>5751</v>
      </c>
      <c r="E11" s="266">
        <v>6028</v>
      </c>
      <c r="F11" s="266">
        <v>6520</v>
      </c>
      <c r="G11" s="266">
        <v>6402</v>
      </c>
      <c r="H11" s="266">
        <v>6089</v>
      </c>
      <c r="I11" s="266">
        <v>5669</v>
      </c>
      <c r="J11" s="266">
        <v>5210</v>
      </c>
      <c r="K11" s="266">
        <v>4469</v>
      </c>
      <c r="L11" s="186">
        <v>57</v>
      </c>
      <c r="M11" s="126"/>
      <c r="N11" s="126"/>
      <c r="P11" s="126"/>
    </row>
    <row r="12" spans="1:16" ht="17.25" customHeight="1" x14ac:dyDescent="0.25">
      <c r="A12" s="134" t="s">
        <v>21</v>
      </c>
      <c r="B12" s="266">
        <v>25167</v>
      </c>
      <c r="C12" s="266">
        <v>2754</v>
      </c>
      <c r="D12" s="266">
        <v>2712</v>
      </c>
      <c r="E12" s="266">
        <v>2915</v>
      </c>
      <c r="F12" s="266">
        <v>3161</v>
      </c>
      <c r="G12" s="266">
        <v>3133</v>
      </c>
      <c r="H12" s="266">
        <v>2970</v>
      </c>
      <c r="I12" s="266">
        <v>2753</v>
      </c>
      <c r="J12" s="266">
        <v>2590</v>
      </c>
      <c r="K12" s="266">
        <v>2131</v>
      </c>
      <c r="L12" s="186">
        <v>48</v>
      </c>
      <c r="M12" s="126"/>
      <c r="N12" s="126"/>
      <c r="P12" s="126"/>
    </row>
    <row r="13" spans="1:16" ht="17.25" customHeight="1" x14ac:dyDescent="0.25">
      <c r="A13" s="134" t="s">
        <v>22</v>
      </c>
      <c r="B13" s="266">
        <v>76107</v>
      </c>
      <c r="C13" s="266">
        <v>8045</v>
      </c>
      <c r="D13" s="266">
        <v>8284</v>
      </c>
      <c r="E13" s="266">
        <v>8711</v>
      </c>
      <c r="F13" s="266">
        <v>9124</v>
      </c>
      <c r="G13" s="266">
        <v>9258</v>
      </c>
      <c r="H13" s="266">
        <v>9186</v>
      </c>
      <c r="I13" s="266">
        <v>8487</v>
      </c>
      <c r="J13" s="266">
        <v>7921</v>
      </c>
      <c r="K13" s="266">
        <v>7011</v>
      </c>
      <c r="L13" s="186">
        <v>80</v>
      </c>
      <c r="M13" s="126"/>
      <c r="N13" s="126"/>
      <c r="P13" s="126"/>
    </row>
    <row r="14" spans="1:16" ht="17.25" customHeight="1" x14ac:dyDescent="0.25">
      <c r="A14" s="134" t="s">
        <v>23</v>
      </c>
      <c r="B14" s="266">
        <v>41663</v>
      </c>
      <c r="C14" s="266">
        <v>4666</v>
      </c>
      <c r="D14" s="266">
        <v>4525</v>
      </c>
      <c r="E14" s="266">
        <v>4804</v>
      </c>
      <c r="F14" s="266">
        <v>5167</v>
      </c>
      <c r="G14" s="266">
        <v>5181</v>
      </c>
      <c r="H14" s="266">
        <v>4848</v>
      </c>
      <c r="I14" s="266">
        <v>4585</v>
      </c>
      <c r="J14" s="266">
        <v>4023</v>
      </c>
      <c r="K14" s="266">
        <v>3810</v>
      </c>
      <c r="L14" s="186">
        <v>54</v>
      </c>
      <c r="M14" s="126"/>
      <c r="N14" s="126"/>
      <c r="P14" s="126"/>
    </row>
    <row r="15" spans="1:16" ht="17.25" customHeight="1" x14ac:dyDescent="0.25">
      <c r="A15" s="134" t="s">
        <v>24</v>
      </c>
      <c r="B15" s="266">
        <v>49725</v>
      </c>
      <c r="C15" s="266">
        <v>5371</v>
      </c>
      <c r="D15" s="266">
        <v>5558</v>
      </c>
      <c r="E15" s="266">
        <v>5525</v>
      </c>
      <c r="F15" s="266">
        <v>6238</v>
      </c>
      <c r="G15" s="266">
        <v>6073</v>
      </c>
      <c r="H15" s="266">
        <v>5847</v>
      </c>
      <c r="I15" s="266">
        <v>5502</v>
      </c>
      <c r="J15" s="266">
        <v>5093</v>
      </c>
      <c r="K15" s="266">
        <v>4446</v>
      </c>
      <c r="L15" s="186">
        <v>72</v>
      </c>
      <c r="M15" s="126"/>
      <c r="N15" s="126"/>
      <c r="P15" s="126"/>
    </row>
    <row r="16" spans="1:16" ht="17.25" customHeight="1" x14ac:dyDescent="0.25">
      <c r="A16" s="134" t="s">
        <v>25</v>
      </c>
      <c r="B16" s="266">
        <v>47028</v>
      </c>
      <c r="C16" s="266">
        <v>5259</v>
      </c>
      <c r="D16" s="266">
        <v>5391</v>
      </c>
      <c r="E16" s="266">
        <v>5420</v>
      </c>
      <c r="F16" s="266">
        <v>5713</v>
      </c>
      <c r="G16" s="266">
        <v>5685</v>
      </c>
      <c r="H16" s="266">
        <v>5358</v>
      </c>
      <c r="I16" s="266">
        <v>5094</v>
      </c>
      <c r="J16" s="266">
        <v>4759</v>
      </c>
      <c r="K16" s="266">
        <v>4251</v>
      </c>
      <c r="L16" s="186">
        <v>98</v>
      </c>
      <c r="M16" s="126"/>
      <c r="N16" s="126"/>
      <c r="P16" s="126"/>
    </row>
    <row r="17" spans="1:16" ht="17.25" customHeight="1" x14ac:dyDescent="0.25">
      <c r="A17" s="134" t="s">
        <v>26</v>
      </c>
      <c r="B17" s="266">
        <v>45179</v>
      </c>
      <c r="C17" s="266">
        <v>4972</v>
      </c>
      <c r="D17" s="266">
        <v>5098</v>
      </c>
      <c r="E17" s="266">
        <v>5161</v>
      </c>
      <c r="F17" s="266">
        <v>5350</v>
      </c>
      <c r="G17" s="266">
        <v>5411</v>
      </c>
      <c r="H17" s="266">
        <v>5240</v>
      </c>
      <c r="I17" s="266">
        <v>4968</v>
      </c>
      <c r="J17" s="266">
        <v>4557</v>
      </c>
      <c r="K17" s="266">
        <v>4382</v>
      </c>
      <c r="L17" s="186">
        <v>40</v>
      </c>
      <c r="M17" s="126"/>
      <c r="N17" s="126"/>
      <c r="P17" s="126"/>
    </row>
    <row r="18" spans="1:16" ht="17.25" customHeight="1" x14ac:dyDescent="0.25">
      <c r="A18" s="134" t="s">
        <v>27</v>
      </c>
      <c r="B18" s="266">
        <v>105272</v>
      </c>
      <c r="C18" s="266">
        <v>12242</v>
      </c>
      <c r="D18" s="266">
        <v>12237</v>
      </c>
      <c r="E18" s="266">
        <v>12543</v>
      </c>
      <c r="F18" s="266">
        <v>12986</v>
      </c>
      <c r="G18" s="266">
        <v>13082</v>
      </c>
      <c r="H18" s="266">
        <v>11707</v>
      </c>
      <c r="I18" s="266">
        <v>11036</v>
      </c>
      <c r="J18" s="266">
        <v>10118</v>
      </c>
      <c r="K18" s="266">
        <v>9260</v>
      </c>
      <c r="L18" s="186">
        <v>61</v>
      </c>
      <c r="M18" s="126"/>
      <c r="N18" s="126"/>
      <c r="P18" s="126"/>
    </row>
    <row r="19" spans="1:16" ht="17.25" customHeight="1" x14ac:dyDescent="0.25">
      <c r="A19" s="134" t="s">
        <v>28</v>
      </c>
      <c r="B19" s="266">
        <v>55684</v>
      </c>
      <c r="C19" s="266">
        <v>6208</v>
      </c>
      <c r="D19" s="266">
        <v>6031</v>
      </c>
      <c r="E19" s="266">
        <v>6465</v>
      </c>
      <c r="F19" s="266">
        <v>6823</v>
      </c>
      <c r="G19" s="266">
        <v>6948</v>
      </c>
      <c r="H19" s="266">
        <v>6474</v>
      </c>
      <c r="I19" s="266">
        <v>6045</v>
      </c>
      <c r="J19" s="266">
        <v>5590</v>
      </c>
      <c r="K19" s="266">
        <v>5036</v>
      </c>
      <c r="L19" s="186">
        <v>64</v>
      </c>
      <c r="M19" s="126"/>
      <c r="N19" s="126"/>
      <c r="P19" s="126"/>
    </row>
    <row r="20" spans="1:16" ht="17.25" customHeight="1" x14ac:dyDescent="0.25">
      <c r="A20" s="134" t="s">
        <v>29</v>
      </c>
      <c r="B20" s="266">
        <v>50760</v>
      </c>
      <c r="C20" s="266">
        <v>5547</v>
      </c>
      <c r="D20" s="266">
        <v>5444</v>
      </c>
      <c r="E20" s="266">
        <v>5909</v>
      </c>
      <c r="F20" s="266">
        <v>6034</v>
      </c>
      <c r="G20" s="266">
        <v>6085</v>
      </c>
      <c r="H20" s="266">
        <v>5926</v>
      </c>
      <c r="I20" s="266">
        <v>5497</v>
      </c>
      <c r="J20" s="266">
        <v>5308</v>
      </c>
      <c r="K20" s="266">
        <v>4942</v>
      </c>
      <c r="L20" s="186">
        <v>68</v>
      </c>
      <c r="M20" s="126"/>
      <c r="N20" s="126"/>
      <c r="P20" s="126"/>
    </row>
    <row r="21" spans="1:16" ht="17.25" customHeight="1" thickBot="1" x14ac:dyDescent="0.3">
      <c r="A21" s="133" t="s">
        <v>30</v>
      </c>
      <c r="B21" s="110">
        <v>104946</v>
      </c>
      <c r="C21" s="110">
        <v>11576</v>
      </c>
      <c r="D21" s="110">
        <v>11305</v>
      </c>
      <c r="E21" s="110">
        <v>12025</v>
      </c>
      <c r="F21" s="110">
        <v>12578</v>
      </c>
      <c r="G21" s="110">
        <v>12665</v>
      </c>
      <c r="H21" s="110">
        <v>12149</v>
      </c>
      <c r="I21" s="110">
        <v>11751</v>
      </c>
      <c r="J21" s="110">
        <v>10924</v>
      </c>
      <c r="K21" s="110">
        <v>9869</v>
      </c>
      <c r="L21" s="18">
        <v>104</v>
      </c>
      <c r="M21" s="126"/>
      <c r="N21" s="126"/>
      <c r="P21" s="126"/>
    </row>
    <row r="22" spans="1:16" ht="17.25" customHeight="1" x14ac:dyDescent="0.25"/>
  </sheetData>
  <mergeCells count="13">
    <mergeCell ref="J5:J6"/>
    <mergeCell ref="L5:L6"/>
    <mergeCell ref="B3:B6"/>
    <mergeCell ref="C3:L4"/>
    <mergeCell ref="K5:K6"/>
    <mergeCell ref="E5:E6"/>
    <mergeCell ref="D5:D6"/>
    <mergeCell ref="C5:C6"/>
    <mergeCell ref="A3:A6"/>
    <mergeCell ref="G5:G6"/>
    <mergeCell ref="H5:H6"/>
    <mergeCell ref="F5:F6"/>
    <mergeCell ref="I5:I6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1:AD32"/>
  <sheetViews>
    <sheetView zoomScaleNormal="100" workbookViewId="0"/>
  </sheetViews>
  <sheetFormatPr defaultRowHeight="15" x14ac:dyDescent="0.25"/>
  <cols>
    <col min="1" max="1" width="11.140625" customWidth="1"/>
    <col min="2" max="2" width="4.5703125" style="147" customWidth="1"/>
    <col min="3" max="3" width="6.7109375" customWidth="1"/>
    <col min="4" max="4" width="6.7109375" style="147" customWidth="1"/>
    <col min="5" max="5" width="6.7109375" customWidth="1"/>
    <col min="6" max="6" width="5.7109375" customWidth="1"/>
    <col min="7" max="9" width="5.7109375" style="147" customWidth="1"/>
    <col min="10" max="10" width="6.42578125" customWidth="1"/>
    <col min="11" max="11" width="5.7109375" style="147" customWidth="1"/>
    <col min="12" max="12" width="6.140625" style="147" customWidth="1"/>
    <col min="13" max="13" width="5.7109375" style="147" customWidth="1"/>
    <col min="14" max="14" width="6" customWidth="1"/>
    <col min="15" max="17" width="5.7109375" style="147" customWidth="1"/>
    <col min="18" max="18" width="7.5703125" customWidth="1"/>
  </cols>
  <sheetData>
    <row r="1" spans="1:30" s="10" customFormat="1" ht="17.25" customHeight="1" x14ac:dyDescent="0.2">
      <c r="A1" s="356" t="s">
        <v>293</v>
      </c>
      <c r="B1" s="31"/>
      <c r="C1" s="1"/>
      <c r="D1" s="171"/>
      <c r="E1" s="1"/>
      <c r="F1" s="1"/>
      <c r="G1" s="171"/>
      <c r="H1" s="171"/>
      <c r="I1" s="171"/>
      <c r="J1" s="1"/>
      <c r="K1" s="171"/>
      <c r="L1" s="171"/>
      <c r="M1" s="171"/>
      <c r="N1" s="1"/>
      <c r="O1" s="171"/>
      <c r="P1" s="171"/>
      <c r="Q1" s="171"/>
    </row>
    <row r="2" spans="1:30" s="3" customFormat="1" ht="17.25" customHeight="1" thickBot="1" x14ac:dyDescent="0.3">
      <c r="A2" s="245" t="s">
        <v>91</v>
      </c>
      <c r="B2" s="143"/>
      <c r="D2" s="143"/>
      <c r="G2" s="143"/>
      <c r="H2" s="143"/>
      <c r="I2" s="143"/>
      <c r="K2" s="143"/>
      <c r="L2" s="143"/>
      <c r="M2" s="143"/>
      <c r="O2" s="143"/>
      <c r="P2" s="143"/>
      <c r="Q2" s="143"/>
    </row>
    <row r="3" spans="1:30" ht="17.25" customHeight="1" x14ac:dyDescent="0.25">
      <c r="A3" s="676" t="s">
        <v>95</v>
      </c>
      <c r="B3" s="677"/>
      <c r="C3" s="784" t="s">
        <v>55</v>
      </c>
      <c r="D3" s="770" t="s">
        <v>3</v>
      </c>
      <c r="E3" s="772"/>
      <c r="F3" s="784" t="s">
        <v>200</v>
      </c>
      <c r="G3" s="791"/>
      <c r="H3" s="791"/>
      <c r="I3" s="791"/>
      <c r="J3" s="791"/>
      <c r="K3" s="791"/>
      <c r="L3" s="791"/>
      <c r="M3" s="791"/>
      <c r="N3" s="791"/>
      <c r="O3" s="791"/>
      <c r="P3" s="791"/>
      <c r="Q3" s="858"/>
    </row>
    <row r="4" spans="1:30" ht="17.25" customHeight="1" x14ac:dyDescent="0.25">
      <c r="A4" s="678"/>
      <c r="B4" s="679"/>
      <c r="C4" s="859"/>
      <c r="D4" s="792" t="s">
        <v>4</v>
      </c>
      <c r="E4" s="849"/>
      <c r="F4" s="760" t="s">
        <v>51</v>
      </c>
      <c r="G4" s="754"/>
      <c r="H4" s="754"/>
      <c r="I4" s="794"/>
      <c r="J4" s="720" t="s">
        <v>52</v>
      </c>
      <c r="K4" s="754"/>
      <c r="L4" s="754"/>
      <c r="M4" s="794"/>
      <c r="N4" s="720" t="s">
        <v>128</v>
      </c>
      <c r="O4" s="754"/>
      <c r="P4" s="754"/>
      <c r="Q4" s="855"/>
    </row>
    <row r="5" spans="1:30" s="147" customFormat="1" ht="17.25" customHeight="1" x14ac:dyDescent="0.25">
      <c r="A5" s="678"/>
      <c r="B5" s="679"/>
      <c r="C5" s="859"/>
      <c r="D5" s="856"/>
      <c r="E5" s="857"/>
      <c r="F5" s="778" t="s">
        <v>2</v>
      </c>
      <c r="G5" s="691"/>
      <c r="H5" s="769" t="s">
        <v>36</v>
      </c>
      <c r="I5" s="691"/>
      <c r="J5" s="794" t="s">
        <v>2</v>
      </c>
      <c r="K5" s="691"/>
      <c r="L5" s="769" t="s">
        <v>36</v>
      </c>
      <c r="M5" s="691"/>
      <c r="N5" s="794" t="s">
        <v>2</v>
      </c>
      <c r="O5" s="691"/>
      <c r="P5" s="769" t="s">
        <v>36</v>
      </c>
      <c r="Q5" s="690"/>
    </row>
    <row r="6" spans="1:30" ht="17.25" customHeight="1" thickBot="1" x14ac:dyDescent="0.3">
      <c r="A6" s="678"/>
      <c r="B6" s="679"/>
      <c r="C6" s="465" t="s">
        <v>60</v>
      </c>
      <c r="D6" s="432" t="s">
        <v>60</v>
      </c>
      <c r="E6" s="435" t="s">
        <v>61</v>
      </c>
      <c r="F6" s="432" t="s">
        <v>60</v>
      </c>
      <c r="G6" s="435" t="s">
        <v>61</v>
      </c>
      <c r="H6" s="437" t="s">
        <v>60</v>
      </c>
      <c r="I6" s="435" t="s">
        <v>62</v>
      </c>
      <c r="J6" s="437" t="s">
        <v>60</v>
      </c>
      <c r="K6" s="435" t="s">
        <v>61</v>
      </c>
      <c r="L6" s="437" t="s">
        <v>60</v>
      </c>
      <c r="M6" s="435" t="s">
        <v>62</v>
      </c>
      <c r="N6" s="437" t="s">
        <v>60</v>
      </c>
      <c r="O6" s="435" t="s">
        <v>61</v>
      </c>
      <c r="P6" s="437" t="s">
        <v>60</v>
      </c>
      <c r="Q6" s="466" t="s">
        <v>62</v>
      </c>
    </row>
    <row r="7" spans="1:30" s="21" customFormat="1" ht="17.25" customHeight="1" x14ac:dyDescent="0.25">
      <c r="A7" s="716" t="s">
        <v>6</v>
      </c>
      <c r="B7" s="717"/>
      <c r="C7" s="168">
        <v>93789</v>
      </c>
      <c r="D7" s="117">
        <v>45628</v>
      </c>
      <c r="E7" s="603">
        <f>D7/C7</f>
        <v>0.48649628421243429</v>
      </c>
      <c r="F7" s="526">
        <v>1060</v>
      </c>
      <c r="G7" s="533">
        <v>1.1301965049206197E-2</v>
      </c>
      <c r="H7" s="525">
        <v>652</v>
      </c>
      <c r="I7" s="533">
        <v>0.61509433962264148</v>
      </c>
      <c r="J7" s="598">
        <v>71361</v>
      </c>
      <c r="K7" s="533">
        <v>0.76086747912868247</v>
      </c>
      <c r="L7" s="525">
        <v>37486</v>
      </c>
      <c r="M7" s="533">
        <v>0.52530093468421124</v>
      </c>
      <c r="N7" s="598">
        <v>21368</v>
      </c>
      <c r="O7" s="533">
        <v>0.22783055582211134</v>
      </c>
      <c r="P7" s="525">
        <v>7490</v>
      </c>
      <c r="Q7" s="621">
        <v>0.35052414825907902</v>
      </c>
      <c r="R7" s="33"/>
      <c r="S7" s="628"/>
      <c r="T7" s="33"/>
      <c r="U7" s="240"/>
      <c r="V7" s="240"/>
      <c r="W7" s="240"/>
      <c r="X7" s="240"/>
      <c r="Y7" s="240"/>
      <c r="Z7" s="240"/>
      <c r="AA7" s="240"/>
      <c r="AB7" s="240"/>
      <c r="AC7" s="240"/>
      <c r="AD7" s="240"/>
    </row>
    <row r="8" spans="1:30" s="21" customFormat="1" ht="17.25" customHeight="1" x14ac:dyDescent="0.25">
      <c r="A8" s="682" t="s">
        <v>7</v>
      </c>
      <c r="B8" s="683"/>
      <c r="C8" s="168">
        <v>95507</v>
      </c>
      <c r="D8" s="117">
        <v>46513</v>
      </c>
      <c r="E8" s="603">
        <f t="shared" ref="E8:E17" si="0">D8/C8</f>
        <v>0.48701142324646363</v>
      </c>
      <c r="F8" s="526">
        <v>958</v>
      </c>
      <c r="G8" s="533">
        <v>1.0030678379595212E-2</v>
      </c>
      <c r="H8" s="525">
        <v>610</v>
      </c>
      <c r="I8" s="533">
        <v>0.63674321503131526</v>
      </c>
      <c r="J8" s="598">
        <v>73122</v>
      </c>
      <c r="K8" s="533">
        <v>0.76561927397991769</v>
      </c>
      <c r="L8" s="525">
        <v>38546</v>
      </c>
      <c r="M8" s="533">
        <v>0.52714641284428765</v>
      </c>
      <c r="N8" s="598">
        <v>21427</v>
      </c>
      <c r="O8" s="533">
        <v>0.22435004764048708</v>
      </c>
      <c r="P8" s="525">
        <v>7357</v>
      </c>
      <c r="Q8" s="621">
        <v>0.34335184580202549</v>
      </c>
      <c r="R8" s="33"/>
      <c r="S8" s="495"/>
      <c r="T8" s="33"/>
      <c r="U8" s="240"/>
      <c r="V8" s="240"/>
      <c r="W8" s="240"/>
      <c r="X8" s="240"/>
      <c r="Y8" s="240"/>
      <c r="Z8" s="240"/>
      <c r="AA8" s="240"/>
      <c r="AB8" s="240"/>
      <c r="AC8" s="240"/>
      <c r="AD8" s="240"/>
    </row>
    <row r="9" spans="1:30" s="21" customFormat="1" ht="17.25" customHeight="1" x14ac:dyDescent="0.25">
      <c r="A9" s="682" t="s">
        <v>8</v>
      </c>
      <c r="B9" s="683"/>
      <c r="C9" s="168">
        <v>100697</v>
      </c>
      <c r="D9" s="117">
        <v>49137</v>
      </c>
      <c r="E9" s="603">
        <f t="shared" si="0"/>
        <v>0.48796885706624826</v>
      </c>
      <c r="F9" s="526">
        <v>736</v>
      </c>
      <c r="G9" s="533">
        <v>7.3090558805128259E-3</v>
      </c>
      <c r="H9" s="525">
        <v>525</v>
      </c>
      <c r="I9" s="533">
        <v>0.71331521739130432</v>
      </c>
      <c r="J9" s="598">
        <v>77434</v>
      </c>
      <c r="K9" s="533">
        <v>0.76898020795058442</v>
      </c>
      <c r="L9" s="525">
        <v>40853</v>
      </c>
      <c r="M9" s="533">
        <v>0.52758478187876123</v>
      </c>
      <c r="N9" s="598">
        <v>22527</v>
      </c>
      <c r="O9" s="533">
        <v>0.22371073616890275</v>
      </c>
      <c r="P9" s="525">
        <v>7759</v>
      </c>
      <c r="Q9" s="621">
        <v>0.34443112709193413</v>
      </c>
      <c r="R9" s="33"/>
      <c r="S9" s="33"/>
      <c r="T9" s="33"/>
      <c r="U9" s="240"/>
      <c r="V9" s="240"/>
      <c r="W9" s="240"/>
      <c r="X9" s="240"/>
      <c r="Y9" s="240"/>
      <c r="Z9" s="240"/>
      <c r="AA9" s="240"/>
      <c r="AB9" s="240"/>
      <c r="AC9" s="240"/>
      <c r="AD9" s="240"/>
    </row>
    <row r="10" spans="1:30" s="21" customFormat="1" ht="17.25" customHeight="1" x14ac:dyDescent="0.25">
      <c r="A10" s="682" t="s">
        <v>9</v>
      </c>
      <c r="B10" s="683"/>
      <c r="C10" s="168">
        <v>105592</v>
      </c>
      <c r="D10" s="117">
        <v>51249</v>
      </c>
      <c r="E10" s="603">
        <f t="shared" si="0"/>
        <v>0.48534926888400637</v>
      </c>
      <c r="F10" s="526">
        <v>763</v>
      </c>
      <c r="G10" s="533">
        <v>7.2259262065307974E-3</v>
      </c>
      <c r="H10" s="525">
        <v>516</v>
      </c>
      <c r="I10" s="533">
        <v>0.67627785058977719</v>
      </c>
      <c r="J10" s="598">
        <v>81395</v>
      </c>
      <c r="K10" s="533">
        <v>0.77084438215016293</v>
      </c>
      <c r="L10" s="525">
        <v>42726</v>
      </c>
      <c r="M10" s="533">
        <v>0.52492167823576386</v>
      </c>
      <c r="N10" s="598">
        <v>23434</v>
      </c>
      <c r="O10" s="533">
        <v>0.22192969164330631</v>
      </c>
      <c r="P10" s="525">
        <v>8007</v>
      </c>
      <c r="Q10" s="621">
        <v>0.34168302466501665</v>
      </c>
      <c r="R10" s="33"/>
      <c r="S10" s="33"/>
      <c r="T10" s="33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</row>
    <row r="11" spans="1:30" s="21" customFormat="1" ht="17.25" customHeight="1" x14ac:dyDescent="0.25">
      <c r="A11" s="682" t="s">
        <v>10</v>
      </c>
      <c r="B11" s="683"/>
      <c r="C11" s="168">
        <v>110773</v>
      </c>
      <c r="D11" s="117">
        <v>54039</v>
      </c>
      <c r="E11" s="603">
        <f t="shared" si="0"/>
        <v>0.48783548337591293</v>
      </c>
      <c r="F11" s="526">
        <v>773</v>
      </c>
      <c r="G11" s="533">
        <v>6.9782347684002417E-3</v>
      </c>
      <c r="H11" s="525">
        <v>551</v>
      </c>
      <c r="I11" s="533">
        <v>0.71280724450194044</v>
      </c>
      <c r="J11" s="598">
        <v>88285</v>
      </c>
      <c r="K11" s="533">
        <v>0.79699024130428897</v>
      </c>
      <c r="L11" s="525">
        <v>46252</v>
      </c>
      <c r="M11" s="533">
        <v>0.52389420626380467</v>
      </c>
      <c r="N11" s="598">
        <v>21715</v>
      </c>
      <c r="O11" s="533">
        <v>0.1960315239273108</v>
      </c>
      <c r="P11" s="525">
        <v>7236</v>
      </c>
      <c r="Q11" s="621">
        <v>0.33322588072760767</v>
      </c>
      <c r="R11" s="33"/>
      <c r="S11" s="33"/>
      <c r="T11" s="33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</row>
    <row r="12" spans="1:30" s="21" customFormat="1" ht="17.25" customHeight="1" x14ac:dyDescent="0.25">
      <c r="A12" s="682" t="s">
        <v>11</v>
      </c>
      <c r="B12" s="683"/>
      <c r="C12" s="168">
        <v>117374</v>
      </c>
      <c r="D12" s="117">
        <v>57604</v>
      </c>
      <c r="E12" s="603">
        <f t="shared" si="0"/>
        <v>0.49077308432872696</v>
      </c>
      <c r="F12" s="526">
        <v>820</v>
      </c>
      <c r="G12" s="533">
        <v>6.9862150050266671E-3</v>
      </c>
      <c r="H12" s="525">
        <v>593</v>
      </c>
      <c r="I12" s="533">
        <v>0.72317073170731705</v>
      </c>
      <c r="J12" s="598">
        <v>93855</v>
      </c>
      <c r="K12" s="533">
        <v>0.79962342597168024</v>
      </c>
      <c r="L12" s="525">
        <v>49254</v>
      </c>
      <c r="M12" s="533">
        <v>0.52478823717436474</v>
      </c>
      <c r="N12" s="598">
        <v>22699</v>
      </c>
      <c r="O12" s="533">
        <v>0.19339035902329307</v>
      </c>
      <c r="P12" s="525">
        <v>7757</v>
      </c>
      <c r="Q12" s="621">
        <v>0.34173311599629941</v>
      </c>
      <c r="R12" s="33"/>
      <c r="S12" s="33"/>
      <c r="T12" s="33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</row>
    <row r="13" spans="1:30" s="21" customFormat="1" ht="17.25" customHeight="1" x14ac:dyDescent="0.25">
      <c r="A13" s="682" t="s">
        <v>12</v>
      </c>
      <c r="B13" s="683"/>
      <c r="C13" s="116">
        <v>116727</v>
      </c>
      <c r="D13" s="118">
        <v>57110</v>
      </c>
      <c r="E13" s="603">
        <f t="shared" si="0"/>
        <v>0.48926126774439505</v>
      </c>
      <c r="F13" s="528">
        <v>757</v>
      </c>
      <c r="G13" s="533">
        <v>6.4852176445895126E-3</v>
      </c>
      <c r="H13" s="500">
        <v>541</v>
      </c>
      <c r="I13" s="533">
        <v>0.71466314398943198</v>
      </c>
      <c r="J13" s="596">
        <v>91953</v>
      </c>
      <c r="K13" s="533">
        <v>0.78776118635791204</v>
      </c>
      <c r="L13" s="500">
        <v>48500</v>
      </c>
      <c r="M13" s="533">
        <v>0.52744336780746681</v>
      </c>
      <c r="N13" s="596">
        <v>24017</v>
      </c>
      <c r="O13" s="533">
        <v>0.20575359599749843</v>
      </c>
      <c r="P13" s="500">
        <v>8069</v>
      </c>
      <c r="Q13" s="621">
        <v>0.3359703543323479</v>
      </c>
      <c r="R13" s="33"/>
      <c r="S13" s="33"/>
      <c r="T13" s="33"/>
      <c r="U13" s="240"/>
      <c r="V13" s="240"/>
      <c r="W13" s="240"/>
      <c r="X13" s="240"/>
      <c r="Y13" s="240"/>
      <c r="Z13" s="240"/>
      <c r="AA13" s="240"/>
      <c r="AB13" s="240"/>
      <c r="AC13" s="240"/>
      <c r="AD13" s="240"/>
    </row>
    <row r="14" spans="1:30" s="21" customFormat="1" ht="17.25" customHeight="1" x14ac:dyDescent="0.25">
      <c r="A14" s="682" t="s">
        <v>13</v>
      </c>
      <c r="B14" s="683"/>
      <c r="C14" s="116">
        <v>117198</v>
      </c>
      <c r="D14" s="118">
        <v>57240</v>
      </c>
      <c r="E14" s="603">
        <f t="shared" si="0"/>
        <v>0.48840423898018737</v>
      </c>
      <c r="F14" s="528">
        <v>718</v>
      </c>
      <c r="G14" s="533">
        <v>6.1263844092902609E-3</v>
      </c>
      <c r="H14" s="500">
        <v>519</v>
      </c>
      <c r="I14" s="533">
        <v>0.72284122562674091</v>
      </c>
      <c r="J14" s="596">
        <v>91520</v>
      </c>
      <c r="K14" s="533">
        <v>0.78090069796412909</v>
      </c>
      <c r="L14" s="500">
        <v>48246</v>
      </c>
      <c r="M14" s="533">
        <v>0.5271634615384615</v>
      </c>
      <c r="N14" s="596">
        <v>24960</v>
      </c>
      <c r="O14" s="533">
        <v>0.21297291762658066</v>
      </c>
      <c r="P14" s="500">
        <v>8475</v>
      </c>
      <c r="Q14" s="621">
        <v>0.33954326923076922</v>
      </c>
      <c r="R14" s="33"/>
      <c r="S14" s="33"/>
      <c r="T14" s="33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</row>
    <row r="15" spans="1:30" s="21" customFormat="1" ht="17.25" customHeight="1" x14ac:dyDescent="0.25">
      <c r="A15" s="682" t="s">
        <v>56</v>
      </c>
      <c r="B15" s="683"/>
      <c r="C15" s="116">
        <v>111841</v>
      </c>
      <c r="D15" s="118">
        <v>54355</v>
      </c>
      <c r="E15" s="603">
        <f t="shared" si="0"/>
        <v>0.48600244990656377</v>
      </c>
      <c r="F15" s="528">
        <v>681</v>
      </c>
      <c r="G15" s="533">
        <v>6.0890013501309894E-3</v>
      </c>
      <c r="H15" s="500">
        <v>498</v>
      </c>
      <c r="I15" s="533">
        <v>0.7312775330396476</v>
      </c>
      <c r="J15" s="596">
        <v>86426</v>
      </c>
      <c r="K15" s="533">
        <v>0.77275775431192495</v>
      </c>
      <c r="L15" s="500">
        <v>45551</v>
      </c>
      <c r="M15" s="533">
        <v>0.52705204452363874</v>
      </c>
      <c r="N15" s="596">
        <v>24734</v>
      </c>
      <c r="O15" s="533">
        <v>0.22115324433794403</v>
      </c>
      <c r="P15" s="500">
        <v>8306</v>
      </c>
      <c r="Q15" s="621">
        <v>0.33581305086116275</v>
      </c>
      <c r="R15" s="33"/>
      <c r="S15" s="33"/>
      <c r="T15" s="33"/>
      <c r="U15" s="240"/>
      <c r="V15" s="240"/>
      <c r="W15" s="240"/>
      <c r="X15" s="240"/>
      <c r="Y15" s="240"/>
      <c r="Z15" s="240"/>
      <c r="AA15" s="240"/>
      <c r="AB15" s="240"/>
      <c r="AC15" s="240"/>
      <c r="AD15" s="240"/>
    </row>
    <row r="16" spans="1:30" s="21" customFormat="1" ht="17.25" customHeight="1" x14ac:dyDescent="0.25">
      <c r="A16" s="682" t="s">
        <v>87</v>
      </c>
      <c r="B16" s="683"/>
      <c r="C16" s="116">
        <v>108062</v>
      </c>
      <c r="D16" s="118">
        <v>52490</v>
      </c>
      <c r="E16" s="603">
        <f t="shared" si="0"/>
        <v>0.48573966796838852</v>
      </c>
      <c r="F16" s="528">
        <v>586</v>
      </c>
      <c r="G16" s="533">
        <v>5.4228128296718555E-3</v>
      </c>
      <c r="H16" s="500">
        <v>424</v>
      </c>
      <c r="I16" s="533">
        <v>0.7235494880546075</v>
      </c>
      <c r="J16" s="596">
        <v>82517</v>
      </c>
      <c r="K16" s="533">
        <v>0.76360792878162531</v>
      </c>
      <c r="L16" s="500">
        <v>43573</v>
      </c>
      <c r="M16" s="533">
        <v>0.52804876570888426</v>
      </c>
      <c r="N16" s="596">
        <v>24959</v>
      </c>
      <c r="O16" s="533">
        <v>0.23096925838870278</v>
      </c>
      <c r="P16" s="500">
        <v>8493</v>
      </c>
      <c r="Q16" s="621">
        <v>0.34027805601185945</v>
      </c>
      <c r="R16" s="33"/>
      <c r="S16" s="33"/>
      <c r="T16" s="33"/>
      <c r="U16" s="240"/>
      <c r="V16" s="240"/>
      <c r="W16" s="240"/>
      <c r="X16" s="240"/>
      <c r="Y16" s="240"/>
      <c r="Z16" s="240"/>
      <c r="AA16" s="240"/>
      <c r="AB16" s="240"/>
      <c r="AC16" s="240"/>
      <c r="AD16" s="240"/>
    </row>
    <row r="17" spans="1:30" s="21" customFormat="1" ht="17.25" customHeight="1" thickBot="1" x14ac:dyDescent="0.3">
      <c r="A17" s="714" t="s">
        <v>203</v>
      </c>
      <c r="B17" s="715"/>
      <c r="C17" s="232">
        <v>106625</v>
      </c>
      <c r="D17" s="111">
        <v>52135</v>
      </c>
      <c r="E17" s="603">
        <f t="shared" si="0"/>
        <v>0.48895662368112541</v>
      </c>
      <c r="F17" s="111">
        <v>564</v>
      </c>
      <c r="G17" s="362">
        <v>5.2895662368112545E-3</v>
      </c>
      <c r="H17" s="221">
        <v>392</v>
      </c>
      <c r="I17" s="362">
        <v>0.69503546099290781</v>
      </c>
      <c r="J17" s="115">
        <v>81475</v>
      </c>
      <c r="K17" s="362">
        <v>0.76412661195779596</v>
      </c>
      <c r="L17" s="221">
        <v>43167</v>
      </c>
      <c r="M17" s="362">
        <v>0.52981896287204666</v>
      </c>
      <c r="N17" s="115">
        <v>24586</v>
      </c>
      <c r="O17" s="362">
        <v>0.23058382180539272</v>
      </c>
      <c r="P17" s="221">
        <v>8576</v>
      </c>
      <c r="Q17" s="622">
        <v>0.34881639957699506</v>
      </c>
      <c r="R17" s="33"/>
      <c r="S17" s="33"/>
      <c r="T17" s="33"/>
      <c r="U17" s="240"/>
      <c r="V17" s="240"/>
      <c r="W17" s="240"/>
      <c r="X17" s="240"/>
      <c r="Y17" s="240"/>
      <c r="Z17" s="240"/>
      <c r="AA17" s="240"/>
      <c r="AB17" s="240"/>
      <c r="AC17" s="240"/>
      <c r="AD17" s="240"/>
    </row>
    <row r="18" spans="1:30" s="9" customFormat="1" ht="17.25" customHeight="1" x14ac:dyDescent="0.2">
      <c r="A18" s="829" t="s">
        <v>317</v>
      </c>
      <c r="B18" s="384" t="s">
        <v>89</v>
      </c>
      <c r="C18" s="375">
        <f>C17-C16</f>
        <v>-1437</v>
      </c>
      <c r="D18" s="376">
        <f t="shared" ref="D18:F18" si="1">D17-D16</f>
        <v>-355</v>
      </c>
      <c r="E18" s="378">
        <f t="shared" si="1"/>
        <v>3.2169557127368908E-3</v>
      </c>
      <c r="F18" s="376">
        <f t="shared" si="1"/>
        <v>-22</v>
      </c>
      <c r="G18" s="420" t="s">
        <v>47</v>
      </c>
      <c r="H18" s="377">
        <f t="shared" ref="H18" si="2">H17-H16</f>
        <v>-32</v>
      </c>
      <c r="I18" s="420" t="s">
        <v>47</v>
      </c>
      <c r="J18" s="377">
        <f t="shared" ref="J18" si="3">J17-J16</f>
        <v>-1042</v>
      </c>
      <c r="K18" s="420" t="s">
        <v>47</v>
      </c>
      <c r="L18" s="377">
        <f t="shared" ref="L18" si="4">L17-L16</f>
        <v>-406</v>
      </c>
      <c r="M18" s="420" t="s">
        <v>47</v>
      </c>
      <c r="N18" s="377">
        <f>N17-N16</f>
        <v>-373</v>
      </c>
      <c r="O18" s="420" t="s">
        <v>47</v>
      </c>
      <c r="P18" s="377">
        <f>P17-P16</f>
        <v>83</v>
      </c>
      <c r="Q18" s="421" t="s">
        <v>47</v>
      </c>
      <c r="S18" s="33"/>
      <c r="T18" s="33"/>
      <c r="U18" s="240"/>
      <c r="V18" s="240"/>
      <c r="W18" s="240"/>
      <c r="X18" s="240"/>
      <c r="Y18" s="240"/>
      <c r="Z18" s="240"/>
      <c r="AA18" s="240"/>
      <c r="AB18" s="240"/>
      <c r="AC18" s="240"/>
      <c r="AD18" s="240"/>
    </row>
    <row r="19" spans="1:30" ht="17.25" customHeight="1" x14ac:dyDescent="0.25">
      <c r="A19" s="673"/>
      <c r="B19" s="379" t="s">
        <v>90</v>
      </c>
      <c r="C19" s="380">
        <f>C17/C16-1</f>
        <v>-1.3297921563546811E-2</v>
      </c>
      <c r="D19" s="381">
        <f t="shared" ref="D19:F19" si="5">D17/D16-1</f>
        <v>-6.7631929891407427E-3</v>
      </c>
      <c r="E19" s="383">
        <f t="shared" si="5"/>
        <v>6.6227980230477712E-3</v>
      </c>
      <c r="F19" s="381">
        <f t="shared" si="5"/>
        <v>-3.7542662116040959E-2</v>
      </c>
      <c r="G19" s="427" t="s">
        <v>47</v>
      </c>
      <c r="H19" s="382">
        <f t="shared" ref="H19" si="6">H17/H16-1</f>
        <v>-7.547169811320753E-2</v>
      </c>
      <c r="I19" s="427" t="s">
        <v>47</v>
      </c>
      <c r="J19" s="382">
        <f t="shared" ref="J19" si="7">J17/J16-1</f>
        <v>-1.2627700958590338E-2</v>
      </c>
      <c r="K19" s="427" t="s">
        <v>47</v>
      </c>
      <c r="L19" s="382">
        <f t="shared" ref="L19" si="8">L17/L16-1</f>
        <v>-9.3176967388061138E-3</v>
      </c>
      <c r="M19" s="427" t="s">
        <v>47</v>
      </c>
      <c r="N19" s="382">
        <f t="shared" ref="N19" si="9">N17/N16-1</f>
        <v>-1.4944508994751415E-2</v>
      </c>
      <c r="O19" s="427" t="s">
        <v>47</v>
      </c>
      <c r="P19" s="382">
        <f t="shared" ref="P19" si="10">P17/P16-1</f>
        <v>9.7727540327328111E-3</v>
      </c>
      <c r="Q19" s="428" t="s">
        <v>47</v>
      </c>
      <c r="S19" s="33"/>
      <c r="T19" s="33"/>
      <c r="U19" s="240"/>
      <c r="V19" s="240"/>
      <c r="W19" s="240"/>
      <c r="X19" s="240"/>
      <c r="Y19" s="240"/>
      <c r="Z19" s="240"/>
      <c r="AA19" s="240"/>
      <c r="AB19" s="240"/>
      <c r="AC19" s="240"/>
      <c r="AD19" s="240"/>
    </row>
    <row r="20" spans="1:30" ht="17.25" customHeight="1" x14ac:dyDescent="0.25">
      <c r="A20" s="674" t="s">
        <v>318</v>
      </c>
      <c r="B20" s="392" t="s">
        <v>89</v>
      </c>
      <c r="C20" s="393">
        <f>C17-C12</f>
        <v>-10749</v>
      </c>
      <c r="D20" s="394">
        <f t="shared" ref="D20:F20" si="11">D17-D12</f>
        <v>-5469</v>
      </c>
      <c r="E20" s="396">
        <f t="shared" si="11"/>
        <v>-1.8164606476015477E-3</v>
      </c>
      <c r="F20" s="394">
        <f t="shared" si="11"/>
        <v>-256</v>
      </c>
      <c r="G20" s="424" t="s">
        <v>47</v>
      </c>
      <c r="H20" s="395">
        <f t="shared" ref="H20" si="12">H17-H12</f>
        <v>-201</v>
      </c>
      <c r="I20" s="424" t="s">
        <v>47</v>
      </c>
      <c r="J20" s="395">
        <f t="shared" ref="J20" si="13">J17-J12</f>
        <v>-12380</v>
      </c>
      <c r="K20" s="424" t="s">
        <v>47</v>
      </c>
      <c r="L20" s="395">
        <f t="shared" ref="L20" si="14">L17-L12</f>
        <v>-6087</v>
      </c>
      <c r="M20" s="424" t="s">
        <v>47</v>
      </c>
      <c r="N20" s="395">
        <f t="shared" ref="N20" si="15">N17-N12</f>
        <v>1887</v>
      </c>
      <c r="O20" s="424" t="s">
        <v>47</v>
      </c>
      <c r="P20" s="395">
        <f t="shared" ref="P20" si="16">P17-P12</f>
        <v>819</v>
      </c>
      <c r="Q20" s="425" t="s">
        <v>47</v>
      </c>
      <c r="S20" s="33"/>
      <c r="T20" s="33"/>
      <c r="U20" s="240"/>
      <c r="V20" s="240"/>
      <c r="W20" s="240"/>
      <c r="X20" s="240"/>
      <c r="Y20" s="240"/>
      <c r="Z20" s="240"/>
      <c r="AA20" s="240"/>
      <c r="AB20" s="240"/>
      <c r="AC20" s="240"/>
      <c r="AD20" s="240"/>
    </row>
    <row r="21" spans="1:30" x14ac:dyDescent="0.25">
      <c r="A21" s="673"/>
      <c r="B21" s="379" t="s">
        <v>90</v>
      </c>
      <c r="C21" s="380">
        <f>C17/C12-1</f>
        <v>-9.1579054986623998E-2</v>
      </c>
      <c r="D21" s="381">
        <f t="shared" ref="D21:F21" si="17">D17/D12-1</f>
        <v>-9.4941323519200038E-2</v>
      </c>
      <c r="E21" s="383">
        <f t="shared" si="17"/>
        <v>-3.7012230409622093E-3</v>
      </c>
      <c r="F21" s="381">
        <f t="shared" si="17"/>
        <v>-0.31219512195121957</v>
      </c>
      <c r="G21" s="427" t="s">
        <v>47</v>
      </c>
      <c r="H21" s="382">
        <f t="shared" ref="H21" si="18">H17/H12-1</f>
        <v>-0.33895446880269819</v>
      </c>
      <c r="I21" s="427" t="s">
        <v>47</v>
      </c>
      <c r="J21" s="382">
        <f t="shared" ref="J21" si="19">J17/J12-1</f>
        <v>-0.13190559906238342</v>
      </c>
      <c r="K21" s="427" t="s">
        <v>47</v>
      </c>
      <c r="L21" s="382">
        <f t="shared" ref="L21" si="20">L17/L12-1</f>
        <v>-0.1235838713607017</v>
      </c>
      <c r="M21" s="427" t="s">
        <v>47</v>
      </c>
      <c r="N21" s="382">
        <f t="shared" ref="N21" si="21">N17/N12-1</f>
        <v>8.3131415480858228E-2</v>
      </c>
      <c r="O21" s="427" t="s">
        <v>47</v>
      </c>
      <c r="P21" s="382">
        <f t="shared" ref="P21" si="22">P17/P12-1</f>
        <v>0.10558205491813855</v>
      </c>
      <c r="Q21" s="428" t="s">
        <v>47</v>
      </c>
      <c r="S21" s="33"/>
      <c r="T21" s="33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</row>
    <row r="22" spans="1:30" ht="15" customHeight="1" x14ac:dyDescent="0.25">
      <c r="A22" s="674" t="s">
        <v>320</v>
      </c>
      <c r="B22" s="392" t="s">
        <v>89</v>
      </c>
      <c r="C22" s="393">
        <f>C17-C7</f>
        <v>12836</v>
      </c>
      <c r="D22" s="394">
        <f t="shared" ref="D22:F22" si="23">D17-D7</f>
        <v>6507</v>
      </c>
      <c r="E22" s="396">
        <f t="shared" si="23"/>
        <v>2.4603394686911195E-3</v>
      </c>
      <c r="F22" s="394">
        <f t="shared" si="23"/>
        <v>-496</v>
      </c>
      <c r="G22" s="424" t="s">
        <v>47</v>
      </c>
      <c r="H22" s="395">
        <f t="shared" ref="H22" si="24">H17-H7</f>
        <v>-260</v>
      </c>
      <c r="I22" s="424" t="s">
        <v>47</v>
      </c>
      <c r="J22" s="395">
        <f t="shared" ref="J22" si="25">J17-J7</f>
        <v>10114</v>
      </c>
      <c r="K22" s="424" t="s">
        <v>47</v>
      </c>
      <c r="L22" s="395">
        <f t="shared" ref="L22" si="26">L17-L7</f>
        <v>5681</v>
      </c>
      <c r="M22" s="424" t="s">
        <v>47</v>
      </c>
      <c r="N22" s="395">
        <f t="shared" ref="N22" si="27">N17-N7</f>
        <v>3218</v>
      </c>
      <c r="O22" s="424" t="s">
        <v>47</v>
      </c>
      <c r="P22" s="395">
        <f t="shared" ref="P22" si="28">P17-P7</f>
        <v>1086</v>
      </c>
      <c r="Q22" s="425" t="s">
        <v>47</v>
      </c>
      <c r="S22" s="33"/>
      <c r="T22" s="33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</row>
    <row r="23" spans="1:30" ht="18" customHeight="1" thickBot="1" x14ac:dyDescent="0.3">
      <c r="A23" s="675"/>
      <c r="B23" s="407" t="s">
        <v>90</v>
      </c>
      <c r="C23" s="457">
        <f>C17/C7-1</f>
        <v>0.13686039940717998</v>
      </c>
      <c r="D23" s="408">
        <f t="shared" ref="D23:F23" si="29">D17/D7-1</f>
        <v>0.14260980099938636</v>
      </c>
      <c r="E23" s="462">
        <f t="shared" si="29"/>
        <v>5.0572626113147834E-3</v>
      </c>
      <c r="F23" s="408">
        <f t="shared" si="29"/>
        <v>-0.4679245283018868</v>
      </c>
      <c r="G23" s="458" t="s">
        <v>47</v>
      </c>
      <c r="H23" s="409">
        <f t="shared" ref="H23" si="30">H17/H7-1</f>
        <v>-0.39877300613496935</v>
      </c>
      <c r="I23" s="458" t="s">
        <v>47</v>
      </c>
      <c r="J23" s="409">
        <f t="shared" ref="J23" si="31">J17/J7-1</f>
        <v>0.14173007665251336</v>
      </c>
      <c r="K23" s="458" t="s">
        <v>47</v>
      </c>
      <c r="L23" s="409">
        <f t="shared" ref="L23" si="32">L17/L7-1</f>
        <v>0.15154991196713441</v>
      </c>
      <c r="M23" s="458" t="s">
        <v>47</v>
      </c>
      <c r="N23" s="409">
        <f t="shared" ref="N23" si="33">N17/N7-1</f>
        <v>0.15059902658180446</v>
      </c>
      <c r="O23" s="458" t="s">
        <v>47</v>
      </c>
      <c r="P23" s="409">
        <f t="shared" ref="P23" si="34">P17/P7-1</f>
        <v>0.14499332443257673</v>
      </c>
      <c r="Q23" s="459" t="s">
        <v>47</v>
      </c>
      <c r="S23" s="33"/>
      <c r="T23" s="33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</row>
    <row r="24" spans="1:30" ht="17.25" customHeight="1" x14ac:dyDescent="0.25">
      <c r="A24" s="666" t="s">
        <v>129</v>
      </c>
    </row>
    <row r="25" spans="1:30" ht="17.25" customHeight="1" x14ac:dyDescent="0.25">
      <c r="A25" s="666" t="s">
        <v>325</v>
      </c>
    </row>
    <row r="27" spans="1:30" x14ac:dyDescent="0.25"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</row>
    <row r="28" spans="1:30" x14ac:dyDescent="0.25">
      <c r="C28" s="230"/>
      <c r="D28" s="230"/>
      <c r="E28" s="230"/>
      <c r="F28" s="230"/>
      <c r="G28" s="230"/>
      <c r="H28" s="230"/>
      <c r="I28" s="230"/>
      <c r="J28" s="230"/>
      <c r="K28" s="230"/>
      <c r="L28" s="230"/>
      <c r="M28" s="230"/>
      <c r="N28" s="230"/>
      <c r="O28" s="230"/>
      <c r="P28" s="230"/>
      <c r="Q28" s="230"/>
    </row>
    <row r="29" spans="1:30" x14ac:dyDescent="0.25"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</row>
    <row r="30" spans="1:30" x14ac:dyDescent="0.25">
      <c r="C30" s="230"/>
      <c r="D30" s="230"/>
      <c r="E30" s="230"/>
      <c r="F30" s="230"/>
      <c r="G30" s="230"/>
      <c r="H30" s="230"/>
      <c r="I30" s="230"/>
      <c r="J30" s="230"/>
      <c r="K30" s="230"/>
      <c r="L30" s="230"/>
      <c r="M30" s="230"/>
      <c r="N30" s="230"/>
      <c r="O30" s="230"/>
      <c r="P30" s="230"/>
      <c r="Q30" s="230"/>
    </row>
    <row r="31" spans="1:30" x14ac:dyDescent="0.25"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</row>
    <row r="32" spans="1:30" x14ac:dyDescent="0.25"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230"/>
    </row>
  </sheetData>
  <mergeCells count="28">
    <mergeCell ref="D4:E5"/>
    <mergeCell ref="F3:Q3"/>
    <mergeCell ref="A13:B13"/>
    <mergeCell ref="A9:B9"/>
    <mergeCell ref="A10:B10"/>
    <mergeCell ref="A11:B11"/>
    <mergeCell ref="A12:B12"/>
    <mergeCell ref="D3:E3"/>
    <mergeCell ref="A3:B6"/>
    <mergeCell ref="A7:B7"/>
    <mergeCell ref="A8:B8"/>
    <mergeCell ref="C3:C5"/>
    <mergeCell ref="F5:G5"/>
    <mergeCell ref="J5:K5"/>
    <mergeCell ref="N5:O5"/>
    <mergeCell ref="H5:I5"/>
    <mergeCell ref="A20:A21"/>
    <mergeCell ref="A22:A23"/>
    <mergeCell ref="A14:B14"/>
    <mergeCell ref="A15:B15"/>
    <mergeCell ref="A16:B16"/>
    <mergeCell ref="A17:B17"/>
    <mergeCell ref="A18:A19"/>
    <mergeCell ref="L5:M5"/>
    <mergeCell ref="P5:Q5"/>
    <mergeCell ref="F4:I4"/>
    <mergeCell ref="J4:M4"/>
    <mergeCell ref="N4:Q4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C18:I23 J18:M23 N19:Q23 N18:P18 Q18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"/>
  <sheetViews>
    <sheetView zoomScaleNormal="100" workbookViewId="0"/>
  </sheetViews>
  <sheetFormatPr defaultColWidth="9.140625" defaultRowHeight="15" x14ac:dyDescent="0.25"/>
  <cols>
    <col min="1" max="1" width="17.28515625" style="147" customWidth="1"/>
    <col min="2" max="2" width="7" style="147" bestFit="1" customWidth="1"/>
    <col min="3" max="4" width="6.140625" style="147" bestFit="1" customWidth="1"/>
    <col min="5" max="5" width="4.85546875" style="147" bestFit="1" customWidth="1"/>
    <col min="6" max="6" width="5.140625" style="147" bestFit="1" customWidth="1"/>
    <col min="7" max="7" width="4.85546875" style="147" bestFit="1" customWidth="1"/>
    <col min="8" max="8" width="6" style="147" bestFit="1" customWidth="1"/>
    <col min="9" max="11" width="6.140625" style="147" customWidth="1"/>
    <col min="12" max="12" width="6" style="147" bestFit="1" customWidth="1"/>
    <col min="13" max="13" width="6.140625" style="147" customWidth="1"/>
    <col min="14" max="14" width="6" style="147" bestFit="1" customWidth="1"/>
    <col min="15" max="15" width="5.28515625" style="147" bestFit="1" customWidth="1"/>
    <col min="16" max="16" width="6" style="147" bestFit="1" customWidth="1"/>
    <col min="17" max="17" width="7.5703125" style="147" customWidth="1"/>
    <col min="18" max="16384" width="9.140625" style="147"/>
  </cols>
  <sheetData>
    <row r="1" spans="1:29" s="10" customFormat="1" ht="17.25" customHeight="1" x14ac:dyDescent="0.2">
      <c r="A1" s="356" t="s">
        <v>294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354"/>
      <c r="O1" s="171"/>
      <c r="P1" s="171"/>
    </row>
    <row r="2" spans="1:29" s="143" customFormat="1" ht="17.25" customHeight="1" thickBot="1" x14ac:dyDescent="0.3">
      <c r="A2" s="245" t="s">
        <v>91</v>
      </c>
    </row>
    <row r="3" spans="1:29" ht="17.25" customHeight="1" x14ac:dyDescent="0.25">
      <c r="A3" s="730" t="s">
        <v>88</v>
      </c>
      <c r="B3" s="784" t="s">
        <v>55</v>
      </c>
      <c r="C3" s="770" t="s">
        <v>3</v>
      </c>
      <c r="D3" s="793"/>
      <c r="E3" s="770" t="s">
        <v>200</v>
      </c>
      <c r="F3" s="771"/>
      <c r="G3" s="771"/>
      <c r="H3" s="771"/>
      <c r="I3" s="771"/>
      <c r="J3" s="771"/>
      <c r="K3" s="771"/>
      <c r="L3" s="771"/>
      <c r="M3" s="771"/>
      <c r="N3" s="771"/>
      <c r="O3" s="771"/>
      <c r="P3" s="772"/>
    </row>
    <row r="4" spans="1:29" ht="17.25" customHeight="1" x14ac:dyDescent="0.25">
      <c r="A4" s="731"/>
      <c r="B4" s="859"/>
      <c r="C4" s="792" t="s">
        <v>4</v>
      </c>
      <c r="D4" s="849"/>
      <c r="E4" s="760" t="s">
        <v>51</v>
      </c>
      <c r="F4" s="754"/>
      <c r="G4" s="754"/>
      <c r="H4" s="794"/>
      <c r="I4" s="720" t="s">
        <v>52</v>
      </c>
      <c r="J4" s="754"/>
      <c r="K4" s="754"/>
      <c r="L4" s="794"/>
      <c r="M4" s="720" t="s">
        <v>128</v>
      </c>
      <c r="N4" s="754"/>
      <c r="O4" s="754"/>
      <c r="P4" s="855"/>
    </row>
    <row r="5" spans="1:29" ht="17.25" customHeight="1" x14ac:dyDescent="0.25">
      <c r="A5" s="731"/>
      <c r="B5" s="859"/>
      <c r="C5" s="856"/>
      <c r="D5" s="857"/>
      <c r="E5" s="778" t="s">
        <v>2</v>
      </c>
      <c r="F5" s="691"/>
      <c r="G5" s="769" t="s">
        <v>36</v>
      </c>
      <c r="H5" s="691"/>
      <c r="I5" s="794" t="s">
        <v>2</v>
      </c>
      <c r="J5" s="691"/>
      <c r="K5" s="769" t="s">
        <v>36</v>
      </c>
      <c r="L5" s="691"/>
      <c r="M5" s="794" t="s">
        <v>2</v>
      </c>
      <c r="N5" s="691"/>
      <c r="O5" s="769" t="s">
        <v>36</v>
      </c>
      <c r="P5" s="690"/>
    </row>
    <row r="6" spans="1:29" ht="17.25" customHeight="1" thickBot="1" x14ac:dyDescent="0.3">
      <c r="A6" s="732"/>
      <c r="B6" s="529" t="s">
        <v>60</v>
      </c>
      <c r="C6" s="432" t="s">
        <v>60</v>
      </c>
      <c r="D6" s="435" t="s">
        <v>61</v>
      </c>
      <c r="E6" s="432" t="s">
        <v>60</v>
      </c>
      <c r="F6" s="435" t="s">
        <v>61</v>
      </c>
      <c r="G6" s="437" t="s">
        <v>60</v>
      </c>
      <c r="H6" s="435" t="s">
        <v>62</v>
      </c>
      <c r="I6" s="437" t="s">
        <v>60</v>
      </c>
      <c r="J6" s="435" t="s">
        <v>61</v>
      </c>
      <c r="K6" s="437" t="s">
        <v>60</v>
      </c>
      <c r="L6" s="435" t="s">
        <v>62</v>
      </c>
      <c r="M6" s="437" t="s">
        <v>60</v>
      </c>
      <c r="N6" s="435" t="s">
        <v>61</v>
      </c>
      <c r="O6" s="437" t="s">
        <v>60</v>
      </c>
      <c r="P6" s="466" t="s">
        <v>62</v>
      </c>
    </row>
    <row r="7" spans="1:29" s="21" customFormat="1" ht="17.25" customHeight="1" x14ac:dyDescent="0.25">
      <c r="A7" s="132" t="s">
        <v>16</v>
      </c>
      <c r="B7" s="530">
        <v>106625</v>
      </c>
      <c r="C7" s="214">
        <v>52135</v>
      </c>
      <c r="D7" s="667">
        <f>C7/B7</f>
        <v>0.48895662368112541</v>
      </c>
      <c r="E7" s="553">
        <v>564</v>
      </c>
      <c r="F7" s="561">
        <v>5.2895662368112545E-3</v>
      </c>
      <c r="G7" s="554">
        <v>392</v>
      </c>
      <c r="H7" s="561">
        <v>0.69503546099290781</v>
      </c>
      <c r="I7" s="623">
        <v>81475</v>
      </c>
      <c r="J7" s="561">
        <v>0.76412661195779596</v>
      </c>
      <c r="K7" s="554">
        <v>43167</v>
      </c>
      <c r="L7" s="561">
        <v>0.52981896287204666</v>
      </c>
      <c r="M7" s="623">
        <v>24586</v>
      </c>
      <c r="N7" s="561">
        <v>0.23058382180539272</v>
      </c>
      <c r="O7" s="554">
        <v>8576</v>
      </c>
      <c r="P7" s="624">
        <v>0.34881639957699506</v>
      </c>
      <c r="R7" s="671"/>
      <c r="S7" s="33"/>
      <c r="T7" s="240"/>
      <c r="U7" s="240"/>
      <c r="V7" s="240"/>
      <c r="W7" s="240"/>
      <c r="X7" s="240"/>
      <c r="Y7" s="240"/>
      <c r="Z7" s="240"/>
      <c r="AA7" s="240"/>
      <c r="AB7" s="240"/>
      <c r="AC7" s="240"/>
    </row>
    <row r="8" spans="1:29" s="21" customFormat="1" ht="17.25" customHeight="1" x14ac:dyDescent="0.25">
      <c r="A8" s="134" t="s">
        <v>17</v>
      </c>
      <c r="B8" s="309">
        <v>13067</v>
      </c>
      <c r="C8" s="526">
        <v>6458</v>
      </c>
      <c r="D8" s="668">
        <f>C8/B8</f>
        <v>0.49422208617127117</v>
      </c>
      <c r="E8" s="526">
        <v>87</v>
      </c>
      <c r="F8" s="533">
        <v>6.6579934185352413E-3</v>
      </c>
      <c r="G8" s="525">
        <v>61</v>
      </c>
      <c r="H8" s="533">
        <v>0.70114942528735635</v>
      </c>
      <c r="I8" s="598">
        <v>10086</v>
      </c>
      <c r="J8" s="533">
        <v>0.77186806459018897</v>
      </c>
      <c r="K8" s="525">
        <v>5348</v>
      </c>
      <c r="L8" s="533">
        <v>0.53023993654570689</v>
      </c>
      <c r="M8" s="598">
        <v>2894</v>
      </c>
      <c r="N8" s="533">
        <v>0.22147394199127574</v>
      </c>
      <c r="O8" s="525">
        <v>1049</v>
      </c>
      <c r="P8" s="621">
        <v>0.36247408431237044</v>
      </c>
      <c r="R8" s="671"/>
      <c r="S8" s="33"/>
      <c r="T8" s="240"/>
      <c r="U8" s="240"/>
      <c r="V8" s="240"/>
      <c r="W8" s="240"/>
      <c r="X8" s="240"/>
      <c r="Y8" s="240"/>
      <c r="Z8" s="240"/>
      <c r="AA8" s="240"/>
      <c r="AB8" s="240"/>
      <c r="AC8" s="240"/>
    </row>
    <row r="9" spans="1:29" s="21" customFormat="1" ht="17.25" customHeight="1" x14ac:dyDescent="0.25">
      <c r="A9" s="134" t="s">
        <v>18</v>
      </c>
      <c r="B9" s="309">
        <v>15534</v>
      </c>
      <c r="C9" s="526">
        <v>7641</v>
      </c>
      <c r="D9" s="668">
        <f t="shared" ref="D9:D21" si="0">C9/B9</f>
        <v>0.49188876013904981</v>
      </c>
      <c r="E9" s="526">
        <v>100</v>
      </c>
      <c r="F9" s="533">
        <v>6.4374919531350588E-3</v>
      </c>
      <c r="G9" s="525">
        <v>74</v>
      </c>
      <c r="H9" s="533">
        <v>0.74</v>
      </c>
      <c r="I9" s="598">
        <v>12036</v>
      </c>
      <c r="J9" s="533">
        <v>0.7748165314793356</v>
      </c>
      <c r="K9" s="525">
        <v>6389</v>
      </c>
      <c r="L9" s="533">
        <v>0.53082419408441339</v>
      </c>
      <c r="M9" s="598">
        <v>3398</v>
      </c>
      <c r="N9" s="533">
        <v>0.21874597656752928</v>
      </c>
      <c r="O9" s="525">
        <v>1178</v>
      </c>
      <c r="P9" s="621">
        <v>0.34667451442024722</v>
      </c>
      <c r="R9" s="671"/>
      <c r="S9" s="33"/>
      <c r="T9" s="240"/>
      <c r="U9" s="240"/>
      <c r="V9" s="240"/>
      <c r="W9" s="240"/>
      <c r="X9" s="240"/>
      <c r="Y9" s="240"/>
      <c r="Z9" s="240"/>
      <c r="AA9" s="240"/>
      <c r="AB9" s="240"/>
      <c r="AC9" s="240"/>
    </row>
    <row r="10" spans="1:29" s="21" customFormat="1" ht="17.25" customHeight="1" x14ac:dyDescent="0.25">
      <c r="A10" s="134" t="s">
        <v>19</v>
      </c>
      <c r="B10" s="309">
        <v>6467</v>
      </c>
      <c r="C10" s="526">
        <v>3103</v>
      </c>
      <c r="D10" s="668">
        <f t="shared" si="0"/>
        <v>0.47982062780269058</v>
      </c>
      <c r="E10" s="526">
        <v>34</v>
      </c>
      <c r="F10" s="533">
        <v>5.257460955620844E-3</v>
      </c>
      <c r="G10" s="525">
        <v>22</v>
      </c>
      <c r="H10" s="533">
        <v>0.6470588235294118</v>
      </c>
      <c r="I10" s="598">
        <v>4918</v>
      </c>
      <c r="J10" s="533">
        <v>0.76047626411009739</v>
      </c>
      <c r="K10" s="525">
        <v>2605</v>
      </c>
      <c r="L10" s="533">
        <v>0.52968686457909719</v>
      </c>
      <c r="M10" s="598">
        <v>1515</v>
      </c>
      <c r="N10" s="533">
        <v>0.23426627493428173</v>
      </c>
      <c r="O10" s="525">
        <v>476</v>
      </c>
      <c r="P10" s="621">
        <v>0.31419141914191417</v>
      </c>
      <c r="R10" s="671"/>
      <c r="S10" s="33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</row>
    <row r="11" spans="1:29" s="21" customFormat="1" ht="17.25" customHeight="1" x14ac:dyDescent="0.25">
      <c r="A11" s="134" t="s">
        <v>20</v>
      </c>
      <c r="B11" s="309">
        <v>5723</v>
      </c>
      <c r="C11" s="526">
        <v>2820</v>
      </c>
      <c r="D11" s="668">
        <f t="shared" si="0"/>
        <v>0.49274855844836624</v>
      </c>
      <c r="E11" s="526">
        <v>34</v>
      </c>
      <c r="F11" s="533">
        <v>5.940940066398742E-3</v>
      </c>
      <c r="G11" s="525">
        <v>21</v>
      </c>
      <c r="H11" s="533">
        <v>0.61764705882352944</v>
      </c>
      <c r="I11" s="598">
        <v>4393</v>
      </c>
      <c r="J11" s="533">
        <v>0.76760440328499036</v>
      </c>
      <c r="K11" s="525">
        <v>2331</v>
      </c>
      <c r="L11" s="533">
        <v>0.53061689050762573</v>
      </c>
      <c r="M11" s="598">
        <v>1296</v>
      </c>
      <c r="N11" s="533">
        <v>0.22645465664861086</v>
      </c>
      <c r="O11" s="525">
        <v>468</v>
      </c>
      <c r="P11" s="621">
        <v>0.3611111111111111</v>
      </c>
      <c r="R11" s="671"/>
      <c r="S11" s="33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</row>
    <row r="12" spans="1:29" s="21" customFormat="1" ht="17.25" customHeight="1" x14ac:dyDescent="0.25">
      <c r="A12" s="134" t="s">
        <v>21</v>
      </c>
      <c r="B12" s="309">
        <v>2691</v>
      </c>
      <c r="C12" s="526">
        <v>1322</v>
      </c>
      <c r="D12" s="668">
        <f t="shared" si="0"/>
        <v>0.49126718691936083</v>
      </c>
      <c r="E12" s="526">
        <v>10</v>
      </c>
      <c r="F12" s="533">
        <v>3.7160906726124115E-3</v>
      </c>
      <c r="G12" s="525">
        <v>8</v>
      </c>
      <c r="H12" s="533">
        <v>0.8</v>
      </c>
      <c r="I12" s="598">
        <v>2044</v>
      </c>
      <c r="J12" s="533">
        <v>0.75956893348197696</v>
      </c>
      <c r="K12" s="525">
        <v>1093</v>
      </c>
      <c r="L12" s="533">
        <v>0.53473581213307242</v>
      </c>
      <c r="M12" s="598">
        <v>637</v>
      </c>
      <c r="N12" s="533">
        <v>0.23671497584541062</v>
      </c>
      <c r="O12" s="525">
        <v>221</v>
      </c>
      <c r="P12" s="621">
        <v>0.34693877551020408</v>
      </c>
      <c r="R12" s="671"/>
      <c r="S12" s="33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</row>
    <row r="13" spans="1:29" s="21" customFormat="1" ht="17.25" customHeight="1" x14ac:dyDescent="0.25">
      <c r="A13" s="134" t="s">
        <v>22</v>
      </c>
      <c r="B13" s="309">
        <v>7842</v>
      </c>
      <c r="C13" s="526">
        <v>3806</v>
      </c>
      <c r="D13" s="668">
        <f t="shared" si="0"/>
        <v>0.48533537362917623</v>
      </c>
      <c r="E13" s="526">
        <v>25</v>
      </c>
      <c r="F13" s="533">
        <v>3.1879622545269064E-3</v>
      </c>
      <c r="G13" s="525">
        <v>12</v>
      </c>
      <c r="H13" s="533">
        <v>0.48</v>
      </c>
      <c r="I13" s="598">
        <v>5766</v>
      </c>
      <c r="J13" s="533">
        <v>0.73527161438408573</v>
      </c>
      <c r="K13" s="525">
        <v>3042</v>
      </c>
      <c r="L13" s="533">
        <v>0.52757544224765873</v>
      </c>
      <c r="M13" s="598">
        <v>2051</v>
      </c>
      <c r="N13" s="533">
        <v>0.26154042336138739</v>
      </c>
      <c r="O13" s="525">
        <v>752</v>
      </c>
      <c r="P13" s="621">
        <v>0.36665041443198437</v>
      </c>
      <c r="R13" s="671"/>
      <c r="S13" s="33"/>
      <c r="T13" s="240"/>
      <c r="U13" s="240"/>
      <c r="V13" s="240"/>
      <c r="W13" s="240"/>
      <c r="X13" s="240"/>
      <c r="Y13" s="240"/>
      <c r="Z13" s="240"/>
      <c r="AA13" s="240"/>
      <c r="AB13" s="240"/>
      <c r="AC13" s="240"/>
    </row>
    <row r="14" spans="1:29" s="21" customFormat="1" ht="17.25" customHeight="1" x14ac:dyDescent="0.25">
      <c r="A14" s="134" t="s">
        <v>23</v>
      </c>
      <c r="B14" s="310">
        <v>4617</v>
      </c>
      <c r="C14" s="528">
        <v>2250</v>
      </c>
      <c r="D14" s="668">
        <f t="shared" si="0"/>
        <v>0.48732943469785572</v>
      </c>
      <c r="E14" s="528">
        <v>24</v>
      </c>
      <c r="F14" s="533">
        <v>5.1981806367771277E-3</v>
      </c>
      <c r="G14" s="500">
        <v>17</v>
      </c>
      <c r="H14" s="533">
        <v>0.70833333333333337</v>
      </c>
      <c r="I14" s="596">
        <v>3469</v>
      </c>
      <c r="J14" s="533">
        <v>0.75135369287416076</v>
      </c>
      <c r="K14" s="500">
        <v>1846</v>
      </c>
      <c r="L14" s="533">
        <v>0.53214182761602769</v>
      </c>
      <c r="M14" s="596">
        <v>1124</v>
      </c>
      <c r="N14" s="533">
        <v>0.24344812648906217</v>
      </c>
      <c r="O14" s="500">
        <v>387</v>
      </c>
      <c r="P14" s="621">
        <v>0.34430604982206403</v>
      </c>
      <c r="R14" s="671"/>
      <c r="S14" s="33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</row>
    <row r="15" spans="1:29" s="21" customFormat="1" ht="17.25" customHeight="1" x14ac:dyDescent="0.25">
      <c r="A15" s="134" t="s">
        <v>24</v>
      </c>
      <c r="B15" s="310">
        <v>5322</v>
      </c>
      <c r="C15" s="528">
        <v>2602</v>
      </c>
      <c r="D15" s="668">
        <f t="shared" si="0"/>
        <v>0.48891394212701994</v>
      </c>
      <c r="E15" s="528">
        <v>23</v>
      </c>
      <c r="F15" s="533">
        <v>4.3216835776024049E-3</v>
      </c>
      <c r="G15" s="500">
        <v>18</v>
      </c>
      <c r="H15" s="533">
        <v>0.78260869565217395</v>
      </c>
      <c r="I15" s="596">
        <v>4089</v>
      </c>
      <c r="J15" s="533">
        <v>0.76832018038331451</v>
      </c>
      <c r="K15" s="500">
        <v>2164</v>
      </c>
      <c r="L15" s="533">
        <v>0.52922474932746388</v>
      </c>
      <c r="M15" s="596">
        <v>1210</v>
      </c>
      <c r="N15" s="533">
        <v>0.22735813603908306</v>
      </c>
      <c r="O15" s="500">
        <v>420</v>
      </c>
      <c r="P15" s="621">
        <v>0.34710743801652894</v>
      </c>
      <c r="R15" s="671"/>
      <c r="S15" s="33"/>
      <c r="T15" s="240"/>
      <c r="U15" s="240"/>
      <c r="V15" s="240"/>
      <c r="W15" s="240"/>
      <c r="X15" s="240"/>
      <c r="Y15" s="240"/>
      <c r="Z15" s="240"/>
      <c r="AA15" s="240"/>
      <c r="AB15" s="240"/>
      <c r="AC15" s="240"/>
    </row>
    <row r="16" spans="1:29" s="21" customFormat="1" ht="17.25" customHeight="1" x14ac:dyDescent="0.25">
      <c r="A16" s="134" t="s">
        <v>25</v>
      </c>
      <c r="B16" s="310">
        <v>5207</v>
      </c>
      <c r="C16" s="528">
        <v>2593</v>
      </c>
      <c r="D16" s="668">
        <f t="shared" si="0"/>
        <v>0.49798348377184559</v>
      </c>
      <c r="E16" s="528">
        <v>29</v>
      </c>
      <c r="F16" s="533">
        <v>5.5694257729978873E-3</v>
      </c>
      <c r="G16" s="500">
        <v>22</v>
      </c>
      <c r="H16" s="533">
        <v>0.75862068965517238</v>
      </c>
      <c r="I16" s="596">
        <v>4003</v>
      </c>
      <c r="J16" s="533">
        <v>0.76877280583829455</v>
      </c>
      <c r="K16" s="500">
        <v>2146</v>
      </c>
      <c r="L16" s="533">
        <v>0.5360979265550837</v>
      </c>
      <c r="M16" s="596">
        <v>1175</v>
      </c>
      <c r="N16" s="533">
        <v>0.22565776838870752</v>
      </c>
      <c r="O16" s="500">
        <v>425</v>
      </c>
      <c r="P16" s="621">
        <v>0.36170212765957449</v>
      </c>
      <c r="R16" s="671"/>
      <c r="S16" s="33"/>
      <c r="T16" s="240"/>
      <c r="U16" s="240"/>
      <c r="V16" s="240"/>
      <c r="W16" s="240"/>
      <c r="X16" s="240"/>
      <c r="Y16" s="240"/>
      <c r="Z16" s="240"/>
      <c r="AA16" s="240"/>
      <c r="AB16" s="240"/>
      <c r="AC16" s="240"/>
    </row>
    <row r="17" spans="1:29" s="21" customFormat="1" ht="17.25" customHeight="1" x14ac:dyDescent="0.25">
      <c r="A17" s="134" t="s">
        <v>26</v>
      </c>
      <c r="B17" s="310">
        <v>4948</v>
      </c>
      <c r="C17" s="528">
        <v>2398</v>
      </c>
      <c r="D17" s="668">
        <f t="shared" si="0"/>
        <v>0.48464025869037997</v>
      </c>
      <c r="E17" s="528">
        <v>26</v>
      </c>
      <c r="F17" s="533">
        <v>5.2546483427647539E-3</v>
      </c>
      <c r="G17" s="500">
        <v>17</v>
      </c>
      <c r="H17" s="533">
        <v>0.65384615384615385</v>
      </c>
      <c r="I17" s="596">
        <v>3797</v>
      </c>
      <c r="J17" s="533">
        <v>0.76738075990299115</v>
      </c>
      <c r="K17" s="500">
        <v>2008</v>
      </c>
      <c r="L17" s="533">
        <v>0.5288385567553332</v>
      </c>
      <c r="M17" s="596">
        <v>1125</v>
      </c>
      <c r="N17" s="533">
        <v>0.22736459175424414</v>
      </c>
      <c r="O17" s="500">
        <v>373</v>
      </c>
      <c r="P17" s="621">
        <v>0.33155555555555555</v>
      </c>
      <c r="R17" s="671"/>
      <c r="S17" s="33"/>
      <c r="T17" s="240"/>
      <c r="U17" s="240"/>
      <c r="V17" s="240"/>
      <c r="W17" s="240"/>
      <c r="X17" s="240"/>
      <c r="Y17" s="240"/>
      <c r="Z17" s="240"/>
      <c r="AA17" s="240"/>
      <c r="AB17" s="240"/>
      <c r="AC17" s="240"/>
    </row>
    <row r="18" spans="1:29" s="173" customFormat="1" ht="17.25" customHeight="1" x14ac:dyDescent="0.2">
      <c r="A18" s="134" t="s">
        <v>27</v>
      </c>
      <c r="B18" s="310">
        <v>12182</v>
      </c>
      <c r="C18" s="528">
        <v>5920</v>
      </c>
      <c r="D18" s="668">
        <f t="shared" si="0"/>
        <v>0.48596289607617799</v>
      </c>
      <c r="E18" s="528">
        <v>78</v>
      </c>
      <c r="F18" s="533">
        <v>6.4028895091118041E-3</v>
      </c>
      <c r="G18" s="500">
        <v>53</v>
      </c>
      <c r="H18" s="533">
        <v>0.67948717948717952</v>
      </c>
      <c r="I18" s="596">
        <v>9336</v>
      </c>
      <c r="J18" s="533">
        <v>0.76637662124445904</v>
      </c>
      <c r="K18" s="500">
        <v>4940</v>
      </c>
      <c r="L18" s="533">
        <v>0.52913453299057411</v>
      </c>
      <c r="M18" s="596">
        <v>2768</v>
      </c>
      <c r="N18" s="533">
        <v>0.22722048924642915</v>
      </c>
      <c r="O18" s="500">
        <v>927</v>
      </c>
      <c r="P18" s="621">
        <v>0.33489884393063585</v>
      </c>
      <c r="Q18" s="21"/>
      <c r="R18" s="671"/>
      <c r="S18" s="33"/>
      <c r="T18" s="240"/>
      <c r="U18" s="240"/>
      <c r="V18" s="240"/>
      <c r="W18" s="240"/>
      <c r="X18" s="240"/>
      <c r="Y18" s="240"/>
      <c r="Z18" s="240"/>
      <c r="AA18" s="240"/>
      <c r="AB18" s="240"/>
      <c r="AC18" s="240"/>
    </row>
    <row r="19" spans="1:29" ht="17.25" customHeight="1" x14ac:dyDescent="0.25">
      <c r="A19" s="134" t="s">
        <v>28</v>
      </c>
      <c r="B19" s="310">
        <v>6137</v>
      </c>
      <c r="C19" s="528">
        <v>3020</v>
      </c>
      <c r="D19" s="668">
        <f t="shared" si="0"/>
        <v>0.4920971158546521</v>
      </c>
      <c r="E19" s="528">
        <v>28</v>
      </c>
      <c r="F19" s="533">
        <v>4.5624898158709466E-3</v>
      </c>
      <c r="G19" s="500">
        <v>21</v>
      </c>
      <c r="H19" s="533">
        <v>0.75</v>
      </c>
      <c r="I19" s="596">
        <v>4584</v>
      </c>
      <c r="J19" s="533">
        <v>0.74694476128401499</v>
      </c>
      <c r="K19" s="500">
        <v>2471</v>
      </c>
      <c r="L19" s="533">
        <v>0.53904886561954624</v>
      </c>
      <c r="M19" s="596">
        <v>1525</v>
      </c>
      <c r="N19" s="533">
        <v>0.24849274890011405</v>
      </c>
      <c r="O19" s="500">
        <v>528</v>
      </c>
      <c r="P19" s="621">
        <v>0.34622950819672133</v>
      </c>
      <c r="Q19" s="21"/>
      <c r="R19" s="671"/>
      <c r="S19" s="33"/>
      <c r="T19" s="240"/>
      <c r="U19" s="240"/>
      <c r="V19" s="240"/>
      <c r="W19" s="240"/>
      <c r="X19" s="240"/>
      <c r="Y19" s="240"/>
      <c r="Z19" s="240"/>
      <c r="AA19" s="240"/>
      <c r="AB19" s="240"/>
      <c r="AC19" s="240"/>
    </row>
    <row r="20" spans="1:29" ht="17.25" customHeight="1" x14ac:dyDescent="0.25">
      <c r="A20" s="134" t="s">
        <v>29</v>
      </c>
      <c r="B20" s="310">
        <v>5501</v>
      </c>
      <c r="C20" s="528">
        <v>2644</v>
      </c>
      <c r="D20" s="668">
        <f t="shared" si="0"/>
        <v>0.48063988365751681</v>
      </c>
      <c r="E20" s="528">
        <v>15</v>
      </c>
      <c r="F20" s="533">
        <v>2.7267769496455191E-3</v>
      </c>
      <c r="G20" s="500">
        <v>13</v>
      </c>
      <c r="H20" s="533">
        <v>0.8666666666666667</v>
      </c>
      <c r="I20" s="596">
        <v>4087</v>
      </c>
      <c r="J20" s="533">
        <v>0.74295582621341572</v>
      </c>
      <c r="K20" s="500">
        <v>2137</v>
      </c>
      <c r="L20" s="533">
        <v>0.52287741619770001</v>
      </c>
      <c r="M20" s="596">
        <v>1399</v>
      </c>
      <c r="N20" s="533">
        <v>0.25431739683693871</v>
      </c>
      <c r="O20" s="500">
        <v>494</v>
      </c>
      <c r="P20" s="621">
        <v>0.35310936383130809</v>
      </c>
      <c r="Q20" s="21"/>
      <c r="R20" s="671"/>
      <c r="S20" s="33"/>
      <c r="T20" s="240"/>
      <c r="U20" s="240"/>
      <c r="V20" s="240"/>
      <c r="W20" s="240"/>
      <c r="X20" s="240"/>
      <c r="Y20" s="240"/>
      <c r="Z20" s="240"/>
      <c r="AA20" s="240"/>
      <c r="AB20" s="240"/>
      <c r="AC20" s="240"/>
    </row>
    <row r="21" spans="1:29" ht="15.75" thickBot="1" x14ac:dyDescent="0.3">
      <c r="A21" s="133" t="s">
        <v>30</v>
      </c>
      <c r="B21" s="311">
        <v>11387</v>
      </c>
      <c r="C21" s="111">
        <v>5558</v>
      </c>
      <c r="D21" s="604">
        <f t="shared" si="0"/>
        <v>0.48810046544304908</v>
      </c>
      <c r="E21" s="111">
        <v>51</v>
      </c>
      <c r="F21" s="362">
        <v>4.4787916044612278E-3</v>
      </c>
      <c r="G21" s="221">
        <v>33</v>
      </c>
      <c r="H21" s="362">
        <v>0.6470588235294118</v>
      </c>
      <c r="I21" s="115">
        <v>8867</v>
      </c>
      <c r="J21" s="362">
        <v>0.77869500307368056</v>
      </c>
      <c r="K21" s="221">
        <v>4647</v>
      </c>
      <c r="L21" s="362">
        <v>0.52407804217886544</v>
      </c>
      <c r="M21" s="115">
        <v>2469</v>
      </c>
      <c r="N21" s="362">
        <v>0.21682620532185826</v>
      </c>
      <c r="O21" s="221">
        <v>878</v>
      </c>
      <c r="P21" s="622">
        <v>0.35560955852571891</v>
      </c>
      <c r="Q21" s="21"/>
      <c r="R21" s="671"/>
      <c r="S21" s="33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</row>
    <row r="22" spans="1:29" ht="17.25" customHeight="1" x14ac:dyDescent="0.25">
      <c r="A22" s="666" t="s">
        <v>129</v>
      </c>
    </row>
    <row r="23" spans="1:29" s="101" customFormat="1" ht="17.25" customHeight="1" x14ac:dyDescent="0.25">
      <c r="A23" s="666" t="s">
        <v>325</v>
      </c>
    </row>
    <row r="24" spans="1:29" s="101" customFormat="1" x14ac:dyDescent="0.25"/>
    <row r="25" spans="1:29" x14ac:dyDescent="0.2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</row>
    <row r="26" spans="1:29" x14ac:dyDescent="0.25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</row>
  </sheetData>
  <mergeCells count="14">
    <mergeCell ref="A3:A6"/>
    <mergeCell ref="B3:B5"/>
    <mergeCell ref="C3:D3"/>
    <mergeCell ref="E3:P3"/>
    <mergeCell ref="E5:F5"/>
    <mergeCell ref="G5:H5"/>
    <mergeCell ref="I5:J5"/>
    <mergeCell ref="K5:L5"/>
    <mergeCell ref="M5:N5"/>
    <mergeCell ref="C4:D5"/>
    <mergeCell ref="E4:H4"/>
    <mergeCell ref="I4:L4"/>
    <mergeCell ref="O5:P5"/>
    <mergeCell ref="M4:P4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3"/>
  <dimension ref="A1:AB27"/>
  <sheetViews>
    <sheetView zoomScaleNormal="100" workbookViewId="0"/>
  </sheetViews>
  <sheetFormatPr defaultColWidth="9.140625" defaultRowHeight="15" x14ac:dyDescent="0.25"/>
  <cols>
    <col min="1" max="1" width="17.85546875" style="147" customWidth="1"/>
    <col min="2" max="12" width="6.7109375" style="147" customWidth="1"/>
    <col min="13" max="13" width="7" style="147" customWidth="1"/>
    <col min="14" max="14" width="5.7109375" style="147" customWidth="1"/>
    <col min="15" max="15" width="6.7109375" style="147" customWidth="1"/>
    <col min="16" max="16" width="6.42578125" style="147" customWidth="1"/>
    <col min="17" max="17" width="6.7109375" style="147" customWidth="1"/>
    <col min="18" max="18" width="6.42578125" style="147" customWidth="1"/>
    <col min="19" max="16384" width="9.140625" style="147"/>
  </cols>
  <sheetData>
    <row r="1" spans="1:28" s="35" customFormat="1" ht="17.25" customHeight="1" x14ac:dyDescent="0.2">
      <c r="A1" s="100" t="s">
        <v>295</v>
      </c>
      <c r="B1" s="102"/>
      <c r="C1" s="102"/>
      <c r="D1" s="102"/>
      <c r="E1" s="40"/>
      <c r="F1" s="40"/>
      <c r="G1" s="40"/>
      <c r="H1" s="40"/>
      <c r="I1" s="40"/>
      <c r="Q1" s="354"/>
    </row>
    <row r="2" spans="1:28" ht="17.25" customHeight="1" thickBot="1" x14ac:dyDescent="0.3">
      <c r="A2" s="245" t="s">
        <v>91</v>
      </c>
      <c r="B2" s="143"/>
      <c r="C2" s="143"/>
    </row>
    <row r="3" spans="1:28" ht="24" customHeight="1" x14ac:dyDescent="0.25">
      <c r="A3" s="740" t="s">
        <v>88</v>
      </c>
      <c r="B3" s="742" t="s">
        <v>96</v>
      </c>
      <c r="C3" s="743"/>
      <c r="D3" s="743"/>
      <c r="E3" s="743"/>
      <c r="F3" s="743"/>
      <c r="G3" s="743"/>
      <c r="H3" s="743"/>
      <c r="I3" s="743"/>
      <c r="J3" s="743"/>
      <c r="K3" s="743"/>
      <c r="L3" s="749"/>
      <c r="M3" s="838" t="s">
        <v>317</v>
      </c>
      <c r="N3" s="744"/>
      <c r="O3" s="839" t="s">
        <v>318</v>
      </c>
      <c r="P3" s="744"/>
      <c r="Q3" s="839" t="s">
        <v>319</v>
      </c>
      <c r="R3" s="840"/>
    </row>
    <row r="4" spans="1:28" ht="17.25" customHeight="1" thickBot="1" x14ac:dyDescent="0.3">
      <c r="A4" s="741"/>
      <c r="B4" s="413" t="s">
        <v>6</v>
      </c>
      <c r="C4" s="413" t="s">
        <v>7</v>
      </c>
      <c r="D4" s="413" t="s">
        <v>8</v>
      </c>
      <c r="E4" s="413" t="s">
        <v>9</v>
      </c>
      <c r="F4" s="413" t="s">
        <v>10</v>
      </c>
      <c r="G4" s="413" t="s">
        <v>11</v>
      </c>
      <c r="H4" s="413" t="s">
        <v>12</v>
      </c>
      <c r="I4" s="413" t="s">
        <v>13</v>
      </c>
      <c r="J4" s="414" t="s">
        <v>56</v>
      </c>
      <c r="K4" s="413" t="s">
        <v>87</v>
      </c>
      <c r="L4" s="415" t="s">
        <v>203</v>
      </c>
      <c r="M4" s="416" t="s">
        <v>89</v>
      </c>
      <c r="N4" s="417" t="s">
        <v>90</v>
      </c>
      <c r="O4" s="418" t="s">
        <v>89</v>
      </c>
      <c r="P4" s="417" t="s">
        <v>90</v>
      </c>
      <c r="Q4" s="418" t="s">
        <v>89</v>
      </c>
      <c r="R4" s="449" t="s">
        <v>90</v>
      </c>
      <c r="T4"/>
      <c r="U4"/>
    </row>
    <row r="5" spans="1:28" ht="17.25" customHeight="1" x14ac:dyDescent="0.25">
      <c r="A5" s="132" t="s">
        <v>16</v>
      </c>
      <c r="B5" s="246">
        <v>93789</v>
      </c>
      <c r="C5" s="246">
        <v>95507</v>
      </c>
      <c r="D5" s="246">
        <v>100697</v>
      </c>
      <c r="E5" s="246">
        <v>105592</v>
      </c>
      <c r="F5" s="246">
        <v>110773</v>
      </c>
      <c r="G5" s="246">
        <v>117374</v>
      </c>
      <c r="H5" s="246">
        <v>116727</v>
      </c>
      <c r="I5" s="246">
        <v>117198</v>
      </c>
      <c r="J5" s="246">
        <v>111841</v>
      </c>
      <c r="K5" s="246">
        <v>108062</v>
      </c>
      <c r="L5" s="247">
        <v>106625</v>
      </c>
      <c r="M5" s="328">
        <f>L5-K5</f>
        <v>-1437</v>
      </c>
      <c r="N5" s="341">
        <f>L5/K5-1</f>
        <v>-1.3297921563546811E-2</v>
      </c>
      <c r="O5" s="643">
        <f>L5-G5</f>
        <v>-10749</v>
      </c>
      <c r="P5" s="341">
        <f>L5/G5-1</f>
        <v>-9.1579054986623998E-2</v>
      </c>
      <c r="Q5" s="643">
        <f>L5-B5</f>
        <v>12836</v>
      </c>
      <c r="R5" s="329">
        <f>L5/B5-1</f>
        <v>0.13686039940717998</v>
      </c>
      <c r="T5"/>
      <c r="U5"/>
      <c r="W5" s="629"/>
      <c r="X5" s="230"/>
      <c r="Y5" s="629"/>
      <c r="Z5" s="230"/>
      <c r="AA5" s="629"/>
      <c r="AB5" s="230"/>
    </row>
    <row r="6" spans="1:28" ht="17.25" customHeight="1" x14ac:dyDescent="0.25">
      <c r="A6" s="134" t="s">
        <v>17</v>
      </c>
      <c r="B6" s="152">
        <v>9384</v>
      </c>
      <c r="C6" s="152">
        <v>10063</v>
      </c>
      <c r="D6" s="152">
        <v>10778</v>
      </c>
      <c r="E6" s="152">
        <v>11680</v>
      </c>
      <c r="F6" s="152">
        <v>12353</v>
      </c>
      <c r="G6" s="152">
        <v>13402</v>
      </c>
      <c r="H6" s="152">
        <v>13772</v>
      </c>
      <c r="I6" s="152">
        <v>13997</v>
      </c>
      <c r="J6" s="152">
        <v>13529</v>
      </c>
      <c r="K6" s="152">
        <v>13496</v>
      </c>
      <c r="L6" s="248">
        <v>13067</v>
      </c>
      <c r="M6" s="330">
        <f t="shared" ref="M6:M19" si="0">L6-K6</f>
        <v>-429</v>
      </c>
      <c r="N6" s="332">
        <f t="shared" ref="N6:N19" si="1">L6/K6-1</f>
        <v>-3.1787196206283341E-2</v>
      </c>
      <c r="O6" s="644">
        <f t="shared" ref="O6:O19" si="2">L6-G6</f>
        <v>-335</v>
      </c>
      <c r="P6" s="332">
        <f t="shared" ref="P6:P19" si="3">L6/G6-1</f>
        <v>-2.4996269213550248E-2</v>
      </c>
      <c r="Q6" s="644">
        <f t="shared" ref="Q6:Q19" si="4">L6-B6</f>
        <v>3683</v>
      </c>
      <c r="R6" s="333">
        <f t="shared" ref="R6:R19" si="5">L6/B6-1</f>
        <v>0.39247655583972718</v>
      </c>
      <c r="T6"/>
      <c r="U6"/>
      <c r="W6" s="629"/>
      <c r="X6" s="230"/>
      <c r="Y6" s="629"/>
      <c r="Z6" s="230"/>
      <c r="AA6" s="629"/>
      <c r="AB6" s="230"/>
    </row>
    <row r="7" spans="1:28" ht="17.25" customHeight="1" x14ac:dyDescent="0.25">
      <c r="A7" s="134" t="s">
        <v>18</v>
      </c>
      <c r="B7" s="152">
        <v>11797</v>
      </c>
      <c r="C7" s="152">
        <v>12204</v>
      </c>
      <c r="D7" s="152">
        <v>13225</v>
      </c>
      <c r="E7" s="152">
        <v>13887</v>
      </c>
      <c r="F7" s="152">
        <v>14914</v>
      </c>
      <c r="G7" s="152">
        <v>16124</v>
      </c>
      <c r="H7" s="152">
        <v>16329</v>
      </c>
      <c r="I7" s="152">
        <v>16476</v>
      </c>
      <c r="J7" s="152">
        <v>16335</v>
      </c>
      <c r="K7" s="152">
        <v>15750</v>
      </c>
      <c r="L7" s="248">
        <v>15534</v>
      </c>
      <c r="M7" s="330">
        <f t="shared" si="0"/>
        <v>-216</v>
      </c>
      <c r="N7" s="332">
        <f t="shared" si="1"/>
        <v>-1.3714285714285679E-2</v>
      </c>
      <c r="O7" s="644">
        <f t="shared" si="2"/>
        <v>-590</v>
      </c>
      <c r="P7" s="332">
        <f t="shared" si="3"/>
        <v>-3.6591416521954856E-2</v>
      </c>
      <c r="Q7" s="644">
        <f t="shared" si="4"/>
        <v>3737</v>
      </c>
      <c r="R7" s="333">
        <f t="shared" si="5"/>
        <v>0.31677545138594554</v>
      </c>
      <c r="T7"/>
      <c r="U7"/>
      <c r="W7" s="629"/>
      <c r="X7" s="230"/>
      <c r="Y7" s="629"/>
      <c r="Z7" s="230"/>
      <c r="AA7" s="629"/>
      <c r="AB7" s="230"/>
    </row>
    <row r="8" spans="1:28" ht="17.25" customHeight="1" x14ac:dyDescent="0.25">
      <c r="A8" s="134" t="s">
        <v>19</v>
      </c>
      <c r="B8" s="152">
        <v>5836</v>
      </c>
      <c r="C8" s="152">
        <v>6003</v>
      </c>
      <c r="D8" s="152">
        <v>6107</v>
      </c>
      <c r="E8" s="152">
        <v>6450</v>
      </c>
      <c r="F8" s="152">
        <v>6824</v>
      </c>
      <c r="G8" s="152">
        <v>7000</v>
      </c>
      <c r="H8" s="152">
        <v>7065</v>
      </c>
      <c r="I8" s="152">
        <v>7057</v>
      </c>
      <c r="J8" s="152">
        <v>6607</v>
      </c>
      <c r="K8" s="152">
        <v>6536</v>
      </c>
      <c r="L8" s="248">
        <v>6467</v>
      </c>
      <c r="M8" s="330">
        <f t="shared" si="0"/>
        <v>-69</v>
      </c>
      <c r="N8" s="332">
        <f t="shared" si="1"/>
        <v>-1.0556915544675638E-2</v>
      </c>
      <c r="O8" s="644">
        <f t="shared" si="2"/>
        <v>-533</v>
      </c>
      <c r="P8" s="332">
        <f t="shared" si="3"/>
        <v>-7.6142857142857179E-2</v>
      </c>
      <c r="Q8" s="644">
        <f t="shared" si="4"/>
        <v>631</v>
      </c>
      <c r="R8" s="333">
        <f t="shared" si="5"/>
        <v>0.10812200137080197</v>
      </c>
      <c r="T8"/>
      <c r="U8"/>
      <c r="W8" s="629"/>
      <c r="X8" s="230"/>
      <c r="Y8" s="629"/>
      <c r="Z8" s="230"/>
      <c r="AA8" s="629"/>
      <c r="AB8" s="230"/>
    </row>
    <row r="9" spans="1:28" ht="17.25" customHeight="1" x14ac:dyDescent="0.25">
      <c r="A9" s="134" t="s">
        <v>20</v>
      </c>
      <c r="B9" s="152">
        <v>5022</v>
      </c>
      <c r="C9" s="152">
        <v>5077</v>
      </c>
      <c r="D9" s="152">
        <v>5313</v>
      </c>
      <c r="E9" s="152">
        <v>5739</v>
      </c>
      <c r="F9" s="152">
        <v>6001</v>
      </c>
      <c r="G9" s="152">
        <v>6449</v>
      </c>
      <c r="H9" s="152">
        <v>6306</v>
      </c>
      <c r="I9" s="152">
        <v>6440</v>
      </c>
      <c r="J9" s="152">
        <v>5994</v>
      </c>
      <c r="K9" s="152">
        <v>5721</v>
      </c>
      <c r="L9" s="248">
        <v>5723</v>
      </c>
      <c r="M9" s="330">
        <f t="shared" si="0"/>
        <v>2</v>
      </c>
      <c r="N9" s="332">
        <f t="shared" si="1"/>
        <v>3.4958923265171471E-4</v>
      </c>
      <c r="O9" s="644">
        <f t="shared" si="2"/>
        <v>-726</v>
      </c>
      <c r="P9" s="332">
        <f t="shared" si="3"/>
        <v>-0.1125755931152117</v>
      </c>
      <c r="Q9" s="644">
        <f t="shared" si="4"/>
        <v>701</v>
      </c>
      <c r="R9" s="333">
        <f t="shared" si="5"/>
        <v>0.1395858223815214</v>
      </c>
      <c r="T9"/>
      <c r="U9"/>
      <c r="W9" s="629"/>
      <c r="X9" s="230"/>
      <c r="Y9" s="629"/>
      <c r="Z9" s="230"/>
      <c r="AA9" s="629"/>
      <c r="AB9" s="230"/>
    </row>
    <row r="10" spans="1:28" ht="17.25" customHeight="1" x14ac:dyDescent="0.25">
      <c r="A10" s="134" t="s">
        <v>21</v>
      </c>
      <c r="B10" s="152">
        <v>2720</v>
      </c>
      <c r="C10" s="152">
        <v>2760</v>
      </c>
      <c r="D10" s="152">
        <v>2737</v>
      </c>
      <c r="E10" s="152">
        <v>2974</v>
      </c>
      <c r="F10" s="152">
        <v>3117</v>
      </c>
      <c r="G10" s="152">
        <v>3254</v>
      </c>
      <c r="H10" s="152">
        <v>3156</v>
      </c>
      <c r="I10" s="152">
        <v>3187</v>
      </c>
      <c r="J10" s="152">
        <v>2904</v>
      </c>
      <c r="K10" s="152">
        <v>2744</v>
      </c>
      <c r="L10" s="248">
        <v>2691</v>
      </c>
      <c r="M10" s="330">
        <f t="shared" si="0"/>
        <v>-53</v>
      </c>
      <c r="N10" s="332">
        <f t="shared" si="1"/>
        <v>-1.9314868804664709E-2</v>
      </c>
      <c r="O10" s="644">
        <f t="shared" si="2"/>
        <v>-563</v>
      </c>
      <c r="P10" s="332">
        <f t="shared" si="3"/>
        <v>-0.17301782421634915</v>
      </c>
      <c r="Q10" s="644">
        <f t="shared" si="4"/>
        <v>-29</v>
      </c>
      <c r="R10" s="333">
        <f t="shared" si="5"/>
        <v>-1.0661764705882315E-2</v>
      </c>
      <c r="T10"/>
      <c r="U10"/>
      <c r="W10" s="629"/>
      <c r="X10" s="230"/>
      <c r="Y10" s="629"/>
      <c r="Z10" s="230"/>
      <c r="AA10" s="629"/>
      <c r="AB10" s="230"/>
    </row>
    <row r="11" spans="1:28" ht="17.25" customHeight="1" x14ac:dyDescent="0.25">
      <c r="A11" s="134" t="s">
        <v>22</v>
      </c>
      <c r="B11" s="152">
        <v>8100</v>
      </c>
      <c r="C11" s="152">
        <v>8173</v>
      </c>
      <c r="D11" s="152">
        <v>8553</v>
      </c>
      <c r="E11" s="152">
        <v>8763</v>
      </c>
      <c r="F11" s="152">
        <v>8990</v>
      </c>
      <c r="G11" s="152">
        <v>9623</v>
      </c>
      <c r="H11" s="152">
        <v>9218</v>
      </c>
      <c r="I11" s="152">
        <v>9190</v>
      </c>
      <c r="J11" s="152">
        <v>8706</v>
      </c>
      <c r="K11" s="152">
        <v>8310</v>
      </c>
      <c r="L11" s="248">
        <v>7842</v>
      </c>
      <c r="M11" s="330">
        <f t="shared" si="0"/>
        <v>-468</v>
      </c>
      <c r="N11" s="332">
        <f t="shared" si="1"/>
        <v>-5.6317689530685944E-2</v>
      </c>
      <c r="O11" s="644">
        <f t="shared" si="2"/>
        <v>-1781</v>
      </c>
      <c r="P11" s="332">
        <f t="shared" si="3"/>
        <v>-0.18507741868440197</v>
      </c>
      <c r="Q11" s="644">
        <f t="shared" si="4"/>
        <v>-258</v>
      </c>
      <c r="R11" s="333">
        <f t="shared" si="5"/>
        <v>-3.1851851851851798E-2</v>
      </c>
      <c r="T11"/>
      <c r="U11"/>
      <c r="W11" s="629"/>
      <c r="X11" s="230"/>
      <c r="Y11" s="629"/>
      <c r="Z11" s="230"/>
      <c r="AA11" s="629"/>
      <c r="AB11" s="230"/>
    </row>
    <row r="12" spans="1:28" ht="17.25" customHeight="1" x14ac:dyDescent="0.25">
      <c r="A12" s="134" t="s">
        <v>23</v>
      </c>
      <c r="B12" s="152">
        <v>4162</v>
      </c>
      <c r="C12" s="152">
        <v>4111</v>
      </c>
      <c r="D12" s="152">
        <v>4383</v>
      </c>
      <c r="E12" s="152">
        <v>4332</v>
      </c>
      <c r="F12" s="152">
        <v>4859</v>
      </c>
      <c r="G12" s="152">
        <v>5098</v>
      </c>
      <c r="H12" s="152">
        <v>5139</v>
      </c>
      <c r="I12" s="152">
        <v>5103</v>
      </c>
      <c r="J12" s="152">
        <v>4810</v>
      </c>
      <c r="K12" s="152">
        <v>4517</v>
      </c>
      <c r="L12" s="248">
        <v>4617</v>
      </c>
      <c r="M12" s="330">
        <f t="shared" si="0"/>
        <v>100</v>
      </c>
      <c r="N12" s="332">
        <f t="shared" si="1"/>
        <v>2.2138587558113709E-2</v>
      </c>
      <c r="O12" s="644">
        <f t="shared" si="2"/>
        <v>-481</v>
      </c>
      <c r="P12" s="332">
        <f t="shared" si="3"/>
        <v>-9.4350725774813626E-2</v>
      </c>
      <c r="Q12" s="644">
        <f t="shared" si="4"/>
        <v>455</v>
      </c>
      <c r="R12" s="333">
        <f t="shared" si="5"/>
        <v>0.10932244113407008</v>
      </c>
      <c r="T12"/>
      <c r="U12"/>
      <c r="W12" s="629"/>
      <c r="X12" s="230"/>
      <c r="Y12" s="629"/>
      <c r="Z12" s="230"/>
      <c r="AA12" s="629"/>
      <c r="AB12" s="230"/>
    </row>
    <row r="13" spans="1:28" ht="17.25" customHeight="1" x14ac:dyDescent="0.25">
      <c r="A13" s="134" t="s">
        <v>24</v>
      </c>
      <c r="B13" s="152">
        <v>4968</v>
      </c>
      <c r="C13" s="152">
        <v>5179</v>
      </c>
      <c r="D13" s="152">
        <v>5330</v>
      </c>
      <c r="E13" s="152">
        <v>5672</v>
      </c>
      <c r="F13" s="152">
        <v>5848</v>
      </c>
      <c r="G13" s="152">
        <v>6152</v>
      </c>
      <c r="H13" s="152">
        <v>6032</v>
      </c>
      <c r="I13" s="152">
        <v>6212</v>
      </c>
      <c r="J13" s="152">
        <v>5518</v>
      </c>
      <c r="K13" s="152">
        <v>5559</v>
      </c>
      <c r="L13" s="248">
        <v>5322</v>
      </c>
      <c r="M13" s="330">
        <f t="shared" si="0"/>
        <v>-237</v>
      </c>
      <c r="N13" s="332">
        <f t="shared" si="1"/>
        <v>-4.2633567188343213E-2</v>
      </c>
      <c r="O13" s="644">
        <f t="shared" si="2"/>
        <v>-830</v>
      </c>
      <c r="P13" s="332">
        <f t="shared" si="3"/>
        <v>-0.13491547464239273</v>
      </c>
      <c r="Q13" s="644">
        <f t="shared" si="4"/>
        <v>354</v>
      </c>
      <c r="R13" s="333">
        <f t="shared" si="5"/>
        <v>7.125603864734309E-2</v>
      </c>
      <c r="T13"/>
      <c r="U13"/>
      <c r="W13" s="629"/>
      <c r="X13" s="230"/>
      <c r="Y13" s="629"/>
      <c r="Z13" s="230"/>
      <c r="AA13" s="629"/>
      <c r="AB13" s="230"/>
    </row>
    <row r="14" spans="1:28" ht="17.25" customHeight="1" x14ac:dyDescent="0.25">
      <c r="A14" s="134" t="s">
        <v>25</v>
      </c>
      <c r="B14" s="152">
        <v>4672</v>
      </c>
      <c r="C14" s="152">
        <v>4808</v>
      </c>
      <c r="D14" s="152">
        <v>5011</v>
      </c>
      <c r="E14" s="152">
        <v>5162</v>
      </c>
      <c r="F14" s="152">
        <v>5530</v>
      </c>
      <c r="G14" s="152">
        <v>5760</v>
      </c>
      <c r="H14" s="152">
        <v>5689</v>
      </c>
      <c r="I14" s="152">
        <v>5662</v>
      </c>
      <c r="J14" s="152">
        <v>5377</v>
      </c>
      <c r="K14" s="152">
        <v>5355</v>
      </c>
      <c r="L14" s="248">
        <v>5207</v>
      </c>
      <c r="M14" s="330">
        <f t="shared" si="0"/>
        <v>-148</v>
      </c>
      <c r="N14" s="332">
        <f t="shared" si="1"/>
        <v>-2.7637721755368827E-2</v>
      </c>
      <c r="O14" s="644">
        <f t="shared" si="2"/>
        <v>-553</v>
      </c>
      <c r="P14" s="332">
        <f t="shared" si="3"/>
        <v>-9.6006944444444464E-2</v>
      </c>
      <c r="Q14" s="644">
        <f t="shared" si="4"/>
        <v>535</v>
      </c>
      <c r="R14" s="333">
        <f t="shared" si="5"/>
        <v>0.11451198630136994</v>
      </c>
      <c r="T14"/>
      <c r="U14"/>
      <c r="W14" s="629"/>
      <c r="X14" s="230"/>
      <c r="Y14" s="629"/>
      <c r="Z14" s="230"/>
      <c r="AA14" s="629"/>
      <c r="AB14" s="230"/>
    </row>
    <row r="15" spans="1:28" ht="17.25" customHeight="1" x14ac:dyDescent="0.25">
      <c r="A15" s="134" t="s">
        <v>26</v>
      </c>
      <c r="B15" s="152">
        <v>4767</v>
      </c>
      <c r="C15" s="152">
        <v>4623</v>
      </c>
      <c r="D15" s="152">
        <v>4987</v>
      </c>
      <c r="E15" s="152">
        <v>5027</v>
      </c>
      <c r="F15" s="152">
        <v>5337</v>
      </c>
      <c r="G15" s="152">
        <v>5612</v>
      </c>
      <c r="H15" s="152">
        <v>5381</v>
      </c>
      <c r="I15" s="152">
        <v>5303</v>
      </c>
      <c r="J15" s="152">
        <v>5139</v>
      </c>
      <c r="K15" s="152">
        <v>5093</v>
      </c>
      <c r="L15" s="248">
        <v>4948</v>
      </c>
      <c r="M15" s="330">
        <f t="shared" si="0"/>
        <v>-145</v>
      </c>
      <c r="N15" s="332">
        <f t="shared" si="1"/>
        <v>-2.8470449636756379E-2</v>
      </c>
      <c r="O15" s="644">
        <f t="shared" si="2"/>
        <v>-664</v>
      </c>
      <c r="P15" s="332">
        <f t="shared" si="3"/>
        <v>-0.11831789023521022</v>
      </c>
      <c r="Q15" s="644">
        <f t="shared" si="4"/>
        <v>181</v>
      </c>
      <c r="R15" s="333">
        <f t="shared" si="5"/>
        <v>3.796937277113499E-2</v>
      </c>
      <c r="T15"/>
      <c r="U15"/>
      <c r="W15" s="629"/>
      <c r="X15" s="230"/>
      <c r="Y15" s="629"/>
      <c r="Z15" s="230"/>
      <c r="AA15" s="629"/>
      <c r="AB15" s="230"/>
    </row>
    <row r="16" spans="1:28" ht="17.25" customHeight="1" x14ac:dyDescent="0.25">
      <c r="A16" s="134" t="s">
        <v>27</v>
      </c>
      <c r="B16" s="152">
        <v>10208</v>
      </c>
      <c r="C16" s="152">
        <v>10366</v>
      </c>
      <c r="D16" s="152">
        <v>10983</v>
      </c>
      <c r="E16" s="152">
        <v>11540</v>
      </c>
      <c r="F16" s="152">
        <v>11982</v>
      </c>
      <c r="G16" s="152">
        <v>12652</v>
      </c>
      <c r="H16" s="152">
        <v>13043</v>
      </c>
      <c r="I16" s="152">
        <v>13053</v>
      </c>
      <c r="J16" s="152">
        <v>12582</v>
      </c>
      <c r="K16" s="152">
        <v>12239</v>
      </c>
      <c r="L16" s="248">
        <v>12182</v>
      </c>
      <c r="M16" s="330">
        <f t="shared" si="0"/>
        <v>-57</v>
      </c>
      <c r="N16" s="332">
        <f t="shared" si="1"/>
        <v>-4.6572432388266582E-3</v>
      </c>
      <c r="O16" s="644">
        <f t="shared" si="2"/>
        <v>-470</v>
      </c>
      <c r="P16" s="332">
        <f t="shared" si="3"/>
        <v>-3.7148276952260528E-2</v>
      </c>
      <c r="Q16" s="644">
        <f t="shared" si="4"/>
        <v>1974</v>
      </c>
      <c r="R16" s="333">
        <f t="shared" si="5"/>
        <v>0.19337774294670851</v>
      </c>
      <c r="T16"/>
      <c r="U16"/>
      <c r="W16" s="629"/>
      <c r="X16" s="230"/>
      <c r="Y16" s="629"/>
      <c r="Z16" s="230"/>
      <c r="AA16" s="629"/>
      <c r="AB16" s="230"/>
    </row>
    <row r="17" spans="1:28" ht="17.25" customHeight="1" x14ac:dyDescent="0.25">
      <c r="A17" s="134" t="s">
        <v>28</v>
      </c>
      <c r="B17" s="152">
        <v>5744</v>
      </c>
      <c r="C17" s="152">
        <v>5780</v>
      </c>
      <c r="D17" s="152">
        <v>6059</v>
      </c>
      <c r="E17" s="152">
        <v>6335</v>
      </c>
      <c r="F17" s="152">
        <v>6630</v>
      </c>
      <c r="G17" s="152">
        <v>6963</v>
      </c>
      <c r="H17" s="152">
        <v>6920</v>
      </c>
      <c r="I17" s="152">
        <v>6838</v>
      </c>
      <c r="J17" s="152">
        <v>6498</v>
      </c>
      <c r="K17" s="152">
        <v>6044</v>
      </c>
      <c r="L17" s="248">
        <v>6137</v>
      </c>
      <c r="M17" s="330">
        <f t="shared" si="0"/>
        <v>93</v>
      </c>
      <c r="N17" s="332">
        <f t="shared" si="1"/>
        <v>1.5387160820648615E-2</v>
      </c>
      <c r="O17" s="644">
        <f t="shared" si="2"/>
        <v>-826</v>
      </c>
      <c r="P17" s="332">
        <f t="shared" si="3"/>
        <v>-0.11862702857963525</v>
      </c>
      <c r="Q17" s="644">
        <f t="shared" si="4"/>
        <v>393</v>
      </c>
      <c r="R17" s="333">
        <f t="shared" si="5"/>
        <v>6.8419220055710328E-2</v>
      </c>
      <c r="T17"/>
      <c r="U17"/>
      <c r="W17" s="629"/>
      <c r="X17" s="230"/>
      <c r="Y17" s="629"/>
      <c r="Z17" s="230"/>
      <c r="AA17" s="629"/>
      <c r="AB17" s="230"/>
    </row>
    <row r="18" spans="1:28" ht="17.25" customHeight="1" x14ac:dyDescent="0.25">
      <c r="A18" s="134" t="s">
        <v>29</v>
      </c>
      <c r="B18" s="152">
        <v>5241</v>
      </c>
      <c r="C18" s="152">
        <v>5236</v>
      </c>
      <c r="D18" s="152">
        <v>5489</v>
      </c>
      <c r="E18" s="152">
        <v>5725</v>
      </c>
      <c r="F18" s="152">
        <v>5842</v>
      </c>
      <c r="G18" s="152">
        <v>6289</v>
      </c>
      <c r="H18" s="152">
        <v>6045</v>
      </c>
      <c r="I18" s="152">
        <v>6005</v>
      </c>
      <c r="J18" s="152">
        <v>5843</v>
      </c>
      <c r="K18" s="152">
        <v>5424</v>
      </c>
      <c r="L18" s="248">
        <v>5501</v>
      </c>
      <c r="M18" s="330">
        <f t="shared" si="0"/>
        <v>77</v>
      </c>
      <c r="N18" s="332">
        <f t="shared" si="1"/>
        <v>1.4196165191740384E-2</v>
      </c>
      <c r="O18" s="644">
        <f t="shared" si="2"/>
        <v>-788</v>
      </c>
      <c r="P18" s="332">
        <f t="shared" si="3"/>
        <v>-0.12529813960884084</v>
      </c>
      <c r="Q18" s="644">
        <f t="shared" si="4"/>
        <v>260</v>
      </c>
      <c r="R18" s="333">
        <f t="shared" si="5"/>
        <v>4.9608853272276265E-2</v>
      </c>
      <c r="T18"/>
      <c r="U18"/>
      <c r="W18" s="629"/>
      <c r="X18" s="230"/>
      <c r="Y18" s="629"/>
      <c r="Z18" s="230"/>
      <c r="AA18" s="629"/>
      <c r="AB18" s="230"/>
    </row>
    <row r="19" spans="1:28" ht="17.25" customHeight="1" thickBot="1" x14ac:dyDescent="0.3">
      <c r="A19" s="133" t="s">
        <v>30</v>
      </c>
      <c r="B19" s="166">
        <v>11168</v>
      </c>
      <c r="C19" s="166">
        <v>11124</v>
      </c>
      <c r="D19" s="166">
        <v>11742</v>
      </c>
      <c r="E19" s="166">
        <v>12306</v>
      </c>
      <c r="F19" s="166">
        <v>12546</v>
      </c>
      <c r="G19" s="166">
        <v>12996</v>
      </c>
      <c r="H19" s="166">
        <v>12632</v>
      </c>
      <c r="I19" s="166">
        <v>12675</v>
      </c>
      <c r="J19" s="166">
        <v>11999</v>
      </c>
      <c r="K19" s="166">
        <v>11274</v>
      </c>
      <c r="L19" s="249">
        <v>11387</v>
      </c>
      <c r="M19" s="334">
        <f t="shared" si="0"/>
        <v>113</v>
      </c>
      <c r="N19" s="336">
        <f t="shared" si="1"/>
        <v>1.0023061912364684E-2</v>
      </c>
      <c r="O19" s="645">
        <f t="shared" si="2"/>
        <v>-1609</v>
      </c>
      <c r="P19" s="336">
        <f t="shared" si="3"/>
        <v>-0.12380732533087102</v>
      </c>
      <c r="Q19" s="645">
        <f t="shared" si="4"/>
        <v>219</v>
      </c>
      <c r="R19" s="337">
        <f t="shared" si="5"/>
        <v>1.960959885386826E-2</v>
      </c>
      <c r="T19"/>
      <c r="U19"/>
      <c r="W19" s="629"/>
      <c r="X19" s="230"/>
      <c r="Y19" s="629"/>
      <c r="Z19" s="230"/>
      <c r="AA19" s="629"/>
      <c r="AB19" s="230"/>
    </row>
    <row r="20" spans="1:28" s="22" customFormat="1" ht="17.25" customHeight="1" x14ac:dyDescent="0.25">
      <c r="A20" s="143"/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T20"/>
      <c r="U20"/>
    </row>
    <row r="21" spans="1:28" x14ac:dyDescent="0.25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spans="1:28" x14ac:dyDescent="0.25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8" x14ac:dyDescent="0.25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1:28" x14ac:dyDescent="0.2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</row>
    <row r="25" spans="1:28" x14ac:dyDescent="0.2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</row>
    <row r="26" spans="1:28" x14ac:dyDescent="0.25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</row>
    <row r="27" spans="1:28" x14ac:dyDescent="0.25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</row>
  </sheetData>
  <mergeCells count="5">
    <mergeCell ref="A3:A4"/>
    <mergeCell ref="B3:L3"/>
    <mergeCell ref="M3:N3"/>
    <mergeCell ref="O3:P3"/>
    <mergeCell ref="Q3:R3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4"/>
  <dimension ref="A1:AB24"/>
  <sheetViews>
    <sheetView zoomScaleNormal="100" workbookViewId="0"/>
  </sheetViews>
  <sheetFormatPr defaultColWidth="9.140625" defaultRowHeight="15" x14ac:dyDescent="0.25"/>
  <cols>
    <col min="1" max="1" width="18" style="147" customWidth="1"/>
    <col min="2" max="12" width="6.7109375" style="147" customWidth="1"/>
    <col min="13" max="13" width="7" style="147" customWidth="1"/>
    <col min="14" max="14" width="5.7109375" style="147" customWidth="1"/>
    <col min="15" max="15" width="6.7109375" style="147" customWidth="1"/>
    <col min="16" max="16" width="6.42578125" style="147" customWidth="1"/>
    <col min="17" max="17" width="6.7109375" style="147" customWidth="1"/>
    <col min="18" max="18" width="6.42578125" style="147" customWidth="1"/>
    <col min="19" max="16384" width="9.140625" style="147"/>
  </cols>
  <sheetData>
    <row r="1" spans="1:28" s="35" customFormat="1" ht="17.25" customHeight="1" x14ac:dyDescent="0.2">
      <c r="A1" s="100" t="s">
        <v>296</v>
      </c>
      <c r="B1" s="102"/>
      <c r="C1" s="102"/>
      <c r="D1" s="102"/>
      <c r="E1" s="40"/>
      <c r="F1" s="40"/>
      <c r="G1" s="40"/>
      <c r="H1" s="40"/>
      <c r="I1" s="40"/>
      <c r="R1" s="354"/>
    </row>
    <row r="2" spans="1:28" ht="17.25" customHeight="1" thickBot="1" x14ac:dyDescent="0.3">
      <c r="A2" s="245" t="s">
        <v>91</v>
      </c>
      <c r="B2" s="143"/>
      <c r="C2" s="143"/>
    </row>
    <row r="3" spans="1:28" ht="24" customHeight="1" x14ac:dyDescent="0.25">
      <c r="A3" s="740" t="s">
        <v>88</v>
      </c>
      <c r="B3" s="742" t="s">
        <v>96</v>
      </c>
      <c r="C3" s="743"/>
      <c r="D3" s="743"/>
      <c r="E3" s="743"/>
      <c r="F3" s="743"/>
      <c r="G3" s="743"/>
      <c r="H3" s="743"/>
      <c r="I3" s="743"/>
      <c r="J3" s="743"/>
      <c r="K3" s="743"/>
      <c r="L3" s="749"/>
      <c r="M3" s="838" t="s">
        <v>317</v>
      </c>
      <c r="N3" s="744"/>
      <c r="O3" s="839" t="s">
        <v>318</v>
      </c>
      <c r="P3" s="744"/>
      <c r="Q3" s="839" t="s">
        <v>319</v>
      </c>
      <c r="R3" s="840"/>
    </row>
    <row r="4" spans="1:28" ht="17.25" customHeight="1" thickBot="1" x14ac:dyDescent="0.3">
      <c r="A4" s="741"/>
      <c r="B4" s="413" t="s">
        <v>6</v>
      </c>
      <c r="C4" s="413" t="s">
        <v>7</v>
      </c>
      <c r="D4" s="413" t="s">
        <v>8</v>
      </c>
      <c r="E4" s="413" t="s">
        <v>9</v>
      </c>
      <c r="F4" s="413" t="s">
        <v>10</v>
      </c>
      <c r="G4" s="413" t="s">
        <v>11</v>
      </c>
      <c r="H4" s="413" t="s">
        <v>12</v>
      </c>
      <c r="I4" s="413" t="s">
        <v>13</v>
      </c>
      <c r="J4" s="414" t="s">
        <v>56</v>
      </c>
      <c r="K4" s="414" t="s">
        <v>87</v>
      </c>
      <c r="L4" s="415" t="s">
        <v>203</v>
      </c>
      <c r="M4" s="416" t="s">
        <v>89</v>
      </c>
      <c r="N4" s="417" t="s">
        <v>90</v>
      </c>
      <c r="O4" s="418" t="s">
        <v>89</v>
      </c>
      <c r="P4" s="417" t="s">
        <v>90</v>
      </c>
      <c r="Q4" s="418" t="s">
        <v>89</v>
      </c>
      <c r="R4" s="449" t="s">
        <v>90</v>
      </c>
    </row>
    <row r="5" spans="1:28" ht="17.25" customHeight="1" x14ac:dyDescent="0.25">
      <c r="A5" s="132" t="s">
        <v>16</v>
      </c>
      <c r="B5" s="246">
        <v>21368</v>
      </c>
      <c r="C5" s="246">
        <v>21427</v>
      </c>
      <c r="D5" s="246">
        <v>22527</v>
      </c>
      <c r="E5" s="246">
        <v>23434</v>
      </c>
      <c r="F5" s="246">
        <v>21715</v>
      </c>
      <c r="G5" s="246">
        <v>22699</v>
      </c>
      <c r="H5" s="246">
        <v>24017</v>
      </c>
      <c r="I5" s="246">
        <v>24960</v>
      </c>
      <c r="J5" s="246">
        <v>24734</v>
      </c>
      <c r="K5" s="246">
        <v>24959</v>
      </c>
      <c r="L5" s="247">
        <v>24586</v>
      </c>
      <c r="M5" s="637">
        <f>L5-K5</f>
        <v>-373</v>
      </c>
      <c r="N5" s="341">
        <f>L5/K5-1</f>
        <v>-1.4944508994751415E-2</v>
      </c>
      <c r="O5" s="643">
        <f>L5-G5</f>
        <v>1887</v>
      </c>
      <c r="P5" s="341">
        <f>L5/G5-1</f>
        <v>8.3131415480858228E-2</v>
      </c>
      <c r="Q5" s="643">
        <f>L5-B5</f>
        <v>3218</v>
      </c>
      <c r="R5" s="329">
        <f>L5/B5-1</f>
        <v>0.15059902658180446</v>
      </c>
      <c r="T5"/>
      <c r="U5"/>
      <c r="V5"/>
      <c r="W5"/>
      <c r="X5"/>
      <c r="Y5"/>
      <c r="Z5"/>
      <c r="AA5"/>
      <c r="AB5"/>
    </row>
    <row r="6" spans="1:28" ht="17.25" customHeight="1" x14ac:dyDescent="0.25">
      <c r="A6" s="134" t="s">
        <v>17</v>
      </c>
      <c r="B6" s="152">
        <v>2344</v>
      </c>
      <c r="C6" s="152">
        <v>2271</v>
      </c>
      <c r="D6" s="152">
        <v>2480</v>
      </c>
      <c r="E6" s="152">
        <v>2667</v>
      </c>
      <c r="F6" s="152">
        <v>2543</v>
      </c>
      <c r="G6" s="152">
        <v>2723</v>
      </c>
      <c r="H6" s="152">
        <v>2864</v>
      </c>
      <c r="I6" s="152">
        <v>2914</v>
      </c>
      <c r="J6" s="152">
        <v>2865</v>
      </c>
      <c r="K6" s="152">
        <v>2839</v>
      </c>
      <c r="L6" s="248">
        <v>2894</v>
      </c>
      <c r="M6" s="638">
        <f t="shared" ref="M6:M19" si="0">L6-K6</f>
        <v>55</v>
      </c>
      <c r="N6" s="332">
        <f t="shared" ref="N6:N19" si="1">L6/K6-1</f>
        <v>1.9373018668545239E-2</v>
      </c>
      <c r="O6" s="644">
        <f t="shared" ref="O6:O19" si="2">L6-G6</f>
        <v>171</v>
      </c>
      <c r="P6" s="332">
        <f t="shared" ref="P6:P19" si="3">L6/G6-1</f>
        <v>6.2798384135145158E-2</v>
      </c>
      <c r="Q6" s="644">
        <f t="shared" ref="Q6:Q19" si="4">L6-B6</f>
        <v>550</v>
      </c>
      <c r="R6" s="333">
        <f t="shared" ref="R6:R19" si="5">L6/B6-1</f>
        <v>0.23464163822525608</v>
      </c>
      <c r="T6"/>
      <c r="U6"/>
      <c r="V6"/>
      <c r="W6"/>
      <c r="X6"/>
      <c r="Y6"/>
      <c r="Z6"/>
      <c r="AA6"/>
      <c r="AB6"/>
    </row>
    <row r="7" spans="1:28" ht="17.25" customHeight="1" x14ac:dyDescent="0.25">
      <c r="A7" s="134" t="s">
        <v>18</v>
      </c>
      <c r="B7" s="152">
        <v>2543</v>
      </c>
      <c r="C7" s="152">
        <v>2483</v>
      </c>
      <c r="D7" s="152">
        <v>2697</v>
      </c>
      <c r="E7" s="152">
        <v>2923</v>
      </c>
      <c r="F7" s="152">
        <v>2754</v>
      </c>
      <c r="G7" s="152">
        <v>2845</v>
      </c>
      <c r="H7" s="152">
        <v>3023</v>
      </c>
      <c r="I7" s="152">
        <v>3248</v>
      </c>
      <c r="J7" s="152">
        <v>3300</v>
      </c>
      <c r="K7" s="152">
        <v>3417</v>
      </c>
      <c r="L7" s="248">
        <v>3398</v>
      </c>
      <c r="M7" s="638">
        <f t="shared" si="0"/>
        <v>-19</v>
      </c>
      <c r="N7" s="332">
        <f t="shared" si="1"/>
        <v>-5.5604331284753172E-3</v>
      </c>
      <c r="O7" s="644">
        <f t="shared" si="2"/>
        <v>553</v>
      </c>
      <c r="P7" s="332">
        <f t="shared" si="3"/>
        <v>0.19437609841827763</v>
      </c>
      <c r="Q7" s="644">
        <f t="shared" si="4"/>
        <v>855</v>
      </c>
      <c r="R7" s="333">
        <f t="shared" si="5"/>
        <v>0.33621706645694061</v>
      </c>
      <c r="T7"/>
      <c r="U7"/>
      <c r="V7"/>
      <c r="W7"/>
      <c r="X7"/>
      <c r="Y7"/>
      <c r="Z7"/>
      <c r="AA7"/>
      <c r="AB7"/>
    </row>
    <row r="8" spans="1:28" ht="17.25" customHeight="1" x14ac:dyDescent="0.25">
      <c r="A8" s="134" t="s">
        <v>19</v>
      </c>
      <c r="B8" s="152">
        <v>1411</v>
      </c>
      <c r="C8" s="152">
        <v>1396</v>
      </c>
      <c r="D8" s="152">
        <v>1397</v>
      </c>
      <c r="E8" s="152">
        <v>1450</v>
      </c>
      <c r="F8" s="152">
        <v>1397</v>
      </c>
      <c r="G8" s="152">
        <v>1433</v>
      </c>
      <c r="H8" s="152">
        <v>1564</v>
      </c>
      <c r="I8" s="152">
        <v>1622</v>
      </c>
      <c r="J8" s="152">
        <v>1539</v>
      </c>
      <c r="K8" s="152">
        <v>1550</v>
      </c>
      <c r="L8" s="248">
        <v>1515</v>
      </c>
      <c r="M8" s="638">
        <f t="shared" si="0"/>
        <v>-35</v>
      </c>
      <c r="N8" s="332">
        <f t="shared" si="1"/>
        <v>-2.2580645161290325E-2</v>
      </c>
      <c r="O8" s="644">
        <f t="shared" si="2"/>
        <v>82</v>
      </c>
      <c r="P8" s="332">
        <f t="shared" si="3"/>
        <v>5.7222609909281186E-2</v>
      </c>
      <c r="Q8" s="644">
        <f t="shared" si="4"/>
        <v>104</v>
      </c>
      <c r="R8" s="333">
        <f t="shared" si="5"/>
        <v>7.3706591070163086E-2</v>
      </c>
      <c r="T8"/>
      <c r="U8"/>
      <c r="V8"/>
      <c r="W8"/>
      <c r="X8"/>
      <c r="Y8"/>
      <c r="Z8"/>
      <c r="AA8"/>
      <c r="AB8"/>
    </row>
    <row r="9" spans="1:28" ht="17.25" customHeight="1" x14ac:dyDescent="0.25">
      <c r="A9" s="134" t="s">
        <v>20</v>
      </c>
      <c r="B9" s="152">
        <v>1098</v>
      </c>
      <c r="C9" s="152">
        <v>1126</v>
      </c>
      <c r="D9" s="152">
        <v>1140</v>
      </c>
      <c r="E9" s="152">
        <v>1236</v>
      </c>
      <c r="F9" s="152">
        <v>1173</v>
      </c>
      <c r="G9" s="152">
        <v>1227</v>
      </c>
      <c r="H9" s="152">
        <v>1258</v>
      </c>
      <c r="I9" s="152">
        <v>1346</v>
      </c>
      <c r="J9" s="152">
        <v>1345</v>
      </c>
      <c r="K9" s="152">
        <v>1280</v>
      </c>
      <c r="L9" s="248">
        <v>1296</v>
      </c>
      <c r="M9" s="638">
        <f t="shared" si="0"/>
        <v>16</v>
      </c>
      <c r="N9" s="332">
        <f t="shared" si="1"/>
        <v>1.2499999999999956E-2</v>
      </c>
      <c r="O9" s="644">
        <f t="shared" si="2"/>
        <v>69</v>
      </c>
      <c r="P9" s="332">
        <f t="shared" si="3"/>
        <v>5.623471882640585E-2</v>
      </c>
      <c r="Q9" s="644">
        <f t="shared" si="4"/>
        <v>198</v>
      </c>
      <c r="R9" s="333">
        <f t="shared" si="5"/>
        <v>0.18032786885245899</v>
      </c>
      <c r="T9"/>
      <c r="U9"/>
      <c r="V9"/>
      <c r="W9"/>
      <c r="X9"/>
      <c r="Y9"/>
      <c r="Z9"/>
      <c r="AA9"/>
      <c r="AB9"/>
    </row>
    <row r="10" spans="1:28" ht="17.25" customHeight="1" x14ac:dyDescent="0.25">
      <c r="A10" s="134" t="s">
        <v>21</v>
      </c>
      <c r="B10" s="152">
        <v>680</v>
      </c>
      <c r="C10" s="152">
        <v>718</v>
      </c>
      <c r="D10" s="152">
        <v>685</v>
      </c>
      <c r="E10" s="152">
        <v>651</v>
      </c>
      <c r="F10" s="152">
        <v>634</v>
      </c>
      <c r="G10" s="152">
        <v>684</v>
      </c>
      <c r="H10" s="152">
        <v>715</v>
      </c>
      <c r="I10" s="152">
        <v>723</v>
      </c>
      <c r="J10" s="152">
        <v>753</v>
      </c>
      <c r="K10" s="152">
        <v>722</v>
      </c>
      <c r="L10" s="248">
        <v>637</v>
      </c>
      <c r="M10" s="638">
        <f t="shared" si="0"/>
        <v>-85</v>
      </c>
      <c r="N10" s="332">
        <f t="shared" si="1"/>
        <v>-0.11772853185595566</v>
      </c>
      <c r="O10" s="644">
        <f t="shared" si="2"/>
        <v>-47</v>
      </c>
      <c r="P10" s="332">
        <f t="shared" si="3"/>
        <v>-6.8713450292397615E-2</v>
      </c>
      <c r="Q10" s="644">
        <f t="shared" si="4"/>
        <v>-43</v>
      </c>
      <c r="R10" s="333">
        <f t="shared" si="5"/>
        <v>-6.3235294117647056E-2</v>
      </c>
      <c r="T10"/>
      <c r="U10"/>
      <c r="V10"/>
      <c r="W10"/>
      <c r="X10"/>
      <c r="Y10"/>
      <c r="Z10"/>
      <c r="AA10"/>
      <c r="AB10"/>
    </row>
    <row r="11" spans="1:28" ht="17.25" customHeight="1" x14ac:dyDescent="0.25">
      <c r="A11" s="134" t="s">
        <v>22</v>
      </c>
      <c r="B11" s="152">
        <v>2031</v>
      </c>
      <c r="C11" s="152">
        <v>2013</v>
      </c>
      <c r="D11" s="152">
        <v>2103</v>
      </c>
      <c r="E11" s="152">
        <v>2103</v>
      </c>
      <c r="F11" s="152">
        <v>1869</v>
      </c>
      <c r="G11" s="152">
        <v>2024</v>
      </c>
      <c r="H11" s="152">
        <v>2098</v>
      </c>
      <c r="I11" s="152">
        <v>2250</v>
      </c>
      <c r="J11" s="152">
        <v>2176</v>
      </c>
      <c r="K11" s="152">
        <v>2263</v>
      </c>
      <c r="L11" s="248">
        <v>2051</v>
      </c>
      <c r="M11" s="638">
        <f t="shared" si="0"/>
        <v>-212</v>
      </c>
      <c r="N11" s="332">
        <f t="shared" si="1"/>
        <v>-9.3680954485196644E-2</v>
      </c>
      <c r="O11" s="644">
        <f t="shared" si="2"/>
        <v>27</v>
      </c>
      <c r="P11" s="332">
        <f t="shared" si="3"/>
        <v>1.333992094861669E-2</v>
      </c>
      <c r="Q11" s="644">
        <f t="shared" si="4"/>
        <v>20</v>
      </c>
      <c r="R11" s="333">
        <f t="shared" si="5"/>
        <v>9.8473658296405198E-3</v>
      </c>
      <c r="T11"/>
      <c r="U11"/>
      <c r="V11"/>
      <c r="W11"/>
      <c r="X11"/>
      <c r="Y11"/>
      <c r="Z11"/>
      <c r="AA11"/>
      <c r="AB11"/>
    </row>
    <row r="12" spans="1:28" ht="17.25" customHeight="1" x14ac:dyDescent="0.25">
      <c r="A12" s="134" t="s">
        <v>23</v>
      </c>
      <c r="B12" s="152">
        <v>991</v>
      </c>
      <c r="C12" s="152">
        <v>1027</v>
      </c>
      <c r="D12" s="152">
        <v>1120</v>
      </c>
      <c r="E12" s="152">
        <v>1014</v>
      </c>
      <c r="F12" s="152">
        <v>957</v>
      </c>
      <c r="G12" s="152">
        <v>946</v>
      </c>
      <c r="H12" s="152">
        <v>1106</v>
      </c>
      <c r="I12" s="152">
        <v>1145</v>
      </c>
      <c r="J12" s="152">
        <v>1173</v>
      </c>
      <c r="K12" s="152">
        <v>1074</v>
      </c>
      <c r="L12" s="248">
        <v>1124</v>
      </c>
      <c r="M12" s="638">
        <f t="shared" si="0"/>
        <v>50</v>
      </c>
      <c r="N12" s="332">
        <f t="shared" si="1"/>
        <v>4.6554934823091143E-2</v>
      </c>
      <c r="O12" s="644">
        <f t="shared" si="2"/>
        <v>178</v>
      </c>
      <c r="P12" s="332">
        <f t="shared" si="3"/>
        <v>0.18816067653276947</v>
      </c>
      <c r="Q12" s="644">
        <f t="shared" si="4"/>
        <v>133</v>
      </c>
      <c r="R12" s="333">
        <f t="shared" si="5"/>
        <v>0.13420787083753782</v>
      </c>
      <c r="T12"/>
      <c r="U12"/>
      <c r="V12"/>
      <c r="W12"/>
      <c r="X12"/>
      <c r="Y12"/>
      <c r="Z12"/>
      <c r="AA12"/>
      <c r="AB12"/>
    </row>
    <row r="13" spans="1:28" ht="17.25" customHeight="1" x14ac:dyDescent="0.25">
      <c r="A13" s="134" t="s">
        <v>24</v>
      </c>
      <c r="B13" s="152">
        <v>1150</v>
      </c>
      <c r="C13" s="152">
        <v>1210</v>
      </c>
      <c r="D13" s="152">
        <v>1182</v>
      </c>
      <c r="E13" s="152">
        <v>1327</v>
      </c>
      <c r="F13" s="152">
        <v>1149</v>
      </c>
      <c r="G13" s="152">
        <v>1205</v>
      </c>
      <c r="H13" s="152">
        <v>1304</v>
      </c>
      <c r="I13" s="152">
        <v>1384</v>
      </c>
      <c r="J13" s="152">
        <v>1284</v>
      </c>
      <c r="K13" s="152">
        <v>1357</v>
      </c>
      <c r="L13" s="248">
        <v>1210</v>
      </c>
      <c r="M13" s="638">
        <f t="shared" si="0"/>
        <v>-147</v>
      </c>
      <c r="N13" s="332">
        <f t="shared" si="1"/>
        <v>-0.10832719233603538</v>
      </c>
      <c r="O13" s="644">
        <f t="shared" si="2"/>
        <v>5</v>
      </c>
      <c r="P13" s="332">
        <f t="shared" si="3"/>
        <v>4.1493775933609811E-3</v>
      </c>
      <c r="Q13" s="644">
        <f t="shared" si="4"/>
        <v>60</v>
      </c>
      <c r="R13" s="333">
        <f t="shared" si="5"/>
        <v>5.2173913043478182E-2</v>
      </c>
      <c r="T13"/>
      <c r="U13"/>
      <c r="V13"/>
      <c r="W13"/>
      <c r="X13"/>
      <c r="Y13"/>
      <c r="Z13"/>
      <c r="AA13"/>
      <c r="AB13"/>
    </row>
    <row r="14" spans="1:28" ht="17.25" customHeight="1" x14ac:dyDescent="0.25">
      <c r="A14" s="134" t="s">
        <v>25</v>
      </c>
      <c r="B14" s="152">
        <v>984</v>
      </c>
      <c r="C14" s="152">
        <v>1009</v>
      </c>
      <c r="D14" s="152">
        <v>1017</v>
      </c>
      <c r="E14" s="152">
        <v>1046</v>
      </c>
      <c r="F14" s="152">
        <v>953</v>
      </c>
      <c r="G14" s="152">
        <v>1009</v>
      </c>
      <c r="H14" s="152">
        <v>1076</v>
      </c>
      <c r="I14" s="152">
        <v>1068</v>
      </c>
      <c r="J14" s="152">
        <v>1058</v>
      </c>
      <c r="K14" s="152">
        <v>1164</v>
      </c>
      <c r="L14" s="248">
        <v>1175</v>
      </c>
      <c r="M14" s="638">
        <f t="shared" si="0"/>
        <v>11</v>
      </c>
      <c r="N14" s="332">
        <f t="shared" si="1"/>
        <v>9.4501718213058084E-3</v>
      </c>
      <c r="O14" s="644">
        <f t="shared" si="2"/>
        <v>166</v>
      </c>
      <c r="P14" s="332">
        <f t="shared" si="3"/>
        <v>0.1645193260654112</v>
      </c>
      <c r="Q14" s="644">
        <f t="shared" si="4"/>
        <v>191</v>
      </c>
      <c r="R14" s="333">
        <f t="shared" si="5"/>
        <v>0.19410569105691056</v>
      </c>
      <c r="T14"/>
      <c r="U14"/>
      <c r="V14"/>
      <c r="W14"/>
      <c r="X14"/>
      <c r="Y14"/>
      <c r="Z14"/>
      <c r="AA14"/>
      <c r="AB14"/>
    </row>
    <row r="15" spans="1:28" ht="17.25" customHeight="1" x14ac:dyDescent="0.25">
      <c r="A15" s="134" t="s">
        <v>26</v>
      </c>
      <c r="B15" s="152">
        <v>894</v>
      </c>
      <c r="C15" s="152">
        <v>921</v>
      </c>
      <c r="D15" s="152">
        <v>1003</v>
      </c>
      <c r="E15" s="152">
        <v>1034</v>
      </c>
      <c r="F15" s="152">
        <v>1036</v>
      </c>
      <c r="G15" s="152">
        <v>1002</v>
      </c>
      <c r="H15" s="152">
        <v>1031</v>
      </c>
      <c r="I15" s="152">
        <v>1049</v>
      </c>
      <c r="J15" s="152">
        <v>1039</v>
      </c>
      <c r="K15" s="152">
        <v>1063</v>
      </c>
      <c r="L15" s="248">
        <v>1125</v>
      </c>
      <c r="M15" s="638">
        <f t="shared" si="0"/>
        <v>62</v>
      </c>
      <c r="N15" s="332">
        <f t="shared" si="1"/>
        <v>5.8325493885230451E-2</v>
      </c>
      <c r="O15" s="644">
        <f t="shared" si="2"/>
        <v>123</v>
      </c>
      <c r="P15" s="332">
        <f t="shared" si="3"/>
        <v>0.1227544910179641</v>
      </c>
      <c r="Q15" s="644">
        <f t="shared" si="4"/>
        <v>231</v>
      </c>
      <c r="R15" s="333">
        <f t="shared" si="5"/>
        <v>0.25838926174496635</v>
      </c>
      <c r="T15"/>
      <c r="U15"/>
      <c r="V15"/>
      <c r="W15"/>
      <c r="X15"/>
      <c r="Y15"/>
      <c r="Z15"/>
      <c r="AA15"/>
      <c r="AB15"/>
    </row>
    <row r="16" spans="1:28" ht="17.25" customHeight="1" x14ac:dyDescent="0.25">
      <c r="A16" s="134" t="s">
        <v>27</v>
      </c>
      <c r="B16" s="152">
        <v>2355</v>
      </c>
      <c r="C16" s="152">
        <v>2273</v>
      </c>
      <c r="D16" s="152">
        <v>2486</v>
      </c>
      <c r="E16" s="152">
        <v>2556</v>
      </c>
      <c r="F16" s="152">
        <v>2478</v>
      </c>
      <c r="G16" s="152">
        <v>2543</v>
      </c>
      <c r="H16" s="152">
        <v>2749</v>
      </c>
      <c r="I16" s="152">
        <v>2833</v>
      </c>
      <c r="J16" s="152">
        <v>2762</v>
      </c>
      <c r="K16" s="152">
        <v>2820</v>
      </c>
      <c r="L16" s="248">
        <v>2768</v>
      </c>
      <c r="M16" s="638">
        <f t="shared" si="0"/>
        <v>-52</v>
      </c>
      <c r="N16" s="332">
        <f t="shared" si="1"/>
        <v>-1.8439716312056764E-2</v>
      </c>
      <c r="O16" s="644">
        <f t="shared" si="2"/>
        <v>225</v>
      </c>
      <c r="P16" s="332">
        <f t="shared" si="3"/>
        <v>8.8478175383405411E-2</v>
      </c>
      <c r="Q16" s="644">
        <f t="shared" si="4"/>
        <v>413</v>
      </c>
      <c r="R16" s="333">
        <f t="shared" si="5"/>
        <v>0.17537154989384285</v>
      </c>
      <c r="T16"/>
      <c r="U16"/>
      <c r="V16"/>
      <c r="W16"/>
      <c r="X16"/>
      <c r="Y16"/>
      <c r="Z16"/>
      <c r="AA16"/>
      <c r="AB16"/>
    </row>
    <row r="17" spans="1:28" ht="17.25" customHeight="1" x14ac:dyDescent="0.25">
      <c r="A17" s="134" t="s">
        <v>28</v>
      </c>
      <c r="B17" s="152">
        <v>1279</v>
      </c>
      <c r="C17" s="152">
        <v>1322</v>
      </c>
      <c r="D17" s="152">
        <v>1355</v>
      </c>
      <c r="E17" s="152">
        <v>1433</v>
      </c>
      <c r="F17" s="152">
        <v>1297</v>
      </c>
      <c r="G17" s="152">
        <v>1437</v>
      </c>
      <c r="H17" s="152">
        <v>1439</v>
      </c>
      <c r="I17" s="152">
        <v>1492</v>
      </c>
      <c r="J17" s="152">
        <v>1547</v>
      </c>
      <c r="K17" s="152">
        <v>1569</v>
      </c>
      <c r="L17" s="248">
        <v>1525</v>
      </c>
      <c r="M17" s="638">
        <f t="shared" si="0"/>
        <v>-44</v>
      </c>
      <c r="N17" s="332">
        <f t="shared" si="1"/>
        <v>-2.8043339706819603E-2</v>
      </c>
      <c r="O17" s="644">
        <f t="shared" si="2"/>
        <v>88</v>
      </c>
      <c r="P17" s="332">
        <f t="shared" si="3"/>
        <v>6.1238691718858762E-2</v>
      </c>
      <c r="Q17" s="644">
        <f t="shared" si="4"/>
        <v>246</v>
      </c>
      <c r="R17" s="333">
        <f t="shared" si="5"/>
        <v>0.1923377638780297</v>
      </c>
      <c r="T17"/>
      <c r="U17"/>
      <c r="V17"/>
      <c r="W17"/>
      <c r="X17"/>
      <c r="Y17"/>
      <c r="Z17"/>
      <c r="AA17"/>
      <c r="AB17"/>
    </row>
    <row r="18" spans="1:28" ht="17.25" customHeight="1" x14ac:dyDescent="0.25">
      <c r="A18" s="134" t="s">
        <v>29</v>
      </c>
      <c r="B18" s="152">
        <v>1337</v>
      </c>
      <c r="C18" s="152">
        <v>1356</v>
      </c>
      <c r="D18" s="152">
        <v>1335</v>
      </c>
      <c r="E18" s="152">
        <v>1429</v>
      </c>
      <c r="F18" s="152">
        <v>1288</v>
      </c>
      <c r="G18" s="152">
        <v>1350</v>
      </c>
      <c r="H18" s="152">
        <v>1373</v>
      </c>
      <c r="I18" s="152">
        <v>1362</v>
      </c>
      <c r="J18" s="152">
        <v>1392</v>
      </c>
      <c r="K18" s="152">
        <v>1366</v>
      </c>
      <c r="L18" s="248">
        <v>1399</v>
      </c>
      <c r="M18" s="638">
        <f t="shared" si="0"/>
        <v>33</v>
      </c>
      <c r="N18" s="332">
        <f t="shared" si="1"/>
        <v>2.4158125915080486E-2</v>
      </c>
      <c r="O18" s="644">
        <f t="shared" si="2"/>
        <v>49</v>
      </c>
      <c r="P18" s="332">
        <f t="shared" si="3"/>
        <v>3.6296296296296271E-2</v>
      </c>
      <c r="Q18" s="644">
        <f t="shared" si="4"/>
        <v>62</v>
      </c>
      <c r="R18" s="333">
        <f t="shared" si="5"/>
        <v>4.6372475691847326E-2</v>
      </c>
      <c r="T18"/>
      <c r="U18"/>
      <c r="V18"/>
      <c r="W18"/>
      <c r="X18"/>
      <c r="Y18"/>
      <c r="Z18"/>
      <c r="AA18"/>
      <c r="AB18"/>
    </row>
    <row r="19" spans="1:28" ht="17.25" customHeight="1" thickBot="1" x14ac:dyDescent="0.3">
      <c r="A19" s="133" t="s">
        <v>30</v>
      </c>
      <c r="B19" s="166">
        <v>2271</v>
      </c>
      <c r="C19" s="166">
        <v>2302</v>
      </c>
      <c r="D19" s="166">
        <v>2527</v>
      </c>
      <c r="E19" s="166">
        <v>2565</v>
      </c>
      <c r="F19" s="166">
        <v>2187</v>
      </c>
      <c r="G19" s="166">
        <v>2271</v>
      </c>
      <c r="H19" s="166">
        <v>2417</v>
      </c>
      <c r="I19" s="166">
        <v>2524</v>
      </c>
      <c r="J19" s="166">
        <v>2501</v>
      </c>
      <c r="K19" s="166">
        <v>2475</v>
      </c>
      <c r="L19" s="249">
        <v>2469</v>
      </c>
      <c r="M19" s="639">
        <f t="shared" si="0"/>
        <v>-6</v>
      </c>
      <c r="N19" s="336">
        <f t="shared" si="1"/>
        <v>-2.4242424242424399E-3</v>
      </c>
      <c r="O19" s="645">
        <f t="shared" si="2"/>
        <v>198</v>
      </c>
      <c r="P19" s="336">
        <f t="shared" si="3"/>
        <v>8.7186261558784617E-2</v>
      </c>
      <c r="Q19" s="645">
        <f t="shared" si="4"/>
        <v>198</v>
      </c>
      <c r="R19" s="337">
        <f t="shared" si="5"/>
        <v>8.7186261558784617E-2</v>
      </c>
      <c r="T19"/>
      <c r="U19"/>
      <c r="V19"/>
      <c r="W19"/>
      <c r="X19"/>
      <c r="Y19"/>
      <c r="Z19"/>
      <c r="AA19"/>
      <c r="AB19"/>
    </row>
    <row r="20" spans="1:28" s="22" customFormat="1" ht="17.25" customHeight="1" x14ac:dyDescent="0.25">
      <c r="A20" s="143"/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T20"/>
      <c r="U20"/>
      <c r="V20"/>
      <c r="W20"/>
      <c r="X20"/>
      <c r="Y20"/>
      <c r="Z20"/>
      <c r="AA20"/>
      <c r="AB20"/>
    </row>
    <row r="21" spans="1:28" x14ac:dyDescent="0.25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  <row r="22" spans="1:28" x14ac:dyDescent="0.25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  <row r="23" spans="1:28" x14ac:dyDescent="0.25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28" x14ac:dyDescent="0.2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</sheetData>
  <mergeCells count="5">
    <mergeCell ref="A3:A4"/>
    <mergeCell ref="B3:L3"/>
    <mergeCell ref="M3:N3"/>
    <mergeCell ref="O3:P3"/>
    <mergeCell ref="Q3:R3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5"/>
  <sheetViews>
    <sheetView workbookViewId="0"/>
  </sheetViews>
  <sheetFormatPr defaultRowHeight="15" x14ac:dyDescent="0.25"/>
  <cols>
    <col min="2" max="2" width="70.7109375" customWidth="1"/>
  </cols>
  <sheetData>
    <row r="2" spans="1:2" x14ac:dyDescent="0.25">
      <c r="A2" s="657" t="s">
        <v>326</v>
      </c>
    </row>
    <row r="3" spans="1:2" x14ac:dyDescent="0.25">
      <c r="A3" s="670" t="s">
        <v>80</v>
      </c>
      <c r="B3" s="669" t="s">
        <v>327</v>
      </c>
    </row>
    <row r="4" spans="1:2" x14ac:dyDescent="0.25">
      <c r="A4" s="670" t="s">
        <v>46</v>
      </c>
      <c r="B4" s="669" t="s">
        <v>328</v>
      </c>
    </row>
    <row r="5" spans="1:2" x14ac:dyDescent="0.25">
      <c r="A5" s="670" t="s">
        <v>47</v>
      </c>
      <c r="B5" s="669" t="s">
        <v>329</v>
      </c>
    </row>
  </sheetData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zoomScaleNormal="100" workbookViewId="0"/>
  </sheetViews>
  <sheetFormatPr defaultColWidth="9.140625" defaultRowHeight="15" x14ac:dyDescent="0.25"/>
  <cols>
    <col min="1" max="1" width="12.85546875" style="147" customWidth="1"/>
    <col min="2" max="2" width="5.7109375" style="147" customWidth="1"/>
    <col min="3" max="3" width="7.140625" style="147" customWidth="1"/>
    <col min="4" max="4" width="6.42578125" style="147" customWidth="1"/>
    <col min="5" max="5" width="7.140625" style="147" customWidth="1"/>
    <col min="6" max="6" width="6.42578125" style="147" customWidth="1"/>
    <col min="7" max="7" width="6" style="147" customWidth="1"/>
    <col min="8" max="8" width="7.140625" style="147" customWidth="1"/>
    <col min="9" max="9" width="6.42578125" style="147" customWidth="1"/>
    <col min="10" max="10" width="6" style="147" customWidth="1"/>
    <col min="11" max="11" width="7.140625" style="147" customWidth="1"/>
    <col min="12" max="12" width="6.42578125" style="147" customWidth="1"/>
    <col min="13" max="13" width="6" style="147" customWidth="1"/>
    <col min="14" max="14" width="7.140625" style="147" customWidth="1"/>
    <col min="15" max="15" width="6.42578125" style="147" customWidth="1"/>
    <col min="16" max="16" width="6" style="147" customWidth="1"/>
    <col min="17" max="17" width="7.140625" style="147" customWidth="1"/>
    <col min="18" max="18" width="6.42578125" style="147" customWidth="1"/>
    <col min="19" max="19" width="6" style="147" customWidth="1"/>
    <col min="20" max="16384" width="9.140625" style="147"/>
  </cols>
  <sheetData>
    <row r="1" spans="1:34" ht="17.25" customHeight="1" x14ac:dyDescent="0.25">
      <c r="A1" s="660" t="s">
        <v>297</v>
      </c>
      <c r="B1" s="171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354"/>
      <c r="N1" s="142"/>
      <c r="O1" s="142"/>
      <c r="P1" s="142"/>
      <c r="Q1" s="142"/>
      <c r="R1" s="142"/>
      <c r="S1" s="142"/>
    </row>
    <row r="2" spans="1:34" ht="17.25" customHeight="1" thickBot="1" x14ac:dyDescent="0.3">
      <c r="A2" s="245" t="s">
        <v>91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</row>
    <row r="3" spans="1:34" ht="17.25" customHeight="1" x14ac:dyDescent="0.25">
      <c r="A3" s="676" t="s">
        <v>95</v>
      </c>
      <c r="B3" s="677"/>
      <c r="C3" s="676" t="s">
        <v>55</v>
      </c>
      <c r="D3" s="677"/>
      <c r="E3" s="698" t="s">
        <v>192</v>
      </c>
      <c r="F3" s="696"/>
      <c r="G3" s="696"/>
      <c r="H3" s="696"/>
      <c r="I3" s="696"/>
      <c r="J3" s="699"/>
      <c r="K3" s="676" t="s">
        <v>201</v>
      </c>
      <c r="L3" s="815"/>
      <c r="M3" s="815"/>
      <c r="N3" s="815"/>
      <c r="O3" s="815"/>
      <c r="P3" s="815"/>
      <c r="Q3" s="815"/>
      <c r="R3" s="815"/>
      <c r="S3" s="677"/>
    </row>
    <row r="4" spans="1:34" ht="17.25" customHeight="1" x14ac:dyDescent="0.25">
      <c r="A4" s="678"/>
      <c r="B4" s="679"/>
      <c r="C4" s="678"/>
      <c r="D4" s="679"/>
      <c r="E4" s="799" t="s">
        <v>4</v>
      </c>
      <c r="F4" s="800"/>
      <c r="G4" s="800"/>
      <c r="H4" s="722" t="s">
        <v>57</v>
      </c>
      <c r="I4" s="800"/>
      <c r="J4" s="803"/>
      <c r="K4" s="860" t="s">
        <v>49</v>
      </c>
      <c r="L4" s="726"/>
      <c r="M4" s="726"/>
      <c r="N4" s="726"/>
      <c r="O4" s="726"/>
      <c r="P4" s="806"/>
      <c r="Q4" s="722" t="s">
        <v>166</v>
      </c>
      <c r="R4" s="862"/>
      <c r="S4" s="803"/>
    </row>
    <row r="5" spans="1:34" ht="17.25" customHeight="1" x14ac:dyDescent="0.25">
      <c r="A5" s="678"/>
      <c r="B5" s="679"/>
      <c r="C5" s="846"/>
      <c r="D5" s="820"/>
      <c r="E5" s="801"/>
      <c r="F5" s="802"/>
      <c r="G5" s="802"/>
      <c r="H5" s="802"/>
      <c r="I5" s="802"/>
      <c r="J5" s="804"/>
      <c r="K5" s="861" t="s">
        <v>2</v>
      </c>
      <c r="L5" s="848"/>
      <c r="M5" s="818"/>
      <c r="N5" s="863" t="s">
        <v>67</v>
      </c>
      <c r="O5" s="864"/>
      <c r="P5" s="865"/>
      <c r="Q5" s="802"/>
      <c r="R5" s="817"/>
      <c r="S5" s="804"/>
    </row>
    <row r="6" spans="1:34" ht="17.25" customHeight="1" thickBot="1" x14ac:dyDescent="0.3">
      <c r="A6" s="678"/>
      <c r="B6" s="679"/>
      <c r="C6" s="451" t="s">
        <v>60</v>
      </c>
      <c r="D6" s="444" t="s">
        <v>139</v>
      </c>
      <c r="E6" s="451" t="s">
        <v>60</v>
      </c>
      <c r="F6" s="443" t="s">
        <v>139</v>
      </c>
      <c r="G6" s="452" t="s">
        <v>86</v>
      </c>
      <c r="H6" s="443" t="s">
        <v>60</v>
      </c>
      <c r="I6" s="443" t="s">
        <v>139</v>
      </c>
      <c r="J6" s="453" t="s">
        <v>86</v>
      </c>
      <c r="K6" s="451" t="s">
        <v>60</v>
      </c>
      <c r="L6" s="443" t="s">
        <v>140</v>
      </c>
      <c r="M6" s="452" t="s">
        <v>86</v>
      </c>
      <c r="N6" s="443" t="s">
        <v>60</v>
      </c>
      <c r="O6" s="443" t="s">
        <v>141</v>
      </c>
      <c r="P6" s="452" t="s">
        <v>142</v>
      </c>
      <c r="Q6" s="443" t="s">
        <v>60</v>
      </c>
      <c r="R6" s="443" t="s">
        <v>140</v>
      </c>
      <c r="S6" s="453" t="s">
        <v>86</v>
      </c>
    </row>
    <row r="7" spans="1:34" ht="17.25" customHeight="1" x14ac:dyDescent="0.25">
      <c r="A7" s="716" t="s">
        <v>6</v>
      </c>
      <c r="B7" s="717"/>
      <c r="C7" s="104">
        <v>7030</v>
      </c>
      <c r="D7" s="358">
        <v>8.8487889242868413E-3</v>
      </c>
      <c r="E7" s="91">
        <v>2761</v>
      </c>
      <c r="F7" s="357">
        <v>7.2136235852310136E-3</v>
      </c>
      <c r="G7" s="312">
        <v>0.39274537695590328</v>
      </c>
      <c r="H7" s="265">
        <v>4269</v>
      </c>
      <c r="I7" s="357">
        <v>1.0368923832494152E-2</v>
      </c>
      <c r="J7" s="313">
        <v>0.60725462304409672</v>
      </c>
      <c r="K7" s="91">
        <v>2966</v>
      </c>
      <c r="L7" s="357">
        <v>6.4372745543174884E-3</v>
      </c>
      <c r="M7" s="312">
        <v>0.42190611664295874</v>
      </c>
      <c r="N7" s="265">
        <v>1015</v>
      </c>
      <c r="O7" s="357">
        <v>1.0706299312265305E-2</v>
      </c>
      <c r="P7" s="312">
        <v>0.34221173297370194</v>
      </c>
      <c r="Q7" s="265">
        <v>4064</v>
      </c>
      <c r="R7" s="357">
        <v>1.2178421060517523E-2</v>
      </c>
      <c r="S7" s="313">
        <v>0.57809388335704126</v>
      </c>
      <c r="U7" s="646"/>
      <c r="V7" s="126"/>
      <c r="W7" s="646"/>
      <c r="X7" s="647"/>
      <c r="Y7" s="646"/>
      <c r="Z7" s="647"/>
      <c r="AA7" s="647"/>
      <c r="AB7" s="126"/>
      <c r="AC7" s="647"/>
      <c r="AD7" s="646"/>
      <c r="AE7" s="646"/>
      <c r="AF7" s="646"/>
      <c r="AG7" s="646"/>
      <c r="AH7" s="647"/>
    </row>
    <row r="8" spans="1:34" ht="17.25" customHeight="1" x14ac:dyDescent="0.25">
      <c r="A8" s="682" t="s">
        <v>7</v>
      </c>
      <c r="B8" s="683"/>
      <c r="C8" s="106">
        <v>6541</v>
      </c>
      <c r="D8" s="358">
        <v>8.2851374185229382E-3</v>
      </c>
      <c r="E8" s="95">
        <v>2518</v>
      </c>
      <c r="F8" s="357">
        <v>6.6084382250123346E-3</v>
      </c>
      <c r="G8" s="312">
        <v>0.38495642868062985</v>
      </c>
      <c r="H8" s="265">
        <v>4023</v>
      </c>
      <c r="I8" s="357">
        <v>9.8492378653374391E-3</v>
      </c>
      <c r="J8" s="313">
        <v>0.61504357131937015</v>
      </c>
      <c r="K8" s="95">
        <v>2852</v>
      </c>
      <c r="L8" s="357">
        <v>6.1283252395891528E-3</v>
      </c>
      <c r="M8" s="312">
        <v>0.43601895734597157</v>
      </c>
      <c r="N8" s="264">
        <v>1010</v>
      </c>
      <c r="O8" s="357">
        <v>1.0464477760394542E-2</v>
      </c>
      <c r="P8" s="312">
        <v>0.3541374474053296</v>
      </c>
      <c r="Q8" s="264">
        <v>3689</v>
      </c>
      <c r="R8" s="357">
        <v>1.1382078702646665E-2</v>
      </c>
      <c r="S8" s="313">
        <v>0.56398104265402849</v>
      </c>
      <c r="U8" s="646"/>
      <c r="V8" s="126"/>
      <c r="W8" s="646"/>
      <c r="X8" s="647"/>
      <c r="Y8" s="646"/>
      <c r="Z8" s="647"/>
      <c r="AA8" s="647"/>
      <c r="AB8" s="126"/>
      <c r="AC8" s="647"/>
      <c r="AD8" s="646"/>
      <c r="AE8" s="646"/>
      <c r="AF8" s="646"/>
      <c r="AG8" s="646"/>
      <c r="AH8" s="647"/>
    </row>
    <row r="9" spans="1:34" ht="17.25" customHeight="1" x14ac:dyDescent="0.25">
      <c r="A9" s="682" t="s">
        <v>8</v>
      </c>
      <c r="B9" s="683"/>
      <c r="C9" s="106">
        <v>5997</v>
      </c>
      <c r="D9" s="358">
        <v>7.5467946572167089E-3</v>
      </c>
      <c r="E9" s="95">
        <v>2293</v>
      </c>
      <c r="F9" s="357">
        <v>5.9680593005944638E-3</v>
      </c>
      <c r="G9" s="312">
        <v>0.3823578455894614</v>
      </c>
      <c r="H9" s="265">
        <v>3704</v>
      </c>
      <c r="I9" s="357">
        <v>9.0246814316692243E-3</v>
      </c>
      <c r="J9" s="313">
        <v>0.6176421544105386</v>
      </c>
      <c r="K9" s="95">
        <v>2577</v>
      </c>
      <c r="L9" s="357">
        <v>5.4329608055202422E-3</v>
      </c>
      <c r="M9" s="312">
        <v>0.42971485742871435</v>
      </c>
      <c r="N9" s="264">
        <v>886</v>
      </c>
      <c r="O9" s="357">
        <v>8.7219318193004734E-3</v>
      </c>
      <c r="P9" s="312">
        <v>0.3438106325184323</v>
      </c>
      <c r="Q9" s="264">
        <v>3420</v>
      </c>
      <c r="R9" s="357">
        <v>1.0676989838128093E-2</v>
      </c>
      <c r="S9" s="313">
        <v>0.5702851425712856</v>
      </c>
      <c r="U9" s="646"/>
      <c r="V9" s="126"/>
      <c r="W9" s="646"/>
      <c r="X9" s="647"/>
      <c r="Y9" s="646"/>
      <c r="Z9" s="647"/>
      <c r="AA9" s="647"/>
      <c r="AB9" s="126"/>
      <c r="AC9" s="647"/>
      <c r="AD9" s="646"/>
      <c r="AE9" s="646"/>
      <c r="AF9" s="646"/>
      <c r="AG9" s="646"/>
      <c r="AH9" s="647"/>
    </row>
    <row r="10" spans="1:34" ht="17.25" customHeight="1" x14ac:dyDescent="0.25">
      <c r="A10" s="682" t="s">
        <v>9</v>
      </c>
      <c r="B10" s="683"/>
      <c r="C10" s="106">
        <v>6056</v>
      </c>
      <c r="D10" s="358">
        <v>7.4955133362213005E-3</v>
      </c>
      <c r="E10" s="95">
        <v>2390</v>
      </c>
      <c r="F10" s="357">
        <v>6.1107346943993458E-3</v>
      </c>
      <c r="G10" s="312">
        <v>0.39464993394980186</v>
      </c>
      <c r="H10" s="265">
        <v>3666</v>
      </c>
      <c r="I10" s="357">
        <v>8.7948468818597279E-3</v>
      </c>
      <c r="J10" s="313">
        <v>0.60535006605019814</v>
      </c>
      <c r="K10" s="95">
        <v>2810</v>
      </c>
      <c r="L10" s="357">
        <v>5.7569462370878456E-3</v>
      </c>
      <c r="M10" s="312">
        <v>0.46400264200792601</v>
      </c>
      <c r="N10" s="264">
        <v>1106</v>
      </c>
      <c r="O10" s="357">
        <v>1.0365705074134472E-2</v>
      </c>
      <c r="P10" s="312">
        <v>0.39359430604982204</v>
      </c>
      <c r="Q10" s="264">
        <v>3246</v>
      </c>
      <c r="R10" s="357">
        <v>1.0148697490026387E-2</v>
      </c>
      <c r="S10" s="313">
        <v>0.53599735799207393</v>
      </c>
      <c r="U10" s="646"/>
      <c r="V10" s="126"/>
      <c r="W10" s="646"/>
      <c r="X10" s="647"/>
      <c r="Y10" s="646"/>
      <c r="Z10" s="647"/>
      <c r="AA10" s="647"/>
      <c r="AB10" s="126"/>
      <c r="AC10" s="647"/>
      <c r="AD10" s="646"/>
      <c r="AE10" s="646"/>
      <c r="AF10" s="646"/>
      <c r="AG10" s="646"/>
      <c r="AH10" s="647"/>
    </row>
    <row r="11" spans="1:34" ht="17.25" customHeight="1" x14ac:dyDescent="0.25">
      <c r="A11" s="682" t="s">
        <v>10</v>
      </c>
      <c r="B11" s="683"/>
      <c r="C11" s="106">
        <v>6191</v>
      </c>
      <c r="D11" s="358">
        <v>7.4801789153438516E-3</v>
      </c>
      <c r="E11" s="95">
        <v>2493</v>
      </c>
      <c r="F11" s="357">
        <v>6.2186014258133072E-3</v>
      </c>
      <c r="G11" s="312">
        <v>0.40268131158132775</v>
      </c>
      <c r="H11" s="265">
        <v>3698</v>
      </c>
      <c r="I11" s="357">
        <v>8.6652919673821348E-3</v>
      </c>
      <c r="J11" s="313">
        <v>0.59731868841867231</v>
      </c>
      <c r="K11" s="95">
        <v>2912</v>
      </c>
      <c r="L11" s="357">
        <v>5.7551340657690077E-3</v>
      </c>
      <c r="M11" s="312">
        <v>0.47036020029074466</v>
      </c>
      <c r="N11" s="264">
        <v>1107</v>
      </c>
      <c r="O11" s="357">
        <v>9.894529853414373E-3</v>
      </c>
      <c r="P11" s="312">
        <v>0.38015109890109888</v>
      </c>
      <c r="Q11" s="264">
        <v>3279</v>
      </c>
      <c r="R11" s="357">
        <v>1.0193645059703859E-2</v>
      </c>
      <c r="S11" s="313">
        <v>0.52963979970925534</v>
      </c>
      <c r="U11" s="646"/>
      <c r="V11" s="126"/>
      <c r="W11" s="646"/>
      <c r="X11" s="647"/>
      <c r="Y11" s="646"/>
      <c r="Z11" s="647"/>
      <c r="AA11" s="647"/>
      <c r="AB11" s="126"/>
      <c r="AC11" s="647"/>
      <c r="AD11" s="646"/>
      <c r="AE11" s="646"/>
      <c r="AF11" s="646"/>
      <c r="AG11" s="646"/>
      <c r="AH11" s="647"/>
    </row>
    <row r="12" spans="1:34" ht="17.25" customHeight="1" x14ac:dyDescent="0.25">
      <c r="A12" s="682" t="s">
        <v>11</v>
      </c>
      <c r="B12" s="683"/>
      <c r="C12" s="106">
        <v>6238</v>
      </c>
      <c r="D12" s="358">
        <v>7.3032780455594363E-3</v>
      </c>
      <c r="E12" s="95">
        <v>2486</v>
      </c>
      <c r="F12" s="357">
        <v>6.000033789409916E-3</v>
      </c>
      <c r="G12" s="312">
        <v>0.39852516832318052</v>
      </c>
      <c r="H12" s="265">
        <v>3752</v>
      </c>
      <c r="I12" s="357">
        <v>8.5310341377789305E-3</v>
      </c>
      <c r="J12" s="313">
        <v>0.60147483167681948</v>
      </c>
      <c r="K12" s="95">
        <v>2952</v>
      </c>
      <c r="L12" s="357">
        <v>5.5739760273713947E-3</v>
      </c>
      <c r="M12" s="312">
        <v>0.47322859890990704</v>
      </c>
      <c r="N12" s="264">
        <v>1175</v>
      </c>
      <c r="O12" s="357">
        <v>9.9115133826519E-3</v>
      </c>
      <c r="P12" s="312">
        <v>0.39803523035230354</v>
      </c>
      <c r="Q12" s="264">
        <v>3286</v>
      </c>
      <c r="R12" s="357">
        <v>1.0125318534632841E-2</v>
      </c>
      <c r="S12" s="313">
        <v>0.52677140109009302</v>
      </c>
      <c r="U12" s="646"/>
      <c r="V12" s="126"/>
      <c r="W12" s="646"/>
      <c r="X12" s="647"/>
      <c r="Y12" s="646"/>
      <c r="Z12" s="647"/>
      <c r="AA12" s="647"/>
      <c r="AB12" s="126"/>
      <c r="AC12" s="647"/>
      <c r="AD12" s="646"/>
      <c r="AE12" s="646"/>
      <c r="AF12" s="646"/>
      <c r="AG12" s="646"/>
      <c r="AH12" s="647"/>
    </row>
    <row r="13" spans="1:34" ht="17.25" customHeight="1" x14ac:dyDescent="0.25">
      <c r="A13" s="682" t="s">
        <v>12</v>
      </c>
      <c r="B13" s="683"/>
      <c r="C13" s="106">
        <v>6459</v>
      </c>
      <c r="D13" s="358">
        <v>7.3376798208692751E-3</v>
      </c>
      <c r="E13" s="95">
        <v>2653</v>
      </c>
      <c r="F13" s="357">
        <v>6.2067916759273338E-3</v>
      </c>
      <c r="G13" s="312">
        <v>0.41074469732156682</v>
      </c>
      <c r="H13" s="265">
        <v>3806</v>
      </c>
      <c r="I13" s="357">
        <v>8.4051800289742414E-3</v>
      </c>
      <c r="J13" s="313">
        <v>0.58925530267843318</v>
      </c>
      <c r="K13" s="95">
        <v>3129</v>
      </c>
      <c r="L13" s="357">
        <v>5.6743582117701674E-3</v>
      </c>
      <c r="M13" s="312">
        <v>0.48444031583836505</v>
      </c>
      <c r="N13" s="264">
        <v>1284</v>
      </c>
      <c r="O13" s="357">
        <v>1.0880341663065307E-2</v>
      </c>
      <c r="P13" s="312">
        <v>0.4103547459252157</v>
      </c>
      <c r="Q13" s="264">
        <v>3330</v>
      </c>
      <c r="R13" s="357">
        <v>1.0127028827058935E-2</v>
      </c>
      <c r="S13" s="313">
        <v>0.51555968416163489</v>
      </c>
      <c r="U13" s="646"/>
      <c r="V13" s="126"/>
      <c r="W13" s="646"/>
      <c r="X13" s="647"/>
      <c r="Y13" s="646"/>
      <c r="Z13" s="647"/>
      <c r="AA13" s="647"/>
      <c r="AB13" s="126"/>
      <c r="AC13" s="647"/>
      <c r="AD13" s="646"/>
      <c r="AE13" s="646"/>
      <c r="AF13" s="646"/>
      <c r="AG13" s="646"/>
      <c r="AH13" s="647"/>
    </row>
    <row r="14" spans="1:34" ht="17.25" customHeight="1" x14ac:dyDescent="0.25">
      <c r="A14" s="682" t="s">
        <v>13</v>
      </c>
      <c r="B14" s="683"/>
      <c r="C14" s="106">
        <v>6059</v>
      </c>
      <c r="D14" s="358">
        <v>6.6862505352090294E-3</v>
      </c>
      <c r="E14" s="95">
        <v>2467</v>
      </c>
      <c r="F14" s="357">
        <v>5.6037615845902231E-3</v>
      </c>
      <c r="G14" s="312">
        <v>0.40716289816801454</v>
      </c>
      <c r="H14" s="265">
        <v>3592</v>
      </c>
      <c r="I14" s="357">
        <v>7.7090147398422145E-3</v>
      </c>
      <c r="J14" s="313">
        <v>0.59283710183198546</v>
      </c>
      <c r="K14" s="95">
        <v>2885</v>
      </c>
      <c r="L14" s="357">
        <v>5.0706017582772961E-3</v>
      </c>
      <c r="M14" s="312">
        <v>0.47615118006271662</v>
      </c>
      <c r="N14" s="264">
        <v>1137</v>
      </c>
      <c r="O14" s="357">
        <v>9.6083153758397769E-3</v>
      </c>
      <c r="P14" s="312">
        <v>0.39410745233968802</v>
      </c>
      <c r="Q14" s="264">
        <v>3175</v>
      </c>
      <c r="R14" s="357">
        <v>9.4151627118040926E-3</v>
      </c>
      <c r="S14" s="313">
        <v>0.52401386367387359</v>
      </c>
      <c r="U14" s="646"/>
      <c r="V14" s="126"/>
      <c r="W14" s="646"/>
      <c r="X14" s="647"/>
      <c r="Y14" s="646"/>
      <c r="Z14" s="647"/>
      <c r="AA14" s="647"/>
      <c r="AB14" s="126"/>
      <c r="AC14" s="647"/>
      <c r="AD14" s="646"/>
      <c r="AE14" s="646"/>
      <c r="AF14" s="646"/>
      <c r="AG14" s="646"/>
      <c r="AH14" s="647"/>
    </row>
    <row r="15" spans="1:34" ht="17.25" customHeight="1" x14ac:dyDescent="0.25">
      <c r="A15" s="682" t="s">
        <v>56</v>
      </c>
      <c r="B15" s="683"/>
      <c r="C15" s="106">
        <v>6352</v>
      </c>
      <c r="D15" s="358">
        <v>6.8588112833492419E-3</v>
      </c>
      <c r="E15" s="95">
        <v>2576</v>
      </c>
      <c r="F15" s="357">
        <v>5.7288492930119604E-3</v>
      </c>
      <c r="G15" s="312">
        <v>0.40554156171284633</v>
      </c>
      <c r="H15" s="265">
        <v>3776</v>
      </c>
      <c r="I15" s="357">
        <v>7.925214186469208E-3</v>
      </c>
      <c r="J15" s="313">
        <v>0.59445843828715361</v>
      </c>
      <c r="K15" s="95">
        <v>3080</v>
      </c>
      <c r="L15" s="357">
        <v>5.3500179781448293E-3</v>
      </c>
      <c r="M15" s="312">
        <v>0.48488664987405544</v>
      </c>
      <c r="N15" s="264">
        <v>1201</v>
      </c>
      <c r="O15" s="357">
        <v>1.0624369703296121E-2</v>
      </c>
      <c r="P15" s="312">
        <v>0.38993506493506491</v>
      </c>
      <c r="Q15" s="264">
        <v>3272</v>
      </c>
      <c r="R15" s="357">
        <v>9.3376597062290075E-3</v>
      </c>
      <c r="S15" s="313">
        <v>0.51511335012594461</v>
      </c>
      <c r="U15" s="646"/>
      <c r="V15" s="126"/>
      <c r="W15" s="646"/>
      <c r="X15" s="647"/>
      <c r="Y15" s="646"/>
      <c r="Z15" s="647"/>
      <c r="AA15" s="647"/>
      <c r="AB15" s="126"/>
      <c r="AC15" s="647"/>
      <c r="AD15" s="646"/>
      <c r="AE15" s="646"/>
      <c r="AF15" s="646"/>
      <c r="AG15" s="646"/>
      <c r="AH15" s="647"/>
    </row>
    <row r="16" spans="1:34" ht="17.25" customHeight="1" x14ac:dyDescent="0.25">
      <c r="A16" s="682" t="s">
        <v>87</v>
      </c>
      <c r="B16" s="683"/>
      <c r="C16" s="106">
        <v>6624</v>
      </c>
      <c r="D16" s="358">
        <v>7.0398585226499793E-3</v>
      </c>
      <c r="E16" s="95">
        <v>2705</v>
      </c>
      <c r="F16" s="357">
        <v>5.9221861952854582E-3</v>
      </c>
      <c r="G16" s="312">
        <v>0.40836352657004832</v>
      </c>
      <c r="H16" s="265">
        <v>3919</v>
      </c>
      <c r="I16" s="357">
        <v>8.0942476934801957E-3</v>
      </c>
      <c r="J16" s="313">
        <v>0.59163647342995174</v>
      </c>
      <c r="K16" s="95">
        <v>3118</v>
      </c>
      <c r="L16" s="357">
        <v>5.4373415271291607E-3</v>
      </c>
      <c r="M16" s="312">
        <v>0.47071256038647341</v>
      </c>
      <c r="N16" s="264">
        <v>1147</v>
      </c>
      <c r="O16" s="357">
        <v>1.0502797388493622E-2</v>
      </c>
      <c r="P16" s="312">
        <v>0.36786401539448366</v>
      </c>
      <c r="Q16" s="264">
        <v>3506</v>
      </c>
      <c r="R16" s="357">
        <v>9.5404995020218451E-3</v>
      </c>
      <c r="S16" s="313">
        <v>0.52928743961352653</v>
      </c>
      <c r="U16" s="646"/>
      <c r="V16" s="126"/>
      <c r="W16" s="646"/>
      <c r="X16" s="647"/>
      <c r="Y16" s="646"/>
      <c r="Z16" s="647"/>
      <c r="AA16" s="647"/>
      <c r="AB16" s="126"/>
      <c r="AC16" s="647"/>
      <c r="AD16" s="646"/>
      <c r="AE16" s="646"/>
      <c r="AF16" s="646"/>
      <c r="AG16" s="646"/>
      <c r="AH16" s="647"/>
    </row>
    <row r="17" spans="1:34" ht="17.25" customHeight="1" thickBot="1" x14ac:dyDescent="0.3">
      <c r="A17" s="714" t="s">
        <v>203</v>
      </c>
      <c r="B17" s="715"/>
      <c r="C17" s="75">
        <v>6795</v>
      </c>
      <c r="D17" s="358">
        <v>7.130519462802719E-3</v>
      </c>
      <c r="E17" s="74">
        <v>2898</v>
      </c>
      <c r="F17" s="357">
        <v>6.2604908587760291E-3</v>
      </c>
      <c r="G17" s="312">
        <v>0.42649006622516555</v>
      </c>
      <c r="H17" s="265">
        <v>3897</v>
      </c>
      <c r="I17" s="357">
        <v>7.9523633640313195E-3</v>
      </c>
      <c r="J17" s="313">
        <v>0.57350993377483439</v>
      </c>
      <c r="K17" s="74">
        <v>3195</v>
      </c>
      <c r="L17" s="357">
        <v>5.6714701089561302E-3</v>
      </c>
      <c r="M17" s="312">
        <v>0.47019867549668876</v>
      </c>
      <c r="N17" s="50">
        <v>1113</v>
      </c>
      <c r="O17" s="357">
        <v>1.0381300600679029E-2</v>
      </c>
      <c r="P17" s="312">
        <v>0.34835680751173709</v>
      </c>
      <c r="Q17" s="50">
        <v>3600</v>
      </c>
      <c r="R17" s="357">
        <v>9.2402464065708418E-3</v>
      </c>
      <c r="S17" s="313">
        <v>0.5298013245033113</v>
      </c>
      <c r="U17" s="646"/>
      <c r="V17" s="126"/>
      <c r="W17" s="646"/>
      <c r="X17" s="647"/>
      <c r="Y17" s="646"/>
      <c r="Z17" s="647"/>
      <c r="AA17" s="647"/>
      <c r="AB17" s="126"/>
      <c r="AC17" s="647"/>
      <c r="AD17" s="646"/>
      <c r="AE17" s="646"/>
      <c r="AF17" s="646"/>
      <c r="AG17" s="646"/>
      <c r="AH17" s="647"/>
    </row>
    <row r="18" spans="1:34" ht="17.25" customHeight="1" x14ac:dyDescent="0.25">
      <c r="A18" s="672" t="s">
        <v>317</v>
      </c>
      <c r="B18" s="384" t="s">
        <v>89</v>
      </c>
      <c r="C18" s="376">
        <f>C17-C16</f>
        <v>171</v>
      </c>
      <c r="D18" s="421" t="s">
        <v>47</v>
      </c>
      <c r="E18" s="376">
        <f t="shared" ref="E18" si="0">E17-E16</f>
        <v>193</v>
      </c>
      <c r="F18" s="420" t="s">
        <v>47</v>
      </c>
      <c r="G18" s="420" t="s">
        <v>47</v>
      </c>
      <c r="H18" s="377">
        <f t="shared" ref="H18" si="1">H17-H16</f>
        <v>-22</v>
      </c>
      <c r="I18" s="420" t="s">
        <v>47</v>
      </c>
      <c r="J18" s="421" t="s">
        <v>47</v>
      </c>
      <c r="K18" s="376">
        <f t="shared" ref="K18" si="2">K17-K16</f>
        <v>77</v>
      </c>
      <c r="L18" s="420" t="s">
        <v>47</v>
      </c>
      <c r="M18" s="420" t="s">
        <v>47</v>
      </c>
      <c r="N18" s="377">
        <f t="shared" ref="N18" si="3">N17-N16</f>
        <v>-34</v>
      </c>
      <c r="O18" s="420" t="s">
        <v>47</v>
      </c>
      <c r="P18" s="420" t="s">
        <v>47</v>
      </c>
      <c r="Q18" s="377">
        <f t="shared" ref="Q18" si="4">Q17-Q16</f>
        <v>94</v>
      </c>
      <c r="R18" s="420" t="s">
        <v>47</v>
      </c>
      <c r="S18" s="421" t="s">
        <v>47</v>
      </c>
      <c r="U18" s="646"/>
    </row>
    <row r="19" spans="1:34" ht="17.25" customHeight="1" x14ac:dyDescent="0.25">
      <c r="A19" s="673"/>
      <c r="B19" s="379" t="s">
        <v>90</v>
      </c>
      <c r="C19" s="381">
        <f>C17/C16-1</f>
        <v>2.5815217391304435E-2</v>
      </c>
      <c r="D19" s="428" t="s">
        <v>47</v>
      </c>
      <c r="E19" s="381">
        <f t="shared" ref="E19" si="5">E17/E16-1</f>
        <v>7.1349353049907638E-2</v>
      </c>
      <c r="F19" s="427" t="s">
        <v>47</v>
      </c>
      <c r="G19" s="427" t="s">
        <v>47</v>
      </c>
      <c r="H19" s="382">
        <f t="shared" ref="H19" si="6">H17/H16-1</f>
        <v>-5.6136769584077539E-3</v>
      </c>
      <c r="I19" s="427" t="s">
        <v>47</v>
      </c>
      <c r="J19" s="428" t="s">
        <v>47</v>
      </c>
      <c r="K19" s="381">
        <f t="shared" ref="K19" si="7">K17/K16-1</f>
        <v>2.4695317511225223E-2</v>
      </c>
      <c r="L19" s="427" t="s">
        <v>47</v>
      </c>
      <c r="M19" s="427" t="s">
        <v>47</v>
      </c>
      <c r="N19" s="382">
        <f t="shared" ref="N19" si="8">N17/N16-1</f>
        <v>-2.9642545771577988E-2</v>
      </c>
      <c r="O19" s="427" t="s">
        <v>47</v>
      </c>
      <c r="P19" s="427" t="s">
        <v>47</v>
      </c>
      <c r="Q19" s="382">
        <f t="shared" ref="Q19" si="9">Q17/Q16-1</f>
        <v>2.6811180832857939E-2</v>
      </c>
      <c r="R19" s="427" t="s">
        <v>47</v>
      </c>
      <c r="S19" s="428" t="s">
        <v>47</v>
      </c>
      <c r="U19" s="646"/>
    </row>
    <row r="20" spans="1:34" ht="17.25" customHeight="1" x14ac:dyDescent="0.25">
      <c r="A20" s="674" t="s">
        <v>318</v>
      </c>
      <c r="B20" s="392" t="s">
        <v>89</v>
      </c>
      <c r="C20" s="394">
        <f>C17-C12</f>
        <v>557</v>
      </c>
      <c r="D20" s="425" t="s">
        <v>47</v>
      </c>
      <c r="E20" s="394">
        <f t="shared" ref="E20" si="10">E17-E12</f>
        <v>412</v>
      </c>
      <c r="F20" s="424" t="s">
        <v>47</v>
      </c>
      <c r="G20" s="424" t="s">
        <v>47</v>
      </c>
      <c r="H20" s="395">
        <f t="shared" ref="H20" si="11">H17-H12</f>
        <v>145</v>
      </c>
      <c r="I20" s="424" t="s">
        <v>47</v>
      </c>
      <c r="J20" s="425" t="s">
        <v>47</v>
      </c>
      <c r="K20" s="394">
        <f t="shared" ref="K20" si="12">K17-K12</f>
        <v>243</v>
      </c>
      <c r="L20" s="424" t="s">
        <v>47</v>
      </c>
      <c r="M20" s="424" t="s">
        <v>47</v>
      </c>
      <c r="N20" s="395">
        <f t="shared" ref="N20" si="13">N17-N12</f>
        <v>-62</v>
      </c>
      <c r="O20" s="424" t="s">
        <v>47</v>
      </c>
      <c r="P20" s="424" t="s">
        <v>47</v>
      </c>
      <c r="Q20" s="395">
        <f t="shared" ref="Q20" si="14">Q17-Q12</f>
        <v>314</v>
      </c>
      <c r="R20" s="424" t="s">
        <v>47</v>
      </c>
      <c r="S20" s="425" t="s">
        <v>47</v>
      </c>
      <c r="U20" s="646"/>
    </row>
    <row r="21" spans="1:34" ht="17.25" customHeight="1" x14ac:dyDescent="0.25">
      <c r="A21" s="673"/>
      <c r="B21" s="379" t="s">
        <v>90</v>
      </c>
      <c r="C21" s="381">
        <f>C17/C12-1</f>
        <v>8.9291439563962793E-2</v>
      </c>
      <c r="D21" s="428" t="s">
        <v>47</v>
      </c>
      <c r="E21" s="381">
        <f t="shared" ref="E21" si="15">E17/E12-1</f>
        <v>0.16572807723250205</v>
      </c>
      <c r="F21" s="427" t="s">
        <v>47</v>
      </c>
      <c r="G21" s="427" t="s">
        <v>47</v>
      </c>
      <c r="H21" s="382">
        <f t="shared" ref="H21" si="16">H17/H12-1</f>
        <v>3.8646055437100202E-2</v>
      </c>
      <c r="I21" s="427" t="s">
        <v>47</v>
      </c>
      <c r="J21" s="428" t="s">
        <v>47</v>
      </c>
      <c r="K21" s="381">
        <f t="shared" ref="K21" si="17">K17/K12-1</f>
        <v>8.2317073170731669E-2</v>
      </c>
      <c r="L21" s="427" t="s">
        <v>47</v>
      </c>
      <c r="M21" s="427" t="s">
        <v>47</v>
      </c>
      <c r="N21" s="382">
        <f t="shared" ref="N21" si="18">N17/N12-1</f>
        <v>-5.2765957446808565E-2</v>
      </c>
      <c r="O21" s="427" t="s">
        <v>47</v>
      </c>
      <c r="P21" s="427" t="s">
        <v>47</v>
      </c>
      <c r="Q21" s="382">
        <f t="shared" ref="Q21" si="19">Q17/Q12-1</f>
        <v>9.5556908094948323E-2</v>
      </c>
      <c r="R21" s="427" t="s">
        <v>47</v>
      </c>
      <c r="S21" s="428" t="s">
        <v>47</v>
      </c>
      <c r="U21" s="646"/>
    </row>
    <row r="22" spans="1:34" ht="17.25" customHeight="1" x14ac:dyDescent="0.25">
      <c r="A22" s="674" t="s">
        <v>319</v>
      </c>
      <c r="B22" s="392" t="s">
        <v>89</v>
      </c>
      <c r="C22" s="394">
        <f>C17-C7</f>
        <v>-235</v>
      </c>
      <c r="D22" s="425" t="s">
        <v>47</v>
      </c>
      <c r="E22" s="394">
        <f t="shared" ref="E22" si="20">E17-E7</f>
        <v>137</v>
      </c>
      <c r="F22" s="424" t="s">
        <v>47</v>
      </c>
      <c r="G22" s="424" t="s">
        <v>47</v>
      </c>
      <c r="H22" s="395">
        <f t="shared" ref="H22" si="21">H17-H7</f>
        <v>-372</v>
      </c>
      <c r="I22" s="424" t="s">
        <v>47</v>
      </c>
      <c r="J22" s="425" t="s">
        <v>47</v>
      </c>
      <c r="K22" s="394">
        <f t="shared" ref="K22" si="22">K17-K7</f>
        <v>229</v>
      </c>
      <c r="L22" s="424" t="s">
        <v>47</v>
      </c>
      <c r="M22" s="424" t="s">
        <v>47</v>
      </c>
      <c r="N22" s="395">
        <f t="shared" ref="N22" si="23">N17-N7</f>
        <v>98</v>
      </c>
      <c r="O22" s="424" t="s">
        <v>47</v>
      </c>
      <c r="P22" s="424" t="s">
        <v>47</v>
      </c>
      <c r="Q22" s="395">
        <f t="shared" ref="Q22" si="24">Q17-Q7</f>
        <v>-464</v>
      </c>
      <c r="R22" s="424" t="s">
        <v>47</v>
      </c>
      <c r="S22" s="425" t="s">
        <v>47</v>
      </c>
      <c r="U22" s="646"/>
    </row>
    <row r="23" spans="1:34" ht="17.25" customHeight="1" thickBot="1" x14ac:dyDescent="0.3">
      <c r="A23" s="675"/>
      <c r="B23" s="407" t="s">
        <v>90</v>
      </c>
      <c r="C23" s="408">
        <f>C17/C7-1</f>
        <v>-3.342816500711232E-2</v>
      </c>
      <c r="D23" s="459" t="s">
        <v>47</v>
      </c>
      <c r="E23" s="408">
        <f t="shared" ref="E23" si="25">E17/E7-1</f>
        <v>4.9619703006157145E-2</v>
      </c>
      <c r="F23" s="458" t="s">
        <v>47</v>
      </c>
      <c r="G23" s="458" t="s">
        <v>47</v>
      </c>
      <c r="H23" s="409">
        <f t="shared" ref="H23" si="26">H17/H7-1</f>
        <v>-8.7139845397048443E-2</v>
      </c>
      <c r="I23" s="458" t="s">
        <v>47</v>
      </c>
      <c r="J23" s="459" t="s">
        <v>47</v>
      </c>
      <c r="K23" s="408">
        <f t="shared" ref="K23" si="27">K17/K7-1</f>
        <v>7.7208361429534689E-2</v>
      </c>
      <c r="L23" s="458" t="s">
        <v>47</v>
      </c>
      <c r="M23" s="458" t="s">
        <v>47</v>
      </c>
      <c r="N23" s="409">
        <f t="shared" ref="N23" si="28">N17/N7-1</f>
        <v>9.6551724137931005E-2</v>
      </c>
      <c r="O23" s="458" t="s">
        <v>47</v>
      </c>
      <c r="P23" s="458" t="s">
        <v>47</v>
      </c>
      <c r="Q23" s="409">
        <f t="shared" ref="Q23" si="29">Q17/Q7-1</f>
        <v>-0.11417322834645671</v>
      </c>
      <c r="R23" s="458" t="s">
        <v>47</v>
      </c>
      <c r="S23" s="459" t="s">
        <v>47</v>
      </c>
      <c r="U23" s="646"/>
    </row>
    <row r="24" spans="1:34" ht="17.25" customHeight="1" x14ac:dyDescent="0.25">
      <c r="A24" s="664" t="s">
        <v>143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</row>
    <row r="25" spans="1:34" ht="17.25" customHeight="1" x14ac:dyDescent="0.25">
      <c r="A25" s="666" t="s">
        <v>152</v>
      </c>
      <c r="B25" s="172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</row>
    <row r="26" spans="1:34" ht="17.25" customHeight="1" x14ac:dyDescent="0.25">
      <c r="A26" s="664" t="s">
        <v>144</v>
      </c>
      <c r="B26" s="51"/>
      <c r="C26" s="92"/>
      <c r="D26" s="92"/>
    </row>
    <row r="27" spans="1:34" ht="17.25" customHeight="1" x14ac:dyDescent="0.25">
      <c r="A27" s="664" t="s">
        <v>145</v>
      </c>
      <c r="B27" s="51"/>
      <c r="C27" s="212"/>
      <c r="D27" s="212"/>
    </row>
    <row r="28" spans="1:34" ht="17.25" customHeight="1" x14ac:dyDescent="0.25">
      <c r="A28" s="666" t="s">
        <v>146</v>
      </c>
      <c r="B28" s="51"/>
      <c r="C28" s="212"/>
      <c r="D28" s="212"/>
    </row>
    <row r="30" spans="1:34" x14ac:dyDescent="0.25"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</row>
    <row r="31" spans="1:34" x14ac:dyDescent="0.25"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0"/>
    </row>
    <row r="32" spans="1:34" x14ac:dyDescent="0.25"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</row>
    <row r="33" spans="3:19" x14ac:dyDescent="0.25">
      <c r="C33" s="230"/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</row>
    <row r="34" spans="3:19" x14ac:dyDescent="0.25"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</row>
    <row r="35" spans="3:19" x14ac:dyDescent="0.25">
      <c r="C35" s="23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</row>
  </sheetData>
  <mergeCells count="24">
    <mergeCell ref="A16:B16"/>
    <mergeCell ref="A17:B17"/>
    <mergeCell ref="A18:A19"/>
    <mergeCell ref="A20:A21"/>
    <mergeCell ref="A22:A23"/>
    <mergeCell ref="A11:B11"/>
    <mergeCell ref="A12:B12"/>
    <mergeCell ref="A13:B13"/>
    <mergeCell ref="A14:B14"/>
    <mergeCell ref="A15:B15"/>
    <mergeCell ref="A7:B7"/>
    <mergeCell ref="A8:B8"/>
    <mergeCell ref="A9:B9"/>
    <mergeCell ref="A10:B10"/>
    <mergeCell ref="N5:P5"/>
    <mergeCell ref="K4:P4"/>
    <mergeCell ref="K5:M5"/>
    <mergeCell ref="A3:B6"/>
    <mergeCell ref="E3:J3"/>
    <mergeCell ref="K3:S3"/>
    <mergeCell ref="E4:G5"/>
    <mergeCell ref="H4:J5"/>
    <mergeCell ref="Q4:S5"/>
    <mergeCell ref="C3:D5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C18:S23" unlocked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"/>
  <sheetViews>
    <sheetView zoomScaleNormal="100" workbookViewId="0"/>
  </sheetViews>
  <sheetFormatPr defaultColWidth="9.140625" defaultRowHeight="15" x14ac:dyDescent="0.25"/>
  <cols>
    <col min="1" max="1" width="20" style="147" customWidth="1"/>
    <col min="2" max="2" width="7.140625" style="147" customWidth="1"/>
    <col min="3" max="3" width="6.42578125" style="147" customWidth="1"/>
    <col min="4" max="4" width="7.140625" style="147" customWidth="1"/>
    <col min="5" max="6" width="6.42578125" style="147" customWidth="1"/>
    <col min="7" max="7" width="7.140625" style="147" customWidth="1"/>
    <col min="8" max="9" width="6.42578125" style="147" customWidth="1"/>
    <col min="10" max="10" width="7.140625" style="147" customWidth="1"/>
    <col min="11" max="12" width="6.42578125" style="147" customWidth="1"/>
    <col min="13" max="13" width="7.140625" style="147" customWidth="1"/>
    <col min="14" max="15" width="6.42578125" style="147" customWidth="1"/>
    <col min="16" max="16" width="7.140625" style="147" customWidth="1"/>
    <col min="17" max="17" width="6.42578125" style="147" customWidth="1"/>
    <col min="18" max="18" width="6.28515625" style="147" customWidth="1"/>
    <col min="19" max="16384" width="9.140625" style="147"/>
  </cols>
  <sheetData>
    <row r="1" spans="1:33" ht="17.25" customHeight="1" x14ac:dyDescent="0.25">
      <c r="A1" s="339" t="s">
        <v>298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354"/>
      <c r="M1" s="142"/>
      <c r="N1" s="142"/>
      <c r="O1" s="142"/>
      <c r="P1" s="142"/>
      <c r="Q1" s="142"/>
      <c r="R1" s="142"/>
    </row>
    <row r="2" spans="1:33" ht="17.25" customHeight="1" thickBot="1" x14ac:dyDescent="0.3">
      <c r="A2" s="245" t="s">
        <v>91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</row>
    <row r="3" spans="1:33" ht="17.25" customHeight="1" x14ac:dyDescent="0.25">
      <c r="A3" s="676" t="s">
        <v>88</v>
      </c>
      <c r="B3" s="676" t="s">
        <v>55</v>
      </c>
      <c r="C3" s="677"/>
      <c r="D3" s="698" t="s">
        <v>192</v>
      </c>
      <c r="E3" s="696"/>
      <c r="F3" s="696"/>
      <c r="G3" s="696"/>
      <c r="H3" s="696"/>
      <c r="I3" s="699"/>
      <c r="J3" s="676" t="s">
        <v>201</v>
      </c>
      <c r="K3" s="815"/>
      <c r="L3" s="815"/>
      <c r="M3" s="815"/>
      <c r="N3" s="815"/>
      <c r="O3" s="815"/>
      <c r="P3" s="815"/>
      <c r="Q3" s="815"/>
      <c r="R3" s="677"/>
    </row>
    <row r="4" spans="1:33" ht="17.25" customHeight="1" x14ac:dyDescent="0.25">
      <c r="A4" s="678"/>
      <c r="B4" s="678"/>
      <c r="C4" s="679"/>
      <c r="D4" s="799" t="s">
        <v>4</v>
      </c>
      <c r="E4" s="800"/>
      <c r="F4" s="800"/>
      <c r="G4" s="722" t="s">
        <v>57</v>
      </c>
      <c r="H4" s="800"/>
      <c r="I4" s="803"/>
      <c r="J4" s="860" t="s">
        <v>49</v>
      </c>
      <c r="K4" s="726"/>
      <c r="L4" s="726"/>
      <c r="M4" s="726"/>
      <c r="N4" s="726"/>
      <c r="O4" s="806"/>
      <c r="P4" s="722" t="s">
        <v>50</v>
      </c>
      <c r="Q4" s="862"/>
      <c r="R4" s="803"/>
    </row>
    <row r="5" spans="1:33" ht="17.25" customHeight="1" x14ac:dyDescent="0.25">
      <c r="A5" s="678"/>
      <c r="B5" s="846"/>
      <c r="C5" s="820"/>
      <c r="D5" s="801"/>
      <c r="E5" s="802"/>
      <c r="F5" s="802"/>
      <c r="G5" s="802"/>
      <c r="H5" s="802"/>
      <c r="I5" s="804"/>
      <c r="J5" s="861" t="s">
        <v>2</v>
      </c>
      <c r="K5" s="848"/>
      <c r="L5" s="818"/>
      <c r="M5" s="866" t="s">
        <v>67</v>
      </c>
      <c r="N5" s="864"/>
      <c r="O5" s="865"/>
      <c r="P5" s="802"/>
      <c r="Q5" s="817"/>
      <c r="R5" s="804"/>
    </row>
    <row r="6" spans="1:33" ht="17.25" customHeight="1" thickBot="1" x14ac:dyDescent="0.3">
      <c r="A6" s="680"/>
      <c r="B6" s="451" t="s">
        <v>60</v>
      </c>
      <c r="C6" s="444" t="s">
        <v>139</v>
      </c>
      <c r="D6" s="451" t="s">
        <v>60</v>
      </c>
      <c r="E6" s="443" t="s">
        <v>139</v>
      </c>
      <c r="F6" s="452" t="s">
        <v>86</v>
      </c>
      <c r="G6" s="443" t="s">
        <v>60</v>
      </c>
      <c r="H6" s="443" t="s">
        <v>139</v>
      </c>
      <c r="I6" s="453" t="s">
        <v>86</v>
      </c>
      <c r="J6" s="451" t="s">
        <v>60</v>
      </c>
      <c r="K6" s="443" t="s">
        <v>140</v>
      </c>
      <c r="L6" s="452" t="s">
        <v>86</v>
      </c>
      <c r="M6" s="443" t="s">
        <v>60</v>
      </c>
      <c r="N6" s="443" t="s">
        <v>141</v>
      </c>
      <c r="O6" s="452" t="s">
        <v>142</v>
      </c>
      <c r="P6" s="443" t="s">
        <v>60</v>
      </c>
      <c r="Q6" s="443" t="s">
        <v>140</v>
      </c>
      <c r="R6" s="453" t="s">
        <v>86</v>
      </c>
    </row>
    <row r="7" spans="1:33" ht="17.25" customHeight="1" x14ac:dyDescent="0.25">
      <c r="A7" s="132" t="s">
        <v>16</v>
      </c>
      <c r="B7" s="513">
        <v>6795</v>
      </c>
      <c r="C7" s="534">
        <v>7.130519462802719E-3</v>
      </c>
      <c r="D7" s="513">
        <v>2898</v>
      </c>
      <c r="E7" s="535">
        <v>6.2604908587760291E-3</v>
      </c>
      <c r="F7" s="536">
        <v>0.42649006622516555</v>
      </c>
      <c r="G7" s="121">
        <v>3897</v>
      </c>
      <c r="H7" s="652">
        <v>7.9523633640313195E-3</v>
      </c>
      <c r="I7" s="653">
        <v>0.57350993377483439</v>
      </c>
      <c r="J7" s="513">
        <v>3195</v>
      </c>
      <c r="K7" s="535">
        <v>5.6714701089561302E-3</v>
      </c>
      <c r="L7" s="536">
        <v>0.47019867549668876</v>
      </c>
      <c r="M7" s="524">
        <v>1113</v>
      </c>
      <c r="N7" s="535">
        <v>1.0381300600679029E-2</v>
      </c>
      <c r="O7" s="536">
        <v>0.34835680751173709</v>
      </c>
      <c r="P7" s="524">
        <v>3600</v>
      </c>
      <c r="Q7" s="535">
        <v>9.2402464065708418E-3</v>
      </c>
      <c r="R7" s="537">
        <v>0.5298013245033113</v>
      </c>
      <c r="S7" s="126"/>
      <c r="T7" s="646"/>
      <c r="U7" s="126"/>
      <c r="V7" s="646"/>
      <c r="W7" s="647"/>
      <c r="X7" s="646"/>
      <c r="Y7" s="647"/>
      <c r="Z7" s="126"/>
      <c r="AA7" s="647"/>
      <c r="AB7" s="646"/>
      <c r="AC7" s="647"/>
      <c r="AD7" s="646"/>
      <c r="AE7" s="646"/>
      <c r="AF7" s="646"/>
      <c r="AG7" s="647"/>
    </row>
    <row r="8" spans="1:33" ht="17.25" customHeight="1" x14ac:dyDescent="0.25">
      <c r="A8" s="134" t="s">
        <v>17</v>
      </c>
      <c r="B8" s="498">
        <v>393</v>
      </c>
      <c r="C8" s="499">
        <v>3.6175187319354186E-3</v>
      </c>
      <c r="D8" s="498">
        <v>159</v>
      </c>
      <c r="E8" s="501">
        <v>3.0118770244928115E-3</v>
      </c>
      <c r="F8" s="538">
        <v>0.40458015267175573</v>
      </c>
      <c r="G8" s="491">
        <v>234</v>
      </c>
      <c r="H8" s="501">
        <v>4.190019159489319E-3</v>
      </c>
      <c r="I8" s="538">
        <v>0.59541984732824427</v>
      </c>
      <c r="J8" s="498">
        <v>176</v>
      </c>
      <c r="K8" s="501">
        <v>2.5996661792292582E-3</v>
      </c>
      <c r="L8" s="538">
        <v>0.44783715012722647</v>
      </c>
      <c r="M8" s="491">
        <v>40</v>
      </c>
      <c r="N8" s="501">
        <v>3.0651340996168583E-3</v>
      </c>
      <c r="O8" s="538">
        <v>0.22727272727272727</v>
      </c>
      <c r="P8" s="491">
        <v>217</v>
      </c>
      <c r="Q8" s="501">
        <v>5.3008281017172731E-3</v>
      </c>
      <c r="R8" s="539">
        <v>0.55216284987277353</v>
      </c>
      <c r="S8" s="126"/>
      <c r="T8" s="646"/>
      <c r="U8" s="126"/>
      <c r="V8" s="646"/>
      <c r="W8" s="647"/>
      <c r="X8" s="646"/>
      <c r="Y8" s="647"/>
      <c r="Z8" s="126"/>
      <c r="AA8" s="647"/>
      <c r="AB8" s="646"/>
      <c r="AC8" s="647"/>
      <c r="AD8" s="646"/>
      <c r="AE8" s="646"/>
      <c r="AF8" s="646"/>
      <c r="AG8" s="647"/>
    </row>
    <row r="9" spans="1:33" ht="17.25" customHeight="1" x14ac:dyDescent="0.25">
      <c r="A9" s="134" t="s">
        <v>18</v>
      </c>
      <c r="B9" s="493">
        <v>787</v>
      </c>
      <c r="C9" s="499">
        <v>5.9110266559512098E-3</v>
      </c>
      <c r="D9" s="493">
        <v>349</v>
      </c>
      <c r="E9" s="501">
        <v>5.3942934866611026E-3</v>
      </c>
      <c r="F9" s="538">
        <v>0.4434561626429479</v>
      </c>
      <c r="G9" s="491">
        <v>438</v>
      </c>
      <c r="H9" s="501">
        <v>6.399485703432053E-3</v>
      </c>
      <c r="I9" s="538">
        <v>0.55654383735705215</v>
      </c>
      <c r="J9" s="493">
        <v>390</v>
      </c>
      <c r="K9" s="501">
        <v>4.8066257487243951E-3</v>
      </c>
      <c r="L9" s="538">
        <v>0.49555273189326554</v>
      </c>
      <c r="M9" s="492">
        <v>125</v>
      </c>
      <c r="N9" s="501">
        <v>8.0123069034036282E-3</v>
      </c>
      <c r="O9" s="538">
        <v>0.32051282051282054</v>
      </c>
      <c r="P9" s="492">
        <v>397</v>
      </c>
      <c r="Q9" s="501">
        <v>7.634174951445109E-3</v>
      </c>
      <c r="R9" s="539">
        <v>0.50444726810673446</v>
      </c>
      <c r="S9" s="126"/>
      <c r="T9" s="646"/>
      <c r="U9" s="126"/>
      <c r="V9" s="646"/>
      <c r="W9" s="647"/>
      <c r="X9" s="646"/>
      <c r="Y9" s="647"/>
      <c r="Z9" s="126"/>
      <c r="AA9" s="647"/>
      <c r="AB9" s="646"/>
      <c r="AC9" s="647"/>
      <c r="AD9" s="646"/>
      <c r="AE9" s="646"/>
      <c r="AF9" s="646"/>
      <c r="AG9" s="647"/>
    </row>
    <row r="10" spans="1:33" ht="17.25" customHeight="1" x14ac:dyDescent="0.25">
      <c r="A10" s="134" t="s">
        <v>19</v>
      </c>
      <c r="B10" s="493">
        <v>457</v>
      </c>
      <c r="C10" s="499">
        <v>7.9276966311626132E-3</v>
      </c>
      <c r="D10" s="493">
        <v>192</v>
      </c>
      <c r="E10" s="501">
        <v>6.8819670955948238E-3</v>
      </c>
      <c r="F10" s="538">
        <v>0.42013129102844637</v>
      </c>
      <c r="G10" s="491">
        <v>265</v>
      </c>
      <c r="H10" s="501">
        <v>8.9084613574478104E-3</v>
      </c>
      <c r="I10" s="538">
        <v>0.57986870897155363</v>
      </c>
      <c r="J10" s="493">
        <v>212</v>
      </c>
      <c r="K10" s="501">
        <v>6.2356609212306608E-3</v>
      </c>
      <c r="L10" s="538">
        <v>0.46389496717724288</v>
      </c>
      <c r="M10" s="492">
        <v>70</v>
      </c>
      <c r="N10" s="501">
        <v>1.0744435917114352E-2</v>
      </c>
      <c r="O10" s="538">
        <v>0.330188679245283</v>
      </c>
      <c r="P10" s="492">
        <v>245</v>
      </c>
      <c r="Q10" s="501">
        <v>1.0360284167794317E-2</v>
      </c>
      <c r="R10" s="539">
        <v>0.53610503282275712</v>
      </c>
      <c r="S10" s="126"/>
      <c r="T10" s="646"/>
      <c r="U10" s="126"/>
      <c r="V10" s="646"/>
      <c r="W10" s="647"/>
      <c r="X10" s="646"/>
      <c r="Y10" s="647"/>
      <c r="Z10" s="126"/>
      <c r="AA10" s="647"/>
      <c r="AB10" s="646"/>
      <c r="AC10" s="647"/>
      <c r="AD10" s="646"/>
      <c r="AE10" s="646"/>
      <c r="AF10" s="646"/>
      <c r="AG10" s="647"/>
    </row>
    <row r="11" spans="1:33" ht="17.25" customHeight="1" x14ac:dyDescent="0.25">
      <c r="A11" s="134" t="s">
        <v>20</v>
      </c>
      <c r="B11" s="493">
        <v>429</v>
      </c>
      <c r="C11" s="499">
        <v>8.2515868436237733E-3</v>
      </c>
      <c r="D11" s="493">
        <v>185</v>
      </c>
      <c r="E11" s="501">
        <v>7.2668709246602251E-3</v>
      </c>
      <c r="F11" s="538">
        <v>0.43123543123543123</v>
      </c>
      <c r="G11" s="491">
        <v>244</v>
      </c>
      <c r="H11" s="501">
        <v>9.1964420322629276E-3</v>
      </c>
      <c r="I11" s="538">
        <v>0.56876456876456871</v>
      </c>
      <c r="J11" s="493">
        <v>188</v>
      </c>
      <c r="K11" s="501">
        <v>6.1512286097568959E-3</v>
      </c>
      <c r="L11" s="538">
        <v>0.43822843822843821</v>
      </c>
      <c r="M11" s="492">
        <v>72</v>
      </c>
      <c r="N11" s="501">
        <v>1.2480499219968799E-2</v>
      </c>
      <c r="O11" s="538">
        <v>0.38297872340425532</v>
      </c>
      <c r="P11" s="492">
        <v>241</v>
      </c>
      <c r="Q11" s="501">
        <v>1.1247491482708732E-2</v>
      </c>
      <c r="R11" s="539">
        <v>0.56177156177156173</v>
      </c>
      <c r="S11" s="126"/>
      <c r="T11" s="646"/>
      <c r="U11" s="126"/>
      <c r="V11" s="646"/>
      <c r="W11" s="647"/>
      <c r="X11" s="646"/>
      <c r="Y11" s="647"/>
      <c r="Z11" s="126"/>
      <c r="AA11" s="647"/>
      <c r="AB11" s="646"/>
      <c r="AC11" s="647"/>
      <c r="AD11" s="646"/>
      <c r="AE11" s="646"/>
      <c r="AF11" s="646"/>
      <c r="AG11" s="647"/>
    </row>
    <row r="12" spans="1:33" ht="17.25" customHeight="1" x14ac:dyDescent="0.25">
      <c r="A12" s="134" t="s">
        <v>21</v>
      </c>
      <c r="B12" s="493">
        <v>243</v>
      </c>
      <c r="C12" s="499">
        <v>9.655501251639052E-3</v>
      </c>
      <c r="D12" s="493">
        <v>111</v>
      </c>
      <c r="E12" s="501">
        <v>9.1523746701846972E-3</v>
      </c>
      <c r="F12" s="538">
        <v>0.4567901234567901</v>
      </c>
      <c r="G12" s="491">
        <v>132</v>
      </c>
      <c r="H12" s="501">
        <v>1.0123475726666156E-2</v>
      </c>
      <c r="I12" s="538">
        <v>0.54320987654320985</v>
      </c>
      <c r="J12" s="493">
        <v>128</v>
      </c>
      <c r="K12" s="501">
        <v>8.7068906877083192E-3</v>
      </c>
      <c r="L12" s="538">
        <v>0.52674897119341568</v>
      </c>
      <c r="M12" s="492">
        <v>63</v>
      </c>
      <c r="N12" s="501">
        <v>2.2967553773240976E-2</v>
      </c>
      <c r="O12" s="538">
        <v>0.4921875</v>
      </c>
      <c r="P12" s="492">
        <v>115</v>
      </c>
      <c r="Q12" s="501">
        <v>1.0987961016625263E-2</v>
      </c>
      <c r="R12" s="539">
        <v>0.47325102880658437</v>
      </c>
      <c r="S12" s="126"/>
      <c r="T12" s="646"/>
      <c r="U12" s="126"/>
      <c r="V12" s="646"/>
      <c r="W12" s="647"/>
      <c r="X12" s="646"/>
      <c r="Y12" s="647"/>
      <c r="Z12" s="126"/>
      <c r="AA12" s="647"/>
      <c r="AB12" s="646"/>
      <c r="AC12" s="647"/>
      <c r="AD12" s="646"/>
      <c r="AE12" s="646"/>
      <c r="AF12" s="646"/>
      <c r="AG12" s="647"/>
    </row>
    <row r="13" spans="1:33" ht="17.25" customHeight="1" x14ac:dyDescent="0.25">
      <c r="A13" s="134" t="s">
        <v>22</v>
      </c>
      <c r="B13" s="493">
        <v>1066</v>
      </c>
      <c r="C13" s="499">
        <v>1.400659597671699E-2</v>
      </c>
      <c r="D13" s="493">
        <v>483</v>
      </c>
      <c r="E13" s="501">
        <v>1.3068889009145516E-2</v>
      </c>
      <c r="F13" s="538">
        <v>0.45309568480300189</v>
      </c>
      <c r="G13" s="491">
        <v>583</v>
      </c>
      <c r="H13" s="501">
        <v>1.489182354593987E-2</v>
      </c>
      <c r="I13" s="538">
        <v>0.54690431519699811</v>
      </c>
      <c r="J13" s="493">
        <v>526</v>
      </c>
      <c r="K13" s="501">
        <v>1.2085286278834666E-2</v>
      </c>
      <c r="L13" s="538">
        <v>0.49343339587242024</v>
      </c>
      <c r="M13" s="492">
        <v>203</v>
      </c>
      <c r="N13" s="501">
        <v>2.5406758448060077E-2</v>
      </c>
      <c r="O13" s="538">
        <v>0.38593155893536124</v>
      </c>
      <c r="P13" s="492">
        <v>540</v>
      </c>
      <c r="Q13" s="501">
        <v>1.6573059570941902E-2</v>
      </c>
      <c r="R13" s="539">
        <v>0.5065666041275797</v>
      </c>
      <c r="S13" s="126"/>
      <c r="T13" s="646"/>
      <c r="U13" s="126"/>
      <c r="V13" s="646"/>
      <c r="W13" s="647"/>
      <c r="X13" s="646"/>
      <c r="Y13" s="647"/>
      <c r="Z13" s="126"/>
      <c r="AA13" s="647"/>
      <c r="AB13" s="646"/>
      <c r="AC13" s="647"/>
      <c r="AD13" s="646"/>
      <c r="AE13" s="646"/>
      <c r="AF13" s="646"/>
      <c r="AG13" s="647"/>
    </row>
    <row r="14" spans="1:33" ht="17.25" customHeight="1" x14ac:dyDescent="0.25">
      <c r="A14" s="134" t="s">
        <v>23</v>
      </c>
      <c r="B14" s="493">
        <v>402</v>
      </c>
      <c r="C14" s="499">
        <v>9.6488490987206871E-3</v>
      </c>
      <c r="D14" s="493">
        <v>176</v>
      </c>
      <c r="E14" s="501">
        <v>8.6529006882989177E-3</v>
      </c>
      <c r="F14" s="538">
        <v>0.43781094527363185</v>
      </c>
      <c r="G14" s="491">
        <v>226</v>
      </c>
      <c r="H14" s="501">
        <v>1.0598883834357267E-2</v>
      </c>
      <c r="I14" s="538">
        <v>0.56218905472636815</v>
      </c>
      <c r="J14" s="493">
        <v>161</v>
      </c>
      <c r="K14" s="501">
        <v>6.6056702088376478E-3</v>
      </c>
      <c r="L14" s="538">
        <v>0.40049751243781095</v>
      </c>
      <c r="M14" s="492">
        <v>49</v>
      </c>
      <c r="N14" s="501">
        <v>1.0562621254580729E-2</v>
      </c>
      <c r="O14" s="538">
        <v>0.30434782608695654</v>
      </c>
      <c r="P14" s="492">
        <v>241</v>
      </c>
      <c r="Q14" s="501">
        <v>1.3938692886061307E-2</v>
      </c>
      <c r="R14" s="539">
        <v>0.59950248756218905</v>
      </c>
      <c r="S14" s="126"/>
      <c r="T14" s="646"/>
      <c r="U14" s="126"/>
      <c r="V14" s="646"/>
      <c r="W14" s="647"/>
      <c r="X14" s="646"/>
      <c r="Y14" s="647"/>
      <c r="Z14" s="126"/>
      <c r="AA14" s="647"/>
      <c r="AB14" s="646"/>
      <c r="AC14" s="647"/>
      <c r="AD14" s="646"/>
      <c r="AE14" s="646"/>
      <c r="AF14" s="646"/>
      <c r="AG14" s="647"/>
    </row>
    <row r="15" spans="1:33" ht="17.25" customHeight="1" x14ac:dyDescent="0.25">
      <c r="A15" s="134" t="s">
        <v>24</v>
      </c>
      <c r="B15" s="493">
        <v>358</v>
      </c>
      <c r="C15" s="499">
        <v>7.199597787833082E-3</v>
      </c>
      <c r="D15" s="493">
        <v>162</v>
      </c>
      <c r="E15" s="501">
        <v>6.7576023025904142E-3</v>
      </c>
      <c r="F15" s="538">
        <v>0.45251396648044695</v>
      </c>
      <c r="G15" s="491">
        <v>196</v>
      </c>
      <c r="H15" s="501">
        <v>7.6110593351972665E-3</v>
      </c>
      <c r="I15" s="538">
        <v>0.54748603351955305</v>
      </c>
      <c r="J15" s="493">
        <v>156</v>
      </c>
      <c r="K15" s="501">
        <v>5.4145985908160077E-3</v>
      </c>
      <c r="L15" s="538">
        <v>0.43575418994413406</v>
      </c>
      <c r="M15" s="492">
        <v>49</v>
      </c>
      <c r="N15" s="501">
        <v>9.1811879332958594E-3</v>
      </c>
      <c r="O15" s="538">
        <v>0.3141025641025641</v>
      </c>
      <c r="P15" s="492">
        <v>202</v>
      </c>
      <c r="Q15" s="501">
        <v>9.6586018934684895E-3</v>
      </c>
      <c r="R15" s="539">
        <v>0.56424581005586594</v>
      </c>
      <c r="S15" s="126"/>
      <c r="T15" s="646"/>
      <c r="U15" s="126"/>
      <c r="V15" s="646"/>
      <c r="W15" s="647"/>
      <c r="X15" s="646"/>
      <c r="Y15" s="647"/>
      <c r="Z15" s="126"/>
      <c r="AA15" s="647"/>
      <c r="AB15" s="646"/>
      <c r="AC15" s="647"/>
      <c r="AD15" s="646"/>
      <c r="AE15" s="646"/>
      <c r="AF15" s="646"/>
      <c r="AG15" s="647"/>
    </row>
    <row r="16" spans="1:33" ht="17.25" customHeight="1" x14ac:dyDescent="0.25">
      <c r="A16" s="134" t="s">
        <v>25</v>
      </c>
      <c r="B16" s="493">
        <v>324</v>
      </c>
      <c r="C16" s="499">
        <v>6.8895126307731563E-3</v>
      </c>
      <c r="D16" s="493">
        <v>115</v>
      </c>
      <c r="E16" s="501">
        <v>5.030621172353456E-3</v>
      </c>
      <c r="F16" s="538">
        <v>0.35493827160493829</v>
      </c>
      <c r="G16" s="491">
        <v>209</v>
      </c>
      <c r="H16" s="501">
        <v>8.6477987421383646E-3</v>
      </c>
      <c r="I16" s="538">
        <v>0.64506172839506171</v>
      </c>
      <c r="J16" s="493">
        <v>146</v>
      </c>
      <c r="K16" s="501">
        <v>5.3083187899941823E-3</v>
      </c>
      <c r="L16" s="538">
        <v>0.45061728395061729</v>
      </c>
      <c r="M16" s="492">
        <v>52</v>
      </c>
      <c r="N16" s="501">
        <v>9.929348863853351E-3</v>
      </c>
      <c r="O16" s="538">
        <v>0.35616438356164382</v>
      </c>
      <c r="P16" s="492">
        <v>178</v>
      </c>
      <c r="Q16" s="501">
        <v>9.1169842245441505E-3</v>
      </c>
      <c r="R16" s="539">
        <v>0.54938271604938271</v>
      </c>
      <c r="S16" s="126"/>
      <c r="T16" s="646"/>
      <c r="U16" s="126"/>
      <c r="V16" s="646"/>
      <c r="W16" s="647"/>
      <c r="X16" s="646"/>
      <c r="Y16" s="647"/>
      <c r="Z16" s="126"/>
      <c r="AA16" s="647"/>
      <c r="AB16" s="646"/>
      <c r="AC16" s="647"/>
      <c r="AD16" s="646"/>
      <c r="AE16" s="646"/>
      <c r="AF16" s="646"/>
      <c r="AG16" s="647"/>
    </row>
    <row r="17" spans="1:33" ht="17.25" customHeight="1" x14ac:dyDescent="0.25">
      <c r="A17" s="134" t="s">
        <v>26</v>
      </c>
      <c r="B17" s="493">
        <v>241</v>
      </c>
      <c r="C17" s="499">
        <v>5.3343367493747093E-3</v>
      </c>
      <c r="D17" s="493">
        <v>83</v>
      </c>
      <c r="E17" s="501">
        <v>3.7960210381888862E-3</v>
      </c>
      <c r="F17" s="538">
        <v>0.34439834024896265</v>
      </c>
      <c r="G17" s="491">
        <v>158</v>
      </c>
      <c r="H17" s="501">
        <v>6.7770438363215233E-3</v>
      </c>
      <c r="I17" s="538">
        <v>0.65560165975103735</v>
      </c>
      <c r="J17" s="493">
        <v>103</v>
      </c>
      <c r="K17" s="501">
        <v>3.9566687154271663E-3</v>
      </c>
      <c r="L17" s="538">
        <v>0.42738589211618255</v>
      </c>
      <c r="M17" s="492">
        <v>24</v>
      </c>
      <c r="N17" s="501">
        <v>4.8445700444085587E-3</v>
      </c>
      <c r="O17" s="538">
        <v>0.23300970873786409</v>
      </c>
      <c r="P17" s="492">
        <v>138</v>
      </c>
      <c r="Q17" s="501">
        <v>7.2073954144252364E-3</v>
      </c>
      <c r="R17" s="539">
        <v>0.57261410788381739</v>
      </c>
      <c r="S17" s="126"/>
      <c r="T17" s="646"/>
      <c r="U17" s="126"/>
      <c r="V17" s="646"/>
      <c r="W17" s="647"/>
      <c r="X17" s="646"/>
      <c r="Y17" s="647"/>
      <c r="Z17" s="126"/>
      <c r="AA17" s="647"/>
      <c r="AB17" s="646"/>
      <c r="AC17" s="647"/>
      <c r="AD17" s="646"/>
      <c r="AE17" s="646"/>
      <c r="AF17" s="646"/>
      <c r="AG17" s="647"/>
    </row>
    <row r="18" spans="1:33" ht="17.25" customHeight="1" x14ac:dyDescent="0.25">
      <c r="A18" s="134" t="s">
        <v>27</v>
      </c>
      <c r="B18" s="493">
        <v>575</v>
      </c>
      <c r="C18" s="499">
        <v>5.4620411885401626E-3</v>
      </c>
      <c r="D18" s="493">
        <v>236</v>
      </c>
      <c r="E18" s="501">
        <v>4.6037102783684138E-3</v>
      </c>
      <c r="F18" s="538">
        <v>0.41043478260869565</v>
      </c>
      <c r="G18" s="491">
        <v>339</v>
      </c>
      <c r="H18" s="501">
        <v>6.2767316558351386E-3</v>
      </c>
      <c r="I18" s="538">
        <v>0.5895652173913043</v>
      </c>
      <c r="J18" s="493">
        <v>246</v>
      </c>
      <c r="K18" s="501">
        <v>3.8945618617905486E-3</v>
      </c>
      <c r="L18" s="538">
        <v>0.42782608695652175</v>
      </c>
      <c r="M18" s="492">
        <v>60</v>
      </c>
      <c r="N18" s="501">
        <v>4.9257039651916922E-3</v>
      </c>
      <c r="O18" s="538">
        <v>0.24390243902439024</v>
      </c>
      <c r="P18" s="492">
        <v>329</v>
      </c>
      <c r="Q18" s="501">
        <v>7.8134276961075357E-3</v>
      </c>
      <c r="R18" s="539">
        <v>0.57217391304347831</v>
      </c>
      <c r="S18" s="126"/>
      <c r="T18" s="646"/>
      <c r="U18" s="126"/>
      <c r="V18" s="646"/>
      <c r="W18" s="647"/>
      <c r="X18" s="646"/>
      <c r="Y18" s="647"/>
      <c r="Z18" s="126"/>
      <c r="AA18" s="647"/>
      <c r="AB18" s="646"/>
      <c r="AC18" s="647"/>
      <c r="AD18" s="646"/>
      <c r="AE18" s="646"/>
      <c r="AF18" s="646"/>
      <c r="AG18" s="647"/>
    </row>
    <row r="19" spans="1:33" ht="17.25" customHeight="1" x14ac:dyDescent="0.25">
      <c r="A19" s="134" t="s">
        <v>28</v>
      </c>
      <c r="B19" s="493">
        <v>462</v>
      </c>
      <c r="C19" s="499">
        <v>8.296817757345018E-3</v>
      </c>
      <c r="D19" s="493">
        <v>205</v>
      </c>
      <c r="E19" s="501">
        <v>7.5450864924549131E-3</v>
      </c>
      <c r="F19" s="538">
        <v>0.44372294372294374</v>
      </c>
      <c r="G19" s="491">
        <v>257</v>
      </c>
      <c r="H19" s="501">
        <v>9.013116363891422E-3</v>
      </c>
      <c r="I19" s="538">
        <v>0.55627705627705626</v>
      </c>
      <c r="J19" s="493">
        <v>207</v>
      </c>
      <c r="K19" s="501">
        <v>6.3643351268255184E-3</v>
      </c>
      <c r="L19" s="538">
        <v>0.44805194805194803</v>
      </c>
      <c r="M19" s="492">
        <v>71</v>
      </c>
      <c r="N19" s="501">
        <v>1.1511024643320364E-2</v>
      </c>
      <c r="O19" s="538">
        <v>0.34299516908212563</v>
      </c>
      <c r="P19" s="492">
        <v>255</v>
      </c>
      <c r="Q19" s="501">
        <v>1.1010838119089771E-2</v>
      </c>
      <c r="R19" s="539">
        <v>0.55194805194805197</v>
      </c>
      <c r="S19" s="126"/>
      <c r="T19" s="646"/>
      <c r="U19" s="126"/>
      <c r="V19" s="646"/>
      <c r="W19" s="647"/>
      <c r="X19" s="646"/>
      <c r="Y19" s="647"/>
      <c r="Z19" s="126"/>
      <c r="AA19" s="647"/>
      <c r="AB19" s="646"/>
      <c r="AC19" s="647"/>
      <c r="AD19" s="646"/>
      <c r="AE19" s="646"/>
      <c r="AF19" s="646"/>
      <c r="AG19" s="647"/>
    </row>
    <row r="20" spans="1:33" ht="17.25" customHeight="1" x14ac:dyDescent="0.25">
      <c r="A20" s="134" t="s">
        <v>29</v>
      </c>
      <c r="B20" s="493">
        <v>231</v>
      </c>
      <c r="C20" s="499">
        <v>4.5508274231678483E-3</v>
      </c>
      <c r="D20" s="493">
        <v>91</v>
      </c>
      <c r="E20" s="501">
        <v>3.6928820712604496E-3</v>
      </c>
      <c r="F20" s="538">
        <v>0.39393939393939392</v>
      </c>
      <c r="G20" s="491">
        <v>140</v>
      </c>
      <c r="H20" s="501">
        <v>5.3602879240370622E-3</v>
      </c>
      <c r="I20" s="538">
        <v>0.60606060606060608</v>
      </c>
      <c r="J20" s="493">
        <v>120</v>
      </c>
      <c r="K20" s="501">
        <v>4.1291032964007983E-3</v>
      </c>
      <c r="L20" s="538">
        <v>0.51948051948051943</v>
      </c>
      <c r="M20" s="492">
        <v>46</v>
      </c>
      <c r="N20" s="501">
        <v>8.3363537513591879E-3</v>
      </c>
      <c r="O20" s="538">
        <v>0.38333333333333336</v>
      </c>
      <c r="P20" s="492">
        <v>111</v>
      </c>
      <c r="Q20" s="501">
        <v>5.1156788644114663E-3</v>
      </c>
      <c r="R20" s="539">
        <v>0.48051948051948051</v>
      </c>
      <c r="S20" s="126"/>
      <c r="T20" s="646"/>
      <c r="U20" s="126"/>
      <c r="V20" s="646"/>
      <c r="W20" s="647"/>
      <c r="X20" s="646"/>
      <c r="Y20" s="647"/>
      <c r="Z20" s="126"/>
      <c r="AA20" s="647"/>
      <c r="AB20" s="646"/>
      <c r="AC20" s="647"/>
      <c r="AD20" s="646"/>
      <c r="AE20" s="646"/>
      <c r="AF20" s="646"/>
      <c r="AG20" s="647"/>
    </row>
    <row r="21" spans="1:33" ht="17.25" customHeight="1" thickBot="1" x14ac:dyDescent="0.3">
      <c r="A21" s="133" t="s">
        <v>30</v>
      </c>
      <c r="B21" s="74">
        <v>827</v>
      </c>
      <c r="C21" s="360">
        <v>7.8802431726792826E-3</v>
      </c>
      <c r="D21" s="74">
        <v>351</v>
      </c>
      <c r="E21" s="359">
        <v>6.9015690746785166E-3</v>
      </c>
      <c r="F21" s="314">
        <v>0.4244256348246675</v>
      </c>
      <c r="G21" s="153">
        <v>476</v>
      </c>
      <c r="H21" s="359">
        <v>8.8004733027658624E-3</v>
      </c>
      <c r="I21" s="314">
        <v>0.57557436517533256</v>
      </c>
      <c r="J21" s="74">
        <v>436</v>
      </c>
      <c r="K21" s="359">
        <v>7.2366346329399657E-3</v>
      </c>
      <c r="L21" s="314">
        <v>0.52720677146311967</v>
      </c>
      <c r="M21" s="50">
        <v>189</v>
      </c>
      <c r="N21" s="359">
        <v>1.6420503909643787E-2</v>
      </c>
      <c r="O21" s="314">
        <v>0.4334862385321101</v>
      </c>
      <c r="P21" s="50">
        <v>391</v>
      </c>
      <c r="Q21" s="359">
        <v>8.747790679463947E-3</v>
      </c>
      <c r="R21" s="315">
        <v>0.47279322853688027</v>
      </c>
      <c r="S21" s="126"/>
      <c r="T21" s="646"/>
      <c r="U21" s="126"/>
      <c r="V21" s="646"/>
      <c r="W21" s="647"/>
      <c r="X21" s="646"/>
      <c r="Y21" s="647"/>
      <c r="Z21" s="126"/>
      <c r="AA21" s="647"/>
      <c r="AB21" s="646"/>
      <c r="AC21" s="647"/>
      <c r="AD21" s="646"/>
      <c r="AE21" s="646"/>
      <c r="AF21" s="646"/>
      <c r="AG21" s="647"/>
    </row>
    <row r="22" spans="1:33" ht="17.25" customHeight="1" x14ac:dyDescent="0.25">
      <c r="A22" s="664" t="s">
        <v>147</v>
      </c>
      <c r="B22" s="212"/>
      <c r="C22" s="212"/>
    </row>
    <row r="23" spans="1:33" ht="17.25" customHeight="1" x14ac:dyDescent="0.25">
      <c r="A23" s="666" t="s">
        <v>148</v>
      </c>
      <c r="B23" s="212"/>
      <c r="C23" s="212"/>
    </row>
    <row r="24" spans="1:33" ht="17.25" customHeight="1" x14ac:dyDescent="0.25">
      <c r="A24" s="664" t="s">
        <v>149</v>
      </c>
      <c r="B24" s="212"/>
      <c r="C24" s="212"/>
    </row>
    <row r="25" spans="1:33" ht="17.25" customHeight="1" x14ac:dyDescent="0.25">
      <c r="A25" s="664" t="s">
        <v>150</v>
      </c>
      <c r="B25" s="212"/>
      <c r="C25" s="212"/>
    </row>
    <row r="26" spans="1:33" ht="17.25" customHeight="1" x14ac:dyDescent="0.25">
      <c r="A26" s="666" t="s">
        <v>151</v>
      </c>
      <c r="B26" s="212"/>
      <c r="C26" s="212"/>
    </row>
    <row r="27" spans="1:33" ht="17.25" customHeight="1" x14ac:dyDescent="0.25">
      <c r="B27" s="212"/>
      <c r="C27" s="212"/>
    </row>
    <row r="28" spans="1:33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</row>
    <row r="29" spans="1:33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spans="1:33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33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</sheetData>
  <mergeCells count="10">
    <mergeCell ref="A3:A6"/>
    <mergeCell ref="D3:I3"/>
    <mergeCell ref="J3:R3"/>
    <mergeCell ref="D4:F5"/>
    <mergeCell ref="G4:I5"/>
    <mergeCell ref="J4:O4"/>
    <mergeCell ref="P4:R5"/>
    <mergeCell ref="J5:L5"/>
    <mergeCell ref="M5:O5"/>
    <mergeCell ref="B3:C5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scale="98" orientation="landscape" r:id="rId1"/>
  <colBreaks count="1" manualBreakCount="1">
    <brk id="18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7"/>
  <sheetViews>
    <sheetView zoomScaleNormal="100" workbookViewId="0"/>
  </sheetViews>
  <sheetFormatPr defaultColWidth="9.140625" defaultRowHeight="15" x14ac:dyDescent="0.25"/>
  <cols>
    <col min="1" max="1" width="12.85546875" style="147" customWidth="1"/>
    <col min="2" max="2" width="5.85546875" style="147" customWidth="1"/>
    <col min="3" max="5" width="7.85546875" style="147" customWidth="1"/>
    <col min="6" max="13" width="7.140625" style="147" customWidth="1"/>
    <col min="14" max="14" width="7.85546875" style="147" customWidth="1"/>
    <col min="15" max="15" width="7.140625" style="147" customWidth="1"/>
    <col min="16" max="17" width="7.85546875" style="147" customWidth="1"/>
    <col min="18" max="18" width="7.5703125" style="147" customWidth="1"/>
    <col min="19" max="34" width="6.7109375" style="147" customWidth="1"/>
    <col min="35" max="37" width="9.140625" style="147"/>
    <col min="38" max="49" width="7.5703125" style="147" customWidth="1"/>
    <col min="50" max="16384" width="9.140625" style="147"/>
  </cols>
  <sheetData>
    <row r="1" spans="1:49" s="10" customFormat="1" ht="17.25" customHeight="1" x14ac:dyDescent="0.2">
      <c r="A1" s="661" t="s">
        <v>299</v>
      </c>
      <c r="B1" s="3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354"/>
      <c r="P1" s="171"/>
      <c r="Q1" s="171"/>
    </row>
    <row r="2" spans="1:49" s="143" customFormat="1" ht="17.25" customHeight="1" thickBot="1" x14ac:dyDescent="0.3">
      <c r="A2" s="245" t="s">
        <v>91</v>
      </c>
    </row>
    <row r="3" spans="1:49" ht="17.25" customHeight="1" x14ac:dyDescent="0.25">
      <c r="A3" s="676" t="s">
        <v>95</v>
      </c>
      <c r="B3" s="677"/>
      <c r="C3" s="791" t="s">
        <v>156</v>
      </c>
      <c r="D3" s="770" t="s">
        <v>192</v>
      </c>
      <c r="E3" s="772"/>
      <c r="F3" s="773" t="s">
        <v>191</v>
      </c>
      <c r="G3" s="771"/>
      <c r="H3" s="771"/>
      <c r="I3" s="771"/>
      <c r="J3" s="771"/>
      <c r="K3" s="771"/>
      <c r="L3" s="771"/>
      <c r="M3" s="771"/>
      <c r="N3" s="771"/>
      <c r="O3" s="771"/>
      <c r="P3" s="771"/>
      <c r="Q3" s="772"/>
    </row>
    <row r="4" spans="1:49" ht="17.25" customHeight="1" x14ac:dyDescent="0.25">
      <c r="A4" s="678"/>
      <c r="B4" s="679"/>
      <c r="C4" s="755"/>
      <c r="D4" s="774"/>
      <c r="E4" s="690"/>
      <c r="F4" s="794" t="s">
        <v>189</v>
      </c>
      <c r="G4" s="691"/>
      <c r="H4" s="691"/>
      <c r="I4" s="691"/>
      <c r="J4" s="720" t="s">
        <v>153</v>
      </c>
      <c r="K4" s="755"/>
      <c r="L4" s="755"/>
      <c r="M4" s="755"/>
      <c r="N4" s="769" t="s">
        <v>154</v>
      </c>
      <c r="O4" s="691"/>
      <c r="P4" s="691"/>
      <c r="Q4" s="690"/>
    </row>
    <row r="5" spans="1:49" ht="17.25" customHeight="1" x14ac:dyDescent="0.25">
      <c r="A5" s="678"/>
      <c r="B5" s="679"/>
      <c r="C5" s="755"/>
      <c r="D5" s="469" t="s">
        <v>4</v>
      </c>
      <c r="E5" s="464" t="s">
        <v>57</v>
      </c>
      <c r="F5" s="754" t="s">
        <v>2</v>
      </c>
      <c r="G5" s="721"/>
      <c r="H5" s="463" t="s">
        <v>4</v>
      </c>
      <c r="I5" s="463" t="s">
        <v>57</v>
      </c>
      <c r="J5" s="720" t="s">
        <v>2</v>
      </c>
      <c r="K5" s="755"/>
      <c r="L5" s="463" t="s">
        <v>4</v>
      </c>
      <c r="M5" s="463" t="s">
        <v>57</v>
      </c>
      <c r="N5" s="720" t="s">
        <v>2</v>
      </c>
      <c r="O5" s="721"/>
      <c r="P5" s="463" t="s">
        <v>4</v>
      </c>
      <c r="Q5" s="464" t="s">
        <v>57</v>
      </c>
    </row>
    <row r="6" spans="1:49" ht="17.25" customHeight="1" thickBot="1" x14ac:dyDescent="0.3">
      <c r="A6" s="678"/>
      <c r="B6" s="679"/>
      <c r="C6" s="522" t="s">
        <v>60</v>
      </c>
      <c r="D6" s="521" t="s">
        <v>60</v>
      </c>
      <c r="E6" s="523" t="s">
        <v>60</v>
      </c>
      <c r="F6" s="520" t="s">
        <v>60</v>
      </c>
      <c r="G6" s="519" t="s">
        <v>62</v>
      </c>
      <c r="H6" s="520" t="s">
        <v>60</v>
      </c>
      <c r="I6" s="519" t="s">
        <v>60</v>
      </c>
      <c r="J6" s="519" t="s">
        <v>60</v>
      </c>
      <c r="K6" s="519" t="s">
        <v>62</v>
      </c>
      <c r="L6" s="520" t="s">
        <v>60</v>
      </c>
      <c r="M6" s="519" t="s">
        <v>60</v>
      </c>
      <c r="N6" s="519" t="s">
        <v>60</v>
      </c>
      <c r="O6" s="519" t="s">
        <v>62</v>
      </c>
      <c r="P6" s="519" t="s">
        <v>60</v>
      </c>
      <c r="Q6" s="523" t="s">
        <v>60</v>
      </c>
    </row>
    <row r="7" spans="1:49" s="21" customFormat="1" ht="17.25" customHeight="1" x14ac:dyDescent="0.25">
      <c r="A7" s="716" t="s">
        <v>5</v>
      </c>
      <c r="B7" s="717"/>
      <c r="C7" s="541">
        <v>102361</v>
      </c>
      <c r="D7" s="542">
        <v>48671</v>
      </c>
      <c r="E7" s="316">
        <v>53690</v>
      </c>
      <c r="F7" s="543">
        <v>889</v>
      </c>
      <c r="G7" s="544">
        <v>8.6849483690077268E-3</v>
      </c>
      <c r="H7" s="545">
        <v>351</v>
      </c>
      <c r="I7" s="545">
        <v>538</v>
      </c>
      <c r="J7" s="327">
        <v>3942</v>
      </c>
      <c r="K7" s="546">
        <v>3.8510760934340228E-2</v>
      </c>
      <c r="L7" s="327">
        <v>1301</v>
      </c>
      <c r="M7" s="327">
        <v>2641</v>
      </c>
      <c r="N7" s="545">
        <v>97530</v>
      </c>
      <c r="O7" s="547">
        <v>0.95280429069665207</v>
      </c>
      <c r="P7" s="327">
        <v>47019</v>
      </c>
      <c r="Q7" s="316">
        <v>50511</v>
      </c>
      <c r="S7" s="648"/>
      <c r="T7" s="33"/>
      <c r="U7" s="633"/>
      <c r="V7" s="633"/>
      <c r="W7" s="33"/>
      <c r="X7" s="33"/>
      <c r="Y7" s="240"/>
      <c r="Z7" s="33"/>
    </row>
    <row r="8" spans="1:49" s="21" customFormat="1" ht="17.25" customHeight="1" x14ac:dyDescent="0.25">
      <c r="A8" s="682" t="s">
        <v>6</v>
      </c>
      <c r="B8" s="683"/>
      <c r="C8" s="168">
        <v>88590</v>
      </c>
      <c r="D8" s="526">
        <v>41843</v>
      </c>
      <c r="E8" s="527">
        <v>46747</v>
      </c>
      <c r="F8" s="109">
        <v>782</v>
      </c>
      <c r="G8" s="548">
        <v>8.8271813974489226E-3</v>
      </c>
      <c r="H8" s="525">
        <v>287</v>
      </c>
      <c r="I8" s="525">
        <v>495</v>
      </c>
      <c r="J8" s="500">
        <v>3711</v>
      </c>
      <c r="K8" s="549">
        <v>4.1889603792753131E-2</v>
      </c>
      <c r="L8" s="500">
        <v>1240</v>
      </c>
      <c r="M8" s="500">
        <v>2471</v>
      </c>
      <c r="N8" s="525">
        <v>84097</v>
      </c>
      <c r="O8" s="550">
        <v>0.94928321480979794</v>
      </c>
      <c r="P8" s="500">
        <v>40316</v>
      </c>
      <c r="Q8" s="527">
        <v>43781</v>
      </c>
      <c r="S8" s="648"/>
      <c r="T8" s="33"/>
      <c r="U8" s="633"/>
      <c r="V8" s="633"/>
      <c r="W8" s="33"/>
      <c r="X8" s="33"/>
      <c r="Y8" s="240"/>
      <c r="Z8" s="33"/>
    </row>
    <row r="9" spans="1:49" s="21" customFormat="1" ht="17.25" customHeight="1" x14ac:dyDescent="0.25">
      <c r="A9" s="682" t="s">
        <v>7</v>
      </c>
      <c r="B9" s="683"/>
      <c r="C9" s="168">
        <v>82237</v>
      </c>
      <c r="D9" s="526">
        <v>39130</v>
      </c>
      <c r="E9" s="527">
        <v>43107</v>
      </c>
      <c r="F9" s="109">
        <v>670</v>
      </c>
      <c r="G9" s="548">
        <v>8.1471843574060336E-3</v>
      </c>
      <c r="H9" s="525">
        <v>263</v>
      </c>
      <c r="I9" s="525">
        <v>407</v>
      </c>
      <c r="J9" s="500">
        <v>3182</v>
      </c>
      <c r="K9" s="549">
        <v>3.8693045709352239E-2</v>
      </c>
      <c r="L9" s="500">
        <v>1190</v>
      </c>
      <c r="M9" s="500">
        <v>1992</v>
      </c>
      <c r="N9" s="525">
        <v>78385</v>
      </c>
      <c r="O9" s="550">
        <v>0.9531597699332417</v>
      </c>
      <c r="P9" s="500">
        <v>37677</v>
      </c>
      <c r="Q9" s="527">
        <v>40708</v>
      </c>
      <c r="S9" s="648"/>
      <c r="T9" s="33"/>
      <c r="U9" s="633"/>
      <c r="V9" s="633"/>
      <c r="W9" s="33"/>
      <c r="X9" s="33"/>
      <c r="Y9" s="240"/>
      <c r="Z9" s="33"/>
    </row>
    <row r="10" spans="1:49" s="21" customFormat="1" ht="17.25" customHeight="1" x14ac:dyDescent="0.25">
      <c r="A10" s="682" t="s">
        <v>8</v>
      </c>
      <c r="B10" s="683"/>
      <c r="C10" s="168">
        <v>78874</v>
      </c>
      <c r="D10" s="526">
        <v>37601</v>
      </c>
      <c r="E10" s="527">
        <v>41273</v>
      </c>
      <c r="F10" s="109">
        <v>612</v>
      </c>
      <c r="G10" s="548">
        <v>7.7592108933235288E-3</v>
      </c>
      <c r="H10" s="525">
        <v>229</v>
      </c>
      <c r="I10" s="525">
        <v>383</v>
      </c>
      <c r="J10" s="500">
        <v>3192</v>
      </c>
      <c r="K10" s="549">
        <v>4.0469609757334483E-2</v>
      </c>
      <c r="L10" s="500">
        <v>1123</v>
      </c>
      <c r="M10" s="500">
        <v>2069</v>
      </c>
      <c r="N10" s="525">
        <v>75070</v>
      </c>
      <c r="O10" s="550">
        <v>0.95177117934934197</v>
      </c>
      <c r="P10" s="500">
        <v>36249</v>
      </c>
      <c r="Q10" s="527">
        <v>38821</v>
      </c>
      <c r="S10" s="648"/>
      <c r="T10" s="33"/>
      <c r="U10" s="633"/>
      <c r="V10" s="633"/>
      <c r="W10" s="33"/>
      <c r="X10" s="33"/>
      <c r="Y10" s="240"/>
      <c r="Z10" s="33"/>
    </row>
    <row r="11" spans="1:49" s="21" customFormat="1" ht="17.25" customHeight="1" x14ac:dyDescent="0.25">
      <c r="A11" s="682" t="s">
        <v>9</v>
      </c>
      <c r="B11" s="683"/>
      <c r="C11" s="168">
        <v>78247</v>
      </c>
      <c r="D11" s="526">
        <v>37539</v>
      </c>
      <c r="E11" s="527">
        <v>40708</v>
      </c>
      <c r="F11" s="109">
        <v>582</v>
      </c>
      <c r="G11" s="548">
        <v>7.4379848428693749E-3</v>
      </c>
      <c r="H11" s="525">
        <v>241</v>
      </c>
      <c r="I11" s="525">
        <v>341</v>
      </c>
      <c r="J11" s="500">
        <v>2933</v>
      </c>
      <c r="K11" s="549">
        <v>3.7483865196109752E-2</v>
      </c>
      <c r="L11" s="500">
        <v>1054</v>
      </c>
      <c r="M11" s="500">
        <v>1879</v>
      </c>
      <c r="N11" s="525">
        <v>74732</v>
      </c>
      <c r="O11" s="550">
        <v>0.95507814996102092</v>
      </c>
      <c r="P11" s="500">
        <v>36244</v>
      </c>
      <c r="Q11" s="527">
        <v>38488</v>
      </c>
      <c r="S11" s="648"/>
      <c r="T11" s="33"/>
      <c r="U11" s="633"/>
      <c r="V11" s="633"/>
      <c r="W11" s="33"/>
      <c r="X11" s="33"/>
      <c r="Y11" s="240"/>
      <c r="Z11" s="33"/>
    </row>
    <row r="12" spans="1:49" s="21" customFormat="1" ht="17.25" customHeight="1" x14ac:dyDescent="0.25">
      <c r="A12" s="682" t="s">
        <v>10</v>
      </c>
      <c r="B12" s="683"/>
      <c r="C12" s="168">
        <v>78946</v>
      </c>
      <c r="D12" s="526">
        <v>37916</v>
      </c>
      <c r="E12" s="527">
        <v>41030</v>
      </c>
      <c r="F12" s="109">
        <v>658</v>
      </c>
      <c r="G12" s="548">
        <v>8.3348111367263691E-3</v>
      </c>
      <c r="H12" s="525">
        <v>238</v>
      </c>
      <c r="I12" s="525">
        <v>420</v>
      </c>
      <c r="J12" s="500">
        <v>3163</v>
      </c>
      <c r="K12" s="549">
        <v>4.0065361132926303E-2</v>
      </c>
      <c r="L12" s="500">
        <v>1208</v>
      </c>
      <c r="M12" s="500">
        <v>1955</v>
      </c>
      <c r="N12" s="525">
        <v>75125</v>
      </c>
      <c r="O12" s="550">
        <v>0.95159982773034735</v>
      </c>
      <c r="P12" s="500">
        <v>36470</v>
      </c>
      <c r="Q12" s="527">
        <v>38655</v>
      </c>
      <c r="S12" s="648"/>
      <c r="T12" s="33"/>
      <c r="U12" s="633"/>
      <c r="V12" s="633"/>
      <c r="W12" s="33"/>
      <c r="X12" s="33"/>
      <c r="Y12" s="240"/>
      <c r="Z12" s="33"/>
    </row>
    <row r="13" spans="1:49" s="21" customFormat="1" ht="17.25" customHeight="1" x14ac:dyDescent="0.25">
      <c r="A13" s="682" t="s">
        <v>11</v>
      </c>
      <c r="B13" s="683"/>
      <c r="C13" s="168">
        <v>79515</v>
      </c>
      <c r="D13" s="526">
        <v>37944</v>
      </c>
      <c r="E13" s="527">
        <v>41571</v>
      </c>
      <c r="F13" s="109">
        <v>686</v>
      </c>
      <c r="G13" s="548">
        <v>8.6273030245865561E-3</v>
      </c>
      <c r="H13" s="525">
        <v>280</v>
      </c>
      <c r="I13" s="525">
        <v>406</v>
      </c>
      <c r="J13" s="500">
        <v>3113</v>
      </c>
      <c r="K13" s="549">
        <v>3.9149845941017419E-2</v>
      </c>
      <c r="L13" s="500">
        <v>1154</v>
      </c>
      <c r="M13" s="500">
        <v>1959</v>
      </c>
      <c r="N13" s="525">
        <v>75716</v>
      </c>
      <c r="O13" s="550">
        <v>0.95222285103439608</v>
      </c>
      <c r="P13" s="500">
        <v>36510</v>
      </c>
      <c r="Q13" s="527">
        <v>39206</v>
      </c>
      <c r="S13" s="648"/>
      <c r="T13" s="33"/>
      <c r="U13" s="633"/>
      <c r="V13" s="633"/>
      <c r="W13" s="33"/>
      <c r="X13" s="33"/>
      <c r="Y13" s="240"/>
      <c r="Z13" s="33"/>
      <c r="AA13" s="147"/>
      <c r="AB13" s="147"/>
      <c r="AC13" s="147"/>
      <c r="AD13" s="147"/>
      <c r="AE13" s="147"/>
      <c r="AF13" s="147"/>
      <c r="AG13" s="147"/>
      <c r="AH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</row>
    <row r="14" spans="1:49" s="21" customFormat="1" ht="17.25" customHeight="1" x14ac:dyDescent="0.25">
      <c r="A14" s="682" t="s">
        <v>12</v>
      </c>
      <c r="B14" s="683"/>
      <c r="C14" s="168">
        <v>79481</v>
      </c>
      <c r="D14" s="526">
        <v>37999</v>
      </c>
      <c r="E14" s="527">
        <v>41482</v>
      </c>
      <c r="F14" s="44">
        <v>860</v>
      </c>
      <c r="G14" s="548">
        <v>1.0820196021690719E-2</v>
      </c>
      <c r="H14" s="525">
        <v>365</v>
      </c>
      <c r="I14" s="525">
        <v>495</v>
      </c>
      <c r="J14" s="500">
        <v>3192</v>
      </c>
      <c r="K14" s="549">
        <v>4.0160541513066014E-2</v>
      </c>
      <c r="L14" s="500">
        <v>1242</v>
      </c>
      <c r="M14" s="500">
        <v>1950</v>
      </c>
      <c r="N14" s="525">
        <v>75429</v>
      </c>
      <c r="O14" s="550">
        <v>0.94901926246524326</v>
      </c>
      <c r="P14" s="500">
        <v>36392</v>
      </c>
      <c r="Q14" s="527">
        <v>39037</v>
      </c>
      <c r="S14" s="648"/>
      <c r="T14" s="33"/>
      <c r="U14" s="633"/>
      <c r="V14" s="633"/>
      <c r="W14" s="33"/>
      <c r="X14" s="33"/>
      <c r="Y14" s="240"/>
      <c r="Z14" s="33"/>
      <c r="AA14" s="147"/>
      <c r="AB14" s="147"/>
      <c r="AC14" s="147"/>
      <c r="AD14" s="147"/>
      <c r="AE14" s="147"/>
      <c r="AF14" s="147"/>
      <c r="AG14" s="147"/>
      <c r="AH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</row>
    <row r="15" spans="1:49" s="21" customFormat="1" ht="17.25" customHeight="1" x14ac:dyDescent="0.25">
      <c r="A15" s="682" t="s">
        <v>13</v>
      </c>
      <c r="B15" s="683"/>
      <c r="C15" s="168">
        <v>80803</v>
      </c>
      <c r="D15" s="526">
        <v>38833</v>
      </c>
      <c r="E15" s="527">
        <v>41970</v>
      </c>
      <c r="F15" s="44">
        <v>935</v>
      </c>
      <c r="G15" s="548">
        <v>1.1571352548791505E-2</v>
      </c>
      <c r="H15" s="525">
        <v>397</v>
      </c>
      <c r="I15" s="525">
        <v>538</v>
      </c>
      <c r="J15" s="500">
        <v>3241</v>
      </c>
      <c r="K15" s="549">
        <v>4.0109896909768204E-2</v>
      </c>
      <c r="L15" s="500">
        <v>1282</v>
      </c>
      <c r="M15" s="500">
        <v>1959</v>
      </c>
      <c r="N15" s="525">
        <v>76627</v>
      </c>
      <c r="O15" s="550">
        <v>0.94831875054144033</v>
      </c>
      <c r="P15" s="500">
        <v>37154</v>
      </c>
      <c r="Q15" s="527">
        <v>39473</v>
      </c>
      <c r="S15" s="648"/>
      <c r="T15" s="33"/>
      <c r="U15" s="633"/>
      <c r="V15" s="633"/>
      <c r="W15" s="33"/>
      <c r="X15" s="33"/>
      <c r="Y15" s="240"/>
      <c r="Z15" s="33"/>
      <c r="AA15" s="147"/>
      <c r="AB15" s="147"/>
      <c r="AC15" s="147"/>
      <c r="AD15" s="147"/>
      <c r="AE15" s="147"/>
      <c r="AF15" s="147"/>
      <c r="AG15" s="147"/>
      <c r="AH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</row>
    <row r="16" spans="1:49" s="21" customFormat="1" ht="17.25" customHeight="1" x14ac:dyDescent="0.25">
      <c r="A16" s="682" t="s">
        <v>56</v>
      </c>
      <c r="B16" s="683"/>
      <c r="C16" s="168">
        <v>82091</v>
      </c>
      <c r="D16" s="526">
        <v>39497</v>
      </c>
      <c r="E16" s="527">
        <v>42594</v>
      </c>
      <c r="F16" s="44">
        <v>871</v>
      </c>
      <c r="G16" s="548">
        <v>1.0610176511432435E-2</v>
      </c>
      <c r="H16" s="525">
        <v>364</v>
      </c>
      <c r="I16" s="525">
        <v>507</v>
      </c>
      <c r="J16" s="500">
        <v>3187</v>
      </c>
      <c r="K16" s="549">
        <v>3.882276985296805E-2</v>
      </c>
      <c r="L16" s="500">
        <v>1230</v>
      </c>
      <c r="M16" s="500">
        <v>1957</v>
      </c>
      <c r="N16" s="525">
        <v>78033</v>
      </c>
      <c r="O16" s="550">
        <v>0.95056705363559957</v>
      </c>
      <c r="P16" s="500">
        <v>37903</v>
      </c>
      <c r="Q16" s="527">
        <v>40130</v>
      </c>
      <c r="S16" s="648"/>
      <c r="T16" s="33"/>
      <c r="U16" s="633"/>
      <c r="V16" s="633"/>
      <c r="W16" s="33"/>
      <c r="X16" s="33"/>
      <c r="Y16" s="240"/>
      <c r="Z16" s="33"/>
      <c r="AA16" s="147"/>
      <c r="AB16" s="147"/>
      <c r="AC16" s="147"/>
      <c r="AD16" s="147"/>
      <c r="AE16" s="147"/>
      <c r="AF16" s="147"/>
      <c r="AG16" s="147"/>
      <c r="AH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</row>
    <row r="17" spans="1:49" s="21" customFormat="1" ht="17.25" customHeight="1" thickBot="1" x14ac:dyDescent="0.3">
      <c r="A17" s="714" t="s">
        <v>87</v>
      </c>
      <c r="B17" s="715"/>
      <c r="C17" s="262">
        <v>84172</v>
      </c>
      <c r="D17" s="12">
        <v>40295</v>
      </c>
      <c r="E17" s="94">
        <v>43877</v>
      </c>
      <c r="F17" s="115">
        <v>934</v>
      </c>
      <c r="G17" s="363">
        <v>1.1096326569405504E-2</v>
      </c>
      <c r="H17" s="77">
        <v>389</v>
      </c>
      <c r="I17" s="77">
        <v>545</v>
      </c>
      <c r="J17" s="221">
        <v>3291</v>
      </c>
      <c r="K17" s="364">
        <v>3.9098512569500546E-2</v>
      </c>
      <c r="L17" s="221">
        <v>1279</v>
      </c>
      <c r="M17" s="221">
        <v>2012</v>
      </c>
      <c r="N17" s="77">
        <v>79947</v>
      </c>
      <c r="O17" s="365">
        <v>0.9498051608610939</v>
      </c>
      <c r="P17" s="221">
        <v>38627</v>
      </c>
      <c r="Q17" s="94">
        <v>41320</v>
      </c>
      <c r="S17" s="648"/>
      <c r="T17" s="33"/>
      <c r="U17" s="633"/>
      <c r="V17" s="633"/>
      <c r="W17" s="33"/>
      <c r="X17" s="33"/>
      <c r="Y17" s="240"/>
      <c r="Z17" s="33"/>
      <c r="AA17" s="147"/>
      <c r="AB17" s="147"/>
      <c r="AC17" s="147"/>
      <c r="AD17" s="147"/>
      <c r="AE17" s="147"/>
      <c r="AF17" s="147"/>
      <c r="AG17" s="147"/>
      <c r="AH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</row>
    <row r="18" spans="1:49" s="173" customFormat="1" ht="17.25" customHeight="1" x14ac:dyDescent="0.25">
      <c r="A18" s="829" t="s">
        <v>321</v>
      </c>
      <c r="B18" s="384" t="s">
        <v>89</v>
      </c>
      <c r="C18" s="540">
        <f>C17-C16</f>
        <v>2081</v>
      </c>
      <c r="D18" s="385">
        <f t="shared" ref="D18" si="0">D17-D16</f>
        <v>798</v>
      </c>
      <c r="E18" s="387">
        <f t="shared" ref="E18" si="1">E17-E16</f>
        <v>1283</v>
      </c>
      <c r="F18" s="429">
        <f t="shared" ref="F18:H18" si="2">F17-F16</f>
        <v>63</v>
      </c>
      <c r="G18" s="430" t="s">
        <v>47</v>
      </c>
      <c r="H18" s="386">
        <f t="shared" si="2"/>
        <v>25</v>
      </c>
      <c r="I18" s="386">
        <f t="shared" ref="I18:J18" si="3">I17-I16</f>
        <v>38</v>
      </c>
      <c r="J18" s="386">
        <f t="shared" si="3"/>
        <v>104</v>
      </c>
      <c r="K18" s="430" t="s">
        <v>47</v>
      </c>
      <c r="L18" s="386">
        <f>L17-L16</f>
        <v>49</v>
      </c>
      <c r="M18" s="386">
        <f t="shared" ref="M18" si="4">M17-M16</f>
        <v>55</v>
      </c>
      <c r="N18" s="386">
        <f t="shared" ref="N18" si="5">N17-N16</f>
        <v>1914</v>
      </c>
      <c r="O18" s="430" t="s">
        <v>47</v>
      </c>
      <c r="P18" s="386">
        <f t="shared" ref="P18" si="6">P17-P16</f>
        <v>724</v>
      </c>
      <c r="Q18" s="387">
        <f t="shared" ref="Q18" si="7">Q17-Q16</f>
        <v>1190</v>
      </c>
      <c r="R18" s="21"/>
      <c r="S18" s="33"/>
      <c r="T18" s="33"/>
      <c r="U18" s="633"/>
      <c r="V18" s="633"/>
      <c r="W18" s="33"/>
      <c r="X18" s="33"/>
      <c r="Y18" s="240"/>
      <c r="Z18" s="33"/>
      <c r="AA18" s="147"/>
      <c r="AB18" s="147"/>
      <c r="AC18" s="147"/>
      <c r="AD18" s="147"/>
      <c r="AE18" s="147"/>
      <c r="AF18" s="147"/>
      <c r="AG18" s="147"/>
      <c r="AH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</row>
    <row r="19" spans="1:49" ht="17.25" customHeight="1" x14ac:dyDescent="0.25">
      <c r="A19" s="752"/>
      <c r="B19" s="379" t="s">
        <v>90</v>
      </c>
      <c r="C19" s="471">
        <f>C17/C16-1</f>
        <v>2.5349916556017149E-2</v>
      </c>
      <c r="D19" s="381">
        <f t="shared" ref="D19" si="8">D17/D16-1</f>
        <v>2.020406613160497E-2</v>
      </c>
      <c r="E19" s="383">
        <f t="shared" ref="E19" si="9">E17/E16-1</f>
        <v>3.0121613372775524E-2</v>
      </c>
      <c r="F19" s="426">
        <f t="shared" ref="F19:H19" si="10">F17/F16-1</f>
        <v>7.2330654420206697E-2</v>
      </c>
      <c r="G19" s="427" t="s">
        <v>47</v>
      </c>
      <c r="H19" s="382">
        <f t="shared" si="10"/>
        <v>6.8681318681318659E-2</v>
      </c>
      <c r="I19" s="382">
        <f t="shared" ref="I19:J19" si="11">I17/I16-1</f>
        <v>7.4950690335305659E-2</v>
      </c>
      <c r="J19" s="382">
        <f t="shared" si="11"/>
        <v>3.2632569814872836E-2</v>
      </c>
      <c r="K19" s="427" t="s">
        <v>47</v>
      </c>
      <c r="L19" s="382">
        <f t="shared" ref="L19:M19" si="12">L17/L16-1</f>
        <v>3.9837398373983701E-2</v>
      </c>
      <c r="M19" s="382">
        <f t="shared" si="12"/>
        <v>2.8104241185487933E-2</v>
      </c>
      <c r="N19" s="382">
        <f t="shared" ref="N19" si="13">N17/N16-1</f>
        <v>2.4528084272038786E-2</v>
      </c>
      <c r="O19" s="427" t="s">
        <v>47</v>
      </c>
      <c r="P19" s="382">
        <f t="shared" ref="P19" si="14">P17/P16-1</f>
        <v>1.9101390391261797E-2</v>
      </c>
      <c r="Q19" s="383">
        <f t="shared" ref="Q19" si="15">Q17/Q16-1</f>
        <v>2.9653625716421717E-2</v>
      </c>
      <c r="R19" s="21"/>
      <c r="S19" s="33"/>
      <c r="T19" s="33"/>
      <c r="U19" s="633"/>
      <c r="V19" s="633"/>
      <c r="W19" s="33"/>
      <c r="X19" s="33"/>
      <c r="Y19" s="240"/>
      <c r="Z19" s="33"/>
    </row>
    <row r="20" spans="1:49" ht="17.25" customHeight="1" x14ac:dyDescent="0.25">
      <c r="A20" s="674" t="s">
        <v>322</v>
      </c>
      <c r="B20" s="392" t="s">
        <v>89</v>
      </c>
      <c r="C20" s="472">
        <f>C17-C12</f>
        <v>5226</v>
      </c>
      <c r="D20" s="394">
        <f t="shared" ref="D20" si="16">D17-D12</f>
        <v>2379</v>
      </c>
      <c r="E20" s="396">
        <f t="shared" ref="E20" si="17">E17-E12</f>
        <v>2847</v>
      </c>
      <c r="F20" s="423">
        <f t="shared" ref="F20:H20" si="18">F17-F12</f>
        <v>276</v>
      </c>
      <c r="G20" s="424" t="s">
        <v>47</v>
      </c>
      <c r="H20" s="395">
        <f t="shared" si="18"/>
        <v>151</v>
      </c>
      <c r="I20" s="395">
        <f t="shared" ref="I20:J20" si="19">I17-I12</f>
        <v>125</v>
      </c>
      <c r="J20" s="395">
        <f t="shared" si="19"/>
        <v>128</v>
      </c>
      <c r="K20" s="424" t="s">
        <v>47</v>
      </c>
      <c r="L20" s="395">
        <f>L17-L12</f>
        <v>71</v>
      </c>
      <c r="M20" s="395">
        <f t="shared" ref="M20" si="20">M17-M12</f>
        <v>57</v>
      </c>
      <c r="N20" s="395">
        <f t="shared" ref="N20" si="21">N17-N12</f>
        <v>4822</v>
      </c>
      <c r="O20" s="424" t="s">
        <v>47</v>
      </c>
      <c r="P20" s="395">
        <f t="shared" ref="P20" si="22">P17-P12</f>
        <v>2157</v>
      </c>
      <c r="Q20" s="396">
        <f t="shared" ref="Q20" si="23">Q17-Q12</f>
        <v>2665</v>
      </c>
      <c r="R20" s="21"/>
      <c r="S20" s="33"/>
      <c r="T20" s="33"/>
      <c r="U20" s="633"/>
      <c r="V20" s="633"/>
      <c r="W20" s="33"/>
      <c r="X20" s="33"/>
      <c r="Y20" s="240"/>
      <c r="Z20" s="33"/>
    </row>
    <row r="21" spans="1:49" ht="17.25" customHeight="1" x14ac:dyDescent="0.25">
      <c r="A21" s="752"/>
      <c r="B21" s="379" t="s">
        <v>90</v>
      </c>
      <c r="C21" s="471">
        <f>C17/C12-1</f>
        <v>6.6197147417221824E-2</v>
      </c>
      <c r="D21" s="381">
        <f t="shared" ref="D21" si="24">D17/D12-1</f>
        <v>6.2743960333368598E-2</v>
      </c>
      <c r="E21" s="383">
        <f t="shared" ref="E21" si="25">E17/E12-1</f>
        <v>6.9388252498172154E-2</v>
      </c>
      <c r="F21" s="426">
        <f t="shared" ref="F21:H21" si="26">F17/F12-1</f>
        <v>0.41945288753799392</v>
      </c>
      <c r="G21" s="427" t="s">
        <v>47</v>
      </c>
      <c r="H21" s="382">
        <f t="shared" si="26"/>
        <v>0.63445378151260501</v>
      </c>
      <c r="I21" s="382">
        <f t="shared" ref="I21:J21" si="27">I17/I12-1</f>
        <v>0.29761904761904767</v>
      </c>
      <c r="J21" s="382">
        <f t="shared" si="27"/>
        <v>4.0467910211824165E-2</v>
      </c>
      <c r="K21" s="427" t="s">
        <v>47</v>
      </c>
      <c r="L21" s="382">
        <f t="shared" ref="L21:M21" si="28">L17/L12-1</f>
        <v>5.8774834437086199E-2</v>
      </c>
      <c r="M21" s="382">
        <f t="shared" si="28"/>
        <v>2.9156010230179108E-2</v>
      </c>
      <c r="N21" s="382">
        <f t="shared" ref="N21" si="29">N17/N12-1</f>
        <v>6.4186356073211215E-2</v>
      </c>
      <c r="O21" s="427" t="s">
        <v>47</v>
      </c>
      <c r="P21" s="382">
        <f t="shared" ref="P21" si="30">P17/P12-1</f>
        <v>5.9144502330682691E-2</v>
      </c>
      <c r="Q21" s="383">
        <f t="shared" ref="Q21" si="31">Q17/Q12-1</f>
        <v>6.8943215625404175E-2</v>
      </c>
      <c r="R21" s="21"/>
      <c r="S21" s="33"/>
      <c r="T21" s="33"/>
      <c r="U21" s="633"/>
      <c r="V21" s="633"/>
      <c r="W21" s="33"/>
      <c r="X21" s="33"/>
      <c r="Y21" s="240"/>
      <c r="Z21" s="33"/>
    </row>
    <row r="22" spans="1:49" ht="17.25" customHeight="1" x14ac:dyDescent="0.25">
      <c r="A22" s="674" t="s">
        <v>323</v>
      </c>
      <c r="B22" s="392" t="s">
        <v>89</v>
      </c>
      <c r="C22" s="472">
        <f>C17-C7</f>
        <v>-18189</v>
      </c>
      <c r="D22" s="394">
        <f t="shared" ref="D22" si="32">D17-D7</f>
        <v>-8376</v>
      </c>
      <c r="E22" s="396">
        <f t="shared" ref="E22" si="33">E17-E7</f>
        <v>-9813</v>
      </c>
      <c r="F22" s="423">
        <f t="shared" ref="F22:H22" si="34">F17-F7</f>
        <v>45</v>
      </c>
      <c r="G22" s="424" t="s">
        <v>47</v>
      </c>
      <c r="H22" s="395">
        <f t="shared" si="34"/>
        <v>38</v>
      </c>
      <c r="I22" s="395">
        <f t="shared" ref="I22:J22" si="35">I17-I7</f>
        <v>7</v>
      </c>
      <c r="J22" s="395">
        <f t="shared" si="35"/>
        <v>-651</v>
      </c>
      <c r="K22" s="424" t="s">
        <v>47</v>
      </c>
      <c r="L22" s="395">
        <f t="shared" ref="L22:M22" si="36">L17-L7</f>
        <v>-22</v>
      </c>
      <c r="M22" s="395">
        <f t="shared" si="36"/>
        <v>-629</v>
      </c>
      <c r="N22" s="395">
        <f t="shared" ref="N22" si="37">N17-N7</f>
        <v>-17583</v>
      </c>
      <c r="O22" s="424" t="s">
        <v>47</v>
      </c>
      <c r="P22" s="395">
        <f t="shared" ref="P22" si="38">P17-P7</f>
        <v>-8392</v>
      </c>
      <c r="Q22" s="396">
        <f t="shared" ref="Q22" si="39">Q17-Q7</f>
        <v>-9191</v>
      </c>
      <c r="R22" s="21"/>
      <c r="S22" s="33"/>
      <c r="T22" s="33"/>
      <c r="U22" s="633"/>
      <c r="V22" s="633"/>
      <c r="W22" s="33"/>
      <c r="X22" s="33"/>
      <c r="Y22" s="240"/>
      <c r="Z22" s="33"/>
    </row>
    <row r="23" spans="1:49" ht="17.25" customHeight="1" thickBot="1" x14ac:dyDescent="0.3">
      <c r="A23" s="753"/>
      <c r="B23" s="407" t="s">
        <v>90</v>
      </c>
      <c r="C23" s="473">
        <f>C17/C7-1</f>
        <v>-0.17769462979064288</v>
      </c>
      <c r="D23" s="408">
        <f t="shared" ref="D23" si="40">D17/D7-1</f>
        <v>-0.17209426557909224</v>
      </c>
      <c r="E23" s="462">
        <f t="shared" ref="E23" si="41">E17/E7-1</f>
        <v>-0.18277146582231329</v>
      </c>
      <c r="F23" s="461">
        <f t="shared" ref="F23:H23" si="42">F17/F7-1</f>
        <v>5.0618672665916797E-2</v>
      </c>
      <c r="G23" s="458" t="s">
        <v>47</v>
      </c>
      <c r="H23" s="409">
        <f t="shared" si="42"/>
        <v>0.10826210826210825</v>
      </c>
      <c r="I23" s="409">
        <f t="shared" ref="I23:J23" si="43">I17/I7-1</f>
        <v>1.3011152416356975E-2</v>
      </c>
      <c r="J23" s="409">
        <f t="shared" si="43"/>
        <v>-0.16514459665144599</v>
      </c>
      <c r="K23" s="458" t="s">
        <v>47</v>
      </c>
      <c r="L23" s="409">
        <f>L17/L7-1</f>
        <v>-1.6910069177555775E-2</v>
      </c>
      <c r="M23" s="409">
        <f t="shared" ref="M23" si="44">M17/M7-1</f>
        <v>-0.23816736084816359</v>
      </c>
      <c r="N23" s="409">
        <f t="shared" ref="N23" si="45">N17/N7-1</f>
        <v>-0.18028298984927715</v>
      </c>
      <c r="O23" s="458" t="s">
        <v>47</v>
      </c>
      <c r="P23" s="409">
        <f t="shared" ref="P23" si="46">P17/P7-1</f>
        <v>-0.17848103957974437</v>
      </c>
      <c r="Q23" s="462">
        <f t="shared" ref="Q23" si="47">Q17/Q7-1</f>
        <v>-0.18196036506899482</v>
      </c>
      <c r="R23" s="21"/>
      <c r="S23" s="33"/>
      <c r="T23" s="33"/>
      <c r="U23" s="633"/>
      <c r="V23" s="633"/>
      <c r="W23" s="33"/>
      <c r="X23" s="33"/>
      <c r="Y23" s="240"/>
      <c r="Z23" s="33"/>
    </row>
    <row r="24" spans="1:49" ht="17.25" customHeight="1" x14ac:dyDescent="0.25">
      <c r="A24" s="666" t="s">
        <v>184</v>
      </c>
    </row>
    <row r="25" spans="1:49" ht="17.25" customHeight="1" x14ac:dyDescent="0.25">
      <c r="A25" s="666" t="s">
        <v>183</v>
      </c>
    </row>
    <row r="26" spans="1:49" ht="17.25" customHeight="1" x14ac:dyDescent="0.25">
      <c r="A26" s="666" t="s">
        <v>234</v>
      </c>
    </row>
    <row r="27" spans="1:49" ht="17.25" customHeight="1" x14ac:dyDescent="0.25"/>
  </sheetData>
  <mergeCells count="24">
    <mergeCell ref="A10:B10"/>
    <mergeCell ref="A11:B11"/>
    <mergeCell ref="N4:Q4"/>
    <mergeCell ref="F3:Q3"/>
    <mergeCell ref="J4:M4"/>
    <mergeCell ref="C3:C5"/>
    <mergeCell ref="D3:E4"/>
    <mergeCell ref="F4:I4"/>
    <mergeCell ref="A20:A21"/>
    <mergeCell ref="A22:A23"/>
    <mergeCell ref="N5:O5"/>
    <mergeCell ref="A3:B6"/>
    <mergeCell ref="A18:A19"/>
    <mergeCell ref="A17:B17"/>
    <mergeCell ref="F5:G5"/>
    <mergeCell ref="J5:K5"/>
    <mergeCell ref="A12:B12"/>
    <mergeCell ref="A13:B13"/>
    <mergeCell ref="A14:B14"/>
    <mergeCell ref="A15:B15"/>
    <mergeCell ref="A16:B16"/>
    <mergeCell ref="A7:B7"/>
    <mergeCell ref="A8:B8"/>
    <mergeCell ref="A9:B9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C18:J23 L18:Q23" unlockedFormula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4"/>
  <sheetViews>
    <sheetView zoomScaleNormal="100" workbookViewId="0"/>
  </sheetViews>
  <sheetFormatPr defaultColWidth="9.140625" defaultRowHeight="15" x14ac:dyDescent="0.25"/>
  <cols>
    <col min="1" max="1" width="18.5703125" style="147" customWidth="1"/>
    <col min="2" max="4" width="7.85546875" style="147" customWidth="1"/>
    <col min="5" max="12" width="7.140625" style="147" customWidth="1"/>
    <col min="13" max="13" width="7.85546875" style="147" customWidth="1"/>
    <col min="14" max="14" width="7.140625" style="147" customWidth="1"/>
    <col min="15" max="16" width="7.85546875" style="147" customWidth="1"/>
    <col min="17" max="22" width="6.7109375" style="147" customWidth="1"/>
    <col min="23" max="25" width="9.140625" style="147"/>
    <col min="26" max="37" width="7.5703125" style="147" customWidth="1"/>
    <col min="38" max="16384" width="9.140625" style="147"/>
  </cols>
  <sheetData>
    <row r="1" spans="1:37" s="10" customFormat="1" ht="17.25" customHeight="1" x14ac:dyDescent="0.2">
      <c r="A1" s="661" t="s">
        <v>300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354"/>
      <c r="O1" s="171"/>
      <c r="P1" s="171"/>
    </row>
    <row r="2" spans="1:37" s="143" customFormat="1" ht="17.25" customHeight="1" thickBot="1" x14ac:dyDescent="0.3">
      <c r="A2" s="245" t="s">
        <v>91</v>
      </c>
    </row>
    <row r="3" spans="1:37" ht="17.25" customHeight="1" x14ac:dyDescent="0.25">
      <c r="A3" s="730" t="s">
        <v>88</v>
      </c>
      <c r="B3" s="791" t="s">
        <v>156</v>
      </c>
      <c r="C3" s="770" t="s">
        <v>192</v>
      </c>
      <c r="D3" s="772"/>
      <c r="E3" s="770" t="s">
        <v>191</v>
      </c>
      <c r="F3" s="771"/>
      <c r="G3" s="771"/>
      <c r="H3" s="771"/>
      <c r="I3" s="771"/>
      <c r="J3" s="771"/>
      <c r="K3" s="771"/>
      <c r="L3" s="771"/>
      <c r="M3" s="771"/>
      <c r="N3" s="771"/>
      <c r="O3" s="771"/>
      <c r="P3" s="772"/>
    </row>
    <row r="4" spans="1:37" ht="17.25" customHeight="1" x14ac:dyDescent="0.25">
      <c r="A4" s="731"/>
      <c r="B4" s="755"/>
      <c r="C4" s="774"/>
      <c r="D4" s="690"/>
      <c r="E4" s="778" t="s">
        <v>193</v>
      </c>
      <c r="F4" s="691"/>
      <c r="G4" s="691"/>
      <c r="H4" s="691"/>
      <c r="I4" s="720" t="s">
        <v>153</v>
      </c>
      <c r="J4" s="755"/>
      <c r="K4" s="755"/>
      <c r="L4" s="755"/>
      <c r="M4" s="769" t="s">
        <v>190</v>
      </c>
      <c r="N4" s="691"/>
      <c r="O4" s="691"/>
      <c r="P4" s="690"/>
    </row>
    <row r="5" spans="1:37" ht="17.25" customHeight="1" x14ac:dyDescent="0.25">
      <c r="A5" s="731"/>
      <c r="B5" s="755"/>
      <c r="C5" s="469" t="s">
        <v>4</v>
      </c>
      <c r="D5" s="464" t="s">
        <v>57</v>
      </c>
      <c r="E5" s="760" t="s">
        <v>2</v>
      </c>
      <c r="F5" s="721"/>
      <c r="G5" s="531" t="s">
        <v>4</v>
      </c>
      <c r="H5" s="531" t="s">
        <v>57</v>
      </c>
      <c r="I5" s="720" t="s">
        <v>2</v>
      </c>
      <c r="J5" s="755"/>
      <c r="K5" s="531" t="s">
        <v>4</v>
      </c>
      <c r="L5" s="531" t="s">
        <v>57</v>
      </c>
      <c r="M5" s="720" t="s">
        <v>2</v>
      </c>
      <c r="N5" s="721"/>
      <c r="O5" s="531" t="s">
        <v>4</v>
      </c>
      <c r="P5" s="532" t="s">
        <v>57</v>
      </c>
    </row>
    <row r="6" spans="1:37" ht="17.25" customHeight="1" thickBot="1" x14ac:dyDescent="0.3">
      <c r="A6" s="732"/>
      <c r="B6" s="468" t="s">
        <v>60</v>
      </c>
      <c r="C6" s="432" t="s">
        <v>60</v>
      </c>
      <c r="D6" s="466" t="s">
        <v>60</v>
      </c>
      <c r="E6" s="432" t="s">
        <v>60</v>
      </c>
      <c r="F6" s="435" t="s">
        <v>62</v>
      </c>
      <c r="G6" s="437" t="s">
        <v>60</v>
      </c>
      <c r="H6" s="435" t="s">
        <v>60</v>
      </c>
      <c r="I6" s="435" t="s">
        <v>60</v>
      </c>
      <c r="J6" s="435" t="s">
        <v>62</v>
      </c>
      <c r="K6" s="437" t="s">
        <v>60</v>
      </c>
      <c r="L6" s="435" t="s">
        <v>60</v>
      </c>
      <c r="M6" s="435" t="s">
        <v>60</v>
      </c>
      <c r="N6" s="435" t="s">
        <v>62</v>
      </c>
      <c r="O6" s="435" t="s">
        <v>60</v>
      </c>
      <c r="P6" s="466" t="s">
        <v>60</v>
      </c>
    </row>
    <row r="7" spans="1:37" s="21" customFormat="1" ht="17.25" customHeight="1" x14ac:dyDescent="0.25">
      <c r="A7" s="132" t="s">
        <v>16</v>
      </c>
      <c r="B7" s="213">
        <v>84172</v>
      </c>
      <c r="C7" s="177">
        <v>40295</v>
      </c>
      <c r="D7" s="220">
        <v>43877</v>
      </c>
      <c r="E7" s="553">
        <v>934</v>
      </c>
      <c r="F7" s="555">
        <v>1.1096326569405504E-2</v>
      </c>
      <c r="G7" s="554">
        <v>389</v>
      </c>
      <c r="H7" s="554">
        <v>545</v>
      </c>
      <c r="I7" s="551">
        <v>3291</v>
      </c>
      <c r="J7" s="555">
        <v>3.9098512569500546E-2</v>
      </c>
      <c r="K7" s="551">
        <v>1279</v>
      </c>
      <c r="L7" s="551">
        <v>2012</v>
      </c>
      <c r="M7" s="551">
        <v>79947</v>
      </c>
      <c r="N7" s="556">
        <v>0.9498051608610939</v>
      </c>
      <c r="O7" s="551">
        <v>38627</v>
      </c>
      <c r="P7" s="552">
        <v>41320</v>
      </c>
      <c r="Q7" s="633"/>
      <c r="R7" s="240"/>
      <c r="S7" s="33"/>
    </row>
    <row r="8" spans="1:37" s="21" customFormat="1" ht="17.25" customHeight="1" x14ac:dyDescent="0.25">
      <c r="A8" s="134" t="s">
        <v>17</v>
      </c>
      <c r="B8" s="168">
        <v>8325</v>
      </c>
      <c r="C8" s="117">
        <v>3948</v>
      </c>
      <c r="D8" s="157">
        <v>4377</v>
      </c>
      <c r="E8" s="526">
        <v>33</v>
      </c>
      <c r="F8" s="548">
        <v>3.9639639639639642E-3</v>
      </c>
      <c r="G8" s="525">
        <v>14</v>
      </c>
      <c r="H8" s="525">
        <v>19</v>
      </c>
      <c r="I8" s="500">
        <v>140</v>
      </c>
      <c r="J8" s="548">
        <v>1.6816816816816817E-2</v>
      </c>
      <c r="K8" s="500">
        <v>43</v>
      </c>
      <c r="L8" s="500">
        <v>97</v>
      </c>
      <c r="M8" s="500">
        <v>8152</v>
      </c>
      <c r="N8" s="550">
        <v>0.97921921921921917</v>
      </c>
      <c r="O8" s="500">
        <v>3891</v>
      </c>
      <c r="P8" s="527">
        <v>4261</v>
      </c>
      <c r="Q8" s="633"/>
      <c r="R8" s="240"/>
      <c r="S8" s="33"/>
    </row>
    <row r="9" spans="1:37" s="21" customFormat="1" ht="17.25" customHeight="1" x14ac:dyDescent="0.25">
      <c r="A9" s="134" t="s">
        <v>18</v>
      </c>
      <c r="B9" s="168">
        <v>10707</v>
      </c>
      <c r="C9" s="117">
        <v>5080</v>
      </c>
      <c r="D9" s="157">
        <v>5627</v>
      </c>
      <c r="E9" s="526">
        <v>102</v>
      </c>
      <c r="F9" s="548">
        <v>9.5264780050434289E-3</v>
      </c>
      <c r="G9" s="525">
        <v>36</v>
      </c>
      <c r="H9" s="525">
        <v>66</v>
      </c>
      <c r="I9" s="500">
        <v>392</v>
      </c>
      <c r="J9" s="548">
        <v>3.6611562529186514E-2</v>
      </c>
      <c r="K9" s="500">
        <v>160</v>
      </c>
      <c r="L9" s="500">
        <v>232</v>
      </c>
      <c r="M9" s="500">
        <v>10213</v>
      </c>
      <c r="N9" s="550">
        <v>0.95386195946577002</v>
      </c>
      <c r="O9" s="500">
        <v>4884</v>
      </c>
      <c r="P9" s="527">
        <v>5329</v>
      </c>
      <c r="Q9" s="633"/>
      <c r="R9" s="240"/>
      <c r="S9" s="33"/>
    </row>
    <row r="10" spans="1:37" s="21" customFormat="1" ht="17.25" customHeight="1" x14ac:dyDescent="0.25">
      <c r="A10" s="134" t="s">
        <v>19</v>
      </c>
      <c r="B10" s="168">
        <v>5279</v>
      </c>
      <c r="C10" s="117">
        <v>2561</v>
      </c>
      <c r="D10" s="157">
        <v>2718</v>
      </c>
      <c r="E10" s="526">
        <v>68</v>
      </c>
      <c r="F10" s="548">
        <v>1.2881227505209319E-2</v>
      </c>
      <c r="G10" s="525">
        <v>22</v>
      </c>
      <c r="H10" s="525">
        <v>46</v>
      </c>
      <c r="I10" s="500">
        <v>226</v>
      </c>
      <c r="J10" s="548">
        <v>4.2811138473195683E-2</v>
      </c>
      <c r="K10" s="500">
        <v>79</v>
      </c>
      <c r="L10" s="500">
        <v>147</v>
      </c>
      <c r="M10" s="500">
        <v>4985</v>
      </c>
      <c r="N10" s="550">
        <v>0.94430763402159501</v>
      </c>
      <c r="O10" s="500">
        <v>2460</v>
      </c>
      <c r="P10" s="527">
        <v>2525</v>
      </c>
      <c r="Q10" s="633"/>
      <c r="R10" s="240"/>
      <c r="S10" s="33"/>
    </row>
    <row r="11" spans="1:37" s="21" customFormat="1" ht="17.25" customHeight="1" x14ac:dyDescent="0.25">
      <c r="A11" s="134" t="s">
        <v>20</v>
      </c>
      <c r="B11" s="168">
        <v>4529</v>
      </c>
      <c r="C11" s="117">
        <v>2166</v>
      </c>
      <c r="D11" s="157">
        <v>2363</v>
      </c>
      <c r="E11" s="526">
        <v>52</v>
      </c>
      <c r="F11" s="548">
        <v>1.1481563258997572E-2</v>
      </c>
      <c r="G11" s="525">
        <v>21</v>
      </c>
      <c r="H11" s="525">
        <v>31</v>
      </c>
      <c r="I11" s="500">
        <v>238</v>
      </c>
      <c r="J11" s="548">
        <v>5.2550231839258117E-2</v>
      </c>
      <c r="K11" s="500">
        <v>100</v>
      </c>
      <c r="L11" s="500">
        <v>138</v>
      </c>
      <c r="M11" s="500">
        <v>4239</v>
      </c>
      <c r="N11" s="550">
        <v>0.93596820490174426</v>
      </c>
      <c r="O11" s="500">
        <v>2045</v>
      </c>
      <c r="P11" s="527">
        <v>2194</v>
      </c>
      <c r="Q11" s="633"/>
      <c r="R11" s="240"/>
      <c r="S11" s="33"/>
    </row>
    <row r="12" spans="1:37" s="21" customFormat="1" ht="17.25" customHeight="1" x14ac:dyDescent="0.25">
      <c r="A12" s="134" t="s">
        <v>21</v>
      </c>
      <c r="B12" s="168">
        <v>2361</v>
      </c>
      <c r="C12" s="117">
        <v>1082</v>
      </c>
      <c r="D12" s="157">
        <v>1279</v>
      </c>
      <c r="E12" s="526">
        <v>28</v>
      </c>
      <c r="F12" s="548">
        <v>1.1859381617958492E-2</v>
      </c>
      <c r="G12" s="525">
        <v>11</v>
      </c>
      <c r="H12" s="525">
        <v>17</v>
      </c>
      <c r="I12" s="500">
        <v>159</v>
      </c>
      <c r="J12" s="548">
        <v>6.734434561626429E-2</v>
      </c>
      <c r="K12" s="500">
        <v>67</v>
      </c>
      <c r="L12" s="500">
        <v>92</v>
      </c>
      <c r="M12" s="500">
        <v>2174</v>
      </c>
      <c r="N12" s="550">
        <v>0.92079627276577725</v>
      </c>
      <c r="O12" s="500">
        <v>1004</v>
      </c>
      <c r="P12" s="527">
        <v>1170</v>
      </c>
      <c r="Q12" s="633"/>
      <c r="R12" s="240"/>
      <c r="S12" s="33"/>
    </row>
    <row r="13" spans="1:37" s="21" customFormat="1" ht="17.25" customHeight="1" x14ac:dyDescent="0.25">
      <c r="A13" s="134" t="s">
        <v>22</v>
      </c>
      <c r="B13" s="168">
        <v>7489</v>
      </c>
      <c r="C13" s="117">
        <v>3640</v>
      </c>
      <c r="D13" s="157">
        <v>3849</v>
      </c>
      <c r="E13" s="526">
        <v>244</v>
      </c>
      <c r="F13" s="548">
        <v>3.2581118974495928E-2</v>
      </c>
      <c r="G13" s="525">
        <v>121</v>
      </c>
      <c r="H13" s="525">
        <v>123</v>
      </c>
      <c r="I13" s="500">
        <v>585</v>
      </c>
      <c r="J13" s="548">
        <v>7.8114568033115242E-2</v>
      </c>
      <c r="K13" s="500">
        <v>251</v>
      </c>
      <c r="L13" s="500">
        <v>334</v>
      </c>
      <c r="M13" s="500">
        <v>6660</v>
      </c>
      <c r="N13" s="550">
        <v>0.88930431299238888</v>
      </c>
      <c r="O13" s="500">
        <v>3268</v>
      </c>
      <c r="P13" s="527">
        <v>3392</v>
      </c>
      <c r="Q13" s="633"/>
      <c r="R13" s="240"/>
      <c r="S13" s="33"/>
      <c r="T13" s="147"/>
      <c r="U13" s="147"/>
      <c r="V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</row>
    <row r="14" spans="1:37" s="21" customFormat="1" ht="17.25" customHeight="1" x14ac:dyDescent="0.25">
      <c r="A14" s="134" t="s">
        <v>23</v>
      </c>
      <c r="B14" s="168">
        <v>3756</v>
      </c>
      <c r="C14" s="117">
        <v>1795</v>
      </c>
      <c r="D14" s="157">
        <v>1961</v>
      </c>
      <c r="E14" s="526">
        <v>50</v>
      </c>
      <c r="F14" s="548">
        <v>1.3312034078807242E-2</v>
      </c>
      <c r="G14" s="525">
        <v>19</v>
      </c>
      <c r="H14" s="525">
        <v>31</v>
      </c>
      <c r="I14" s="500">
        <v>179</v>
      </c>
      <c r="J14" s="548">
        <v>4.7657082002129925E-2</v>
      </c>
      <c r="K14" s="500">
        <v>78</v>
      </c>
      <c r="L14" s="500">
        <v>101</v>
      </c>
      <c r="M14" s="500">
        <v>3527</v>
      </c>
      <c r="N14" s="550">
        <v>0.93903088391906286</v>
      </c>
      <c r="O14" s="500">
        <v>1698</v>
      </c>
      <c r="P14" s="527">
        <v>1829</v>
      </c>
      <c r="Q14" s="633"/>
      <c r="R14" s="240"/>
      <c r="S14" s="33"/>
      <c r="T14" s="147"/>
      <c r="U14" s="147"/>
      <c r="V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</row>
    <row r="15" spans="1:37" s="21" customFormat="1" ht="17.25" customHeight="1" x14ac:dyDescent="0.25">
      <c r="A15" s="134" t="s">
        <v>24</v>
      </c>
      <c r="B15" s="168">
        <v>4607</v>
      </c>
      <c r="C15" s="117">
        <v>2228</v>
      </c>
      <c r="D15" s="157">
        <v>2379</v>
      </c>
      <c r="E15" s="526">
        <v>45</v>
      </c>
      <c r="F15" s="548">
        <v>9.7677447362708916E-3</v>
      </c>
      <c r="G15" s="525">
        <v>21</v>
      </c>
      <c r="H15" s="525">
        <v>24</v>
      </c>
      <c r="I15" s="500">
        <v>177</v>
      </c>
      <c r="J15" s="548">
        <v>3.8419795962665509E-2</v>
      </c>
      <c r="K15" s="500">
        <v>58</v>
      </c>
      <c r="L15" s="500">
        <v>119</v>
      </c>
      <c r="M15" s="500">
        <v>4385</v>
      </c>
      <c r="N15" s="550">
        <v>0.95181245930106362</v>
      </c>
      <c r="O15" s="500">
        <v>2149</v>
      </c>
      <c r="P15" s="527">
        <v>2236</v>
      </c>
      <c r="Q15" s="633"/>
      <c r="R15" s="240"/>
      <c r="S15" s="33"/>
      <c r="T15" s="147"/>
      <c r="U15" s="147"/>
      <c r="V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</row>
    <row r="16" spans="1:37" s="21" customFormat="1" ht="17.25" customHeight="1" x14ac:dyDescent="0.25">
      <c r="A16" s="134" t="s">
        <v>25</v>
      </c>
      <c r="B16" s="168">
        <v>4306</v>
      </c>
      <c r="C16" s="117">
        <v>2055</v>
      </c>
      <c r="D16" s="157">
        <v>2251</v>
      </c>
      <c r="E16" s="526">
        <v>43</v>
      </c>
      <c r="F16" s="548">
        <v>9.9860659544821172E-3</v>
      </c>
      <c r="G16" s="525">
        <v>22</v>
      </c>
      <c r="H16" s="525">
        <v>21</v>
      </c>
      <c r="I16" s="500">
        <v>152</v>
      </c>
      <c r="J16" s="548">
        <v>3.5299581978634462E-2</v>
      </c>
      <c r="K16" s="500">
        <v>47</v>
      </c>
      <c r="L16" s="500">
        <v>105</v>
      </c>
      <c r="M16" s="500">
        <v>4111</v>
      </c>
      <c r="N16" s="550">
        <v>0.95471435206688338</v>
      </c>
      <c r="O16" s="500">
        <v>1986</v>
      </c>
      <c r="P16" s="527">
        <v>2125</v>
      </c>
      <c r="Q16" s="633"/>
      <c r="R16" s="240"/>
      <c r="S16" s="33"/>
      <c r="T16" s="147"/>
      <c r="U16" s="147"/>
      <c r="V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</row>
    <row r="17" spans="1:37" s="21" customFormat="1" ht="17.25" customHeight="1" x14ac:dyDescent="0.25">
      <c r="A17" s="134" t="s">
        <v>26</v>
      </c>
      <c r="B17" s="168">
        <v>4088</v>
      </c>
      <c r="C17" s="117">
        <v>1995</v>
      </c>
      <c r="D17" s="157">
        <v>2093</v>
      </c>
      <c r="E17" s="526">
        <v>6</v>
      </c>
      <c r="F17" s="548">
        <v>1.4677103718199608E-3</v>
      </c>
      <c r="G17" s="525">
        <v>1</v>
      </c>
      <c r="H17" s="525">
        <v>5</v>
      </c>
      <c r="I17" s="500">
        <v>113</v>
      </c>
      <c r="J17" s="548">
        <v>2.7641878669275928E-2</v>
      </c>
      <c r="K17" s="500">
        <v>38</v>
      </c>
      <c r="L17" s="500">
        <v>75</v>
      </c>
      <c r="M17" s="500">
        <v>3969</v>
      </c>
      <c r="N17" s="550">
        <v>0.97089041095890416</v>
      </c>
      <c r="O17" s="500">
        <v>1956</v>
      </c>
      <c r="P17" s="527">
        <v>2013</v>
      </c>
      <c r="Q17" s="633"/>
      <c r="R17" s="240"/>
      <c r="S17" s="33"/>
      <c r="T17" s="147"/>
      <c r="U17" s="147"/>
      <c r="V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</row>
    <row r="18" spans="1:37" s="173" customFormat="1" ht="17.25" customHeight="1" x14ac:dyDescent="0.25">
      <c r="A18" s="134" t="s">
        <v>27</v>
      </c>
      <c r="B18" s="168">
        <v>8974</v>
      </c>
      <c r="C18" s="117">
        <v>4305</v>
      </c>
      <c r="D18" s="157">
        <v>4669</v>
      </c>
      <c r="E18" s="526">
        <v>41</v>
      </c>
      <c r="F18" s="548">
        <v>4.5687541787385781E-3</v>
      </c>
      <c r="G18" s="525">
        <v>15</v>
      </c>
      <c r="H18" s="525">
        <v>26</v>
      </c>
      <c r="I18" s="500">
        <v>225</v>
      </c>
      <c r="J18" s="548">
        <v>2.5072431468687317E-2</v>
      </c>
      <c r="K18" s="500">
        <v>80</v>
      </c>
      <c r="L18" s="500">
        <v>145</v>
      </c>
      <c r="M18" s="500">
        <v>8708</v>
      </c>
      <c r="N18" s="550">
        <v>0.97035881435257409</v>
      </c>
      <c r="O18" s="500">
        <v>4210</v>
      </c>
      <c r="P18" s="527">
        <v>4498</v>
      </c>
      <c r="Q18" s="633"/>
      <c r="R18" s="240"/>
      <c r="S18" s="33"/>
      <c r="T18" s="147"/>
      <c r="U18" s="147"/>
      <c r="V18" s="147"/>
      <c r="W18" s="21"/>
      <c r="X18" s="21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</row>
    <row r="19" spans="1:37" ht="17.25" customHeight="1" x14ac:dyDescent="0.25">
      <c r="A19" s="134" t="s">
        <v>28</v>
      </c>
      <c r="B19" s="168">
        <v>5036</v>
      </c>
      <c r="C19" s="117">
        <v>2458</v>
      </c>
      <c r="D19" s="157">
        <v>2578</v>
      </c>
      <c r="E19" s="526">
        <v>54</v>
      </c>
      <c r="F19" s="548">
        <v>1.0722795869737888E-2</v>
      </c>
      <c r="G19" s="525">
        <v>18</v>
      </c>
      <c r="H19" s="525">
        <v>36</v>
      </c>
      <c r="I19" s="500">
        <v>174</v>
      </c>
      <c r="J19" s="548">
        <v>3.4551231135822084E-2</v>
      </c>
      <c r="K19" s="500">
        <v>63</v>
      </c>
      <c r="L19" s="500">
        <v>111</v>
      </c>
      <c r="M19" s="500">
        <v>4808</v>
      </c>
      <c r="N19" s="550">
        <v>0.95472597299444006</v>
      </c>
      <c r="O19" s="500">
        <v>2377</v>
      </c>
      <c r="P19" s="527">
        <v>2431</v>
      </c>
      <c r="Q19" s="633"/>
      <c r="R19" s="240"/>
      <c r="S19" s="33"/>
      <c r="W19" s="21"/>
      <c r="X19" s="21"/>
    </row>
    <row r="20" spans="1:37" ht="17.25" customHeight="1" x14ac:dyDescent="0.25">
      <c r="A20" s="134" t="s">
        <v>29</v>
      </c>
      <c r="B20" s="168">
        <v>4865</v>
      </c>
      <c r="C20" s="117">
        <v>2276</v>
      </c>
      <c r="D20" s="157">
        <v>2589</v>
      </c>
      <c r="E20" s="526">
        <v>38</v>
      </c>
      <c r="F20" s="548">
        <v>7.8108941418293934E-3</v>
      </c>
      <c r="G20" s="525">
        <v>13</v>
      </c>
      <c r="H20" s="525">
        <v>25</v>
      </c>
      <c r="I20" s="500">
        <v>115</v>
      </c>
      <c r="J20" s="548">
        <v>2.3638232271325797E-2</v>
      </c>
      <c r="K20" s="500">
        <v>39</v>
      </c>
      <c r="L20" s="500">
        <v>76</v>
      </c>
      <c r="M20" s="500">
        <v>4712</v>
      </c>
      <c r="N20" s="550">
        <v>0.96855087358684477</v>
      </c>
      <c r="O20" s="500">
        <v>2224</v>
      </c>
      <c r="P20" s="527">
        <v>2488</v>
      </c>
      <c r="Q20" s="633"/>
      <c r="R20" s="240"/>
      <c r="S20" s="33"/>
      <c r="W20" s="21"/>
      <c r="X20" s="21"/>
    </row>
    <row r="21" spans="1:37" ht="17.25" customHeight="1" thickBot="1" x14ac:dyDescent="0.3">
      <c r="A21" s="133" t="s">
        <v>30</v>
      </c>
      <c r="B21" s="262">
        <v>9850</v>
      </c>
      <c r="C21" s="12">
        <v>4706</v>
      </c>
      <c r="D21" s="94">
        <v>5144</v>
      </c>
      <c r="E21" s="12">
        <v>130</v>
      </c>
      <c r="F21" s="363">
        <v>1.3197969543147208E-2</v>
      </c>
      <c r="G21" s="77">
        <v>55</v>
      </c>
      <c r="H21" s="77">
        <v>75</v>
      </c>
      <c r="I21" s="221">
        <v>416</v>
      </c>
      <c r="J21" s="363">
        <v>4.2233502538071066E-2</v>
      </c>
      <c r="K21" s="221">
        <v>176</v>
      </c>
      <c r="L21" s="221">
        <v>240</v>
      </c>
      <c r="M21" s="221">
        <v>9304</v>
      </c>
      <c r="N21" s="365">
        <v>0.94456852791878176</v>
      </c>
      <c r="O21" s="221">
        <v>4475</v>
      </c>
      <c r="P21" s="94">
        <v>4829</v>
      </c>
      <c r="Q21" s="633"/>
      <c r="R21" s="240"/>
      <c r="S21" s="33"/>
      <c r="W21" s="21"/>
      <c r="X21" s="21"/>
    </row>
    <row r="22" spans="1:37" ht="17.25" customHeight="1" x14ac:dyDescent="0.25">
      <c r="A22" s="666" t="s">
        <v>184</v>
      </c>
    </row>
    <row r="23" spans="1:37" ht="17.25" customHeight="1" x14ac:dyDescent="0.25">
      <c r="A23" s="666" t="s">
        <v>185</v>
      </c>
      <c r="O23" s="126"/>
      <c r="P23" s="126"/>
    </row>
    <row r="24" spans="1:37" ht="17.25" customHeight="1" x14ac:dyDescent="0.25">
      <c r="A24" s="666" t="s">
        <v>234</v>
      </c>
    </row>
  </sheetData>
  <sortState ref="A34:P61">
    <sortCondition ref="A34:A61"/>
  </sortState>
  <mergeCells count="10">
    <mergeCell ref="I5:J5"/>
    <mergeCell ref="M5:N5"/>
    <mergeCell ref="A3:A6"/>
    <mergeCell ref="B3:B5"/>
    <mergeCell ref="C3:D4"/>
    <mergeCell ref="E3:P3"/>
    <mergeCell ref="E4:H4"/>
    <mergeCell ref="I4:L4"/>
    <mergeCell ref="M4:P4"/>
    <mergeCell ref="E5:F5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"/>
  <sheetViews>
    <sheetView zoomScaleNormal="100" workbookViewId="0"/>
  </sheetViews>
  <sheetFormatPr defaultColWidth="9.140625" defaultRowHeight="15" x14ac:dyDescent="0.25"/>
  <cols>
    <col min="1" max="1" width="12.85546875" style="147" customWidth="1"/>
    <col min="2" max="2" width="5.85546875" style="147" customWidth="1"/>
    <col min="3" max="17" width="7.140625" style="147" customWidth="1"/>
    <col min="18" max="18" width="7.85546875" style="147" customWidth="1"/>
    <col min="19" max="16384" width="9.140625" style="147"/>
  </cols>
  <sheetData>
    <row r="1" spans="1:34" s="10" customFormat="1" ht="17.25" customHeight="1" x14ac:dyDescent="0.2">
      <c r="A1" s="661" t="s">
        <v>301</v>
      </c>
      <c r="B1" s="3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354"/>
    </row>
    <row r="2" spans="1:34" s="478" customFormat="1" ht="17.25" customHeight="1" thickBot="1" x14ac:dyDescent="0.3">
      <c r="A2" s="245" t="s">
        <v>91</v>
      </c>
      <c r="R2" s="479"/>
    </row>
    <row r="3" spans="1:34" ht="17.25" customHeight="1" x14ac:dyDescent="0.25">
      <c r="A3" s="676" t="s">
        <v>95</v>
      </c>
      <c r="B3" s="815"/>
      <c r="C3" s="700" t="s">
        <v>55</v>
      </c>
      <c r="D3" s="700" t="s">
        <v>192</v>
      </c>
      <c r="E3" s="701"/>
      <c r="F3" s="701"/>
      <c r="G3" s="702"/>
      <c r="H3" s="773" t="s">
        <v>202</v>
      </c>
      <c r="I3" s="790"/>
      <c r="J3" s="771"/>
      <c r="K3" s="771"/>
      <c r="L3" s="771"/>
      <c r="M3" s="771"/>
      <c r="N3" s="771"/>
      <c r="O3" s="771"/>
      <c r="P3" s="771"/>
      <c r="Q3" s="772"/>
    </row>
    <row r="4" spans="1:34" ht="17.25" customHeight="1" x14ac:dyDescent="0.25">
      <c r="A4" s="678"/>
      <c r="B4" s="864"/>
      <c r="C4" s="867"/>
      <c r="D4" s="703"/>
      <c r="E4" s="704"/>
      <c r="F4" s="704"/>
      <c r="G4" s="705"/>
      <c r="H4" s="794" t="s">
        <v>186</v>
      </c>
      <c r="I4" s="721"/>
      <c r="J4" s="691"/>
      <c r="K4" s="691"/>
      <c r="L4" s="691"/>
      <c r="M4" s="769" t="s">
        <v>155</v>
      </c>
      <c r="N4" s="691"/>
      <c r="O4" s="691"/>
      <c r="P4" s="691"/>
      <c r="Q4" s="690"/>
    </row>
    <row r="5" spans="1:34" ht="17.25" customHeight="1" x14ac:dyDescent="0.25">
      <c r="A5" s="678"/>
      <c r="B5" s="864"/>
      <c r="C5" s="856"/>
      <c r="D5" s="761" t="s">
        <v>4</v>
      </c>
      <c r="E5" s="780"/>
      <c r="F5" s="712" t="s">
        <v>57</v>
      </c>
      <c r="G5" s="782"/>
      <c r="H5" s="754" t="s">
        <v>2</v>
      </c>
      <c r="I5" s="755"/>
      <c r="J5" s="721"/>
      <c r="K5" s="463" t="s">
        <v>4</v>
      </c>
      <c r="L5" s="463" t="s">
        <v>57</v>
      </c>
      <c r="M5" s="720" t="s">
        <v>2</v>
      </c>
      <c r="N5" s="755"/>
      <c r="O5" s="721"/>
      <c r="P5" s="463" t="s">
        <v>4</v>
      </c>
      <c r="Q5" s="464" t="s">
        <v>57</v>
      </c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</row>
    <row r="6" spans="1:34" s="21" customFormat="1" ht="17.25" customHeight="1" thickBot="1" x14ac:dyDescent="0.3">
      <c r="A6" s="678"/>
      <c r="B6" s="864"/>
      <c r="C6" s="529" t="s">
        <v>60</v>
      </c>
      <c r="D6" s="432" t="s">
        <v>60</v>
      </c>
      <c r="E6" s="435" t="s">
        <v>61</v>
      </c>
      <c r="F6" s="435" t="s">
        <v>60</v>
      </c>
      <c r="G6" s="466" t="s">
        <v>61</v>
      </c>
      <c r="H6" s="437" t="s">
        <v>60</v>
      </c>
      <c r="I6" s="435" t="s">
        <v>62</v>
      </c>
      <c r="J6" s="435" t="s">
        <v>61</v>
      </c>
      <c r="K6" s="437" t="s">
        <v>60</v>
      </c>
      <c r="L6" s="435" t="s">
        <v>60</v>
      </c>
      <c r="M6" s="435" t="s">
        <v>60</v>
      </c>
      <c r="N6" s="435" t="s">
        <v>157</v>
      </c>
      <c r="O6" s="435" t="s">
        <v>61</v>
      </c>
      <c r="P6" s="435" t="s">
        <v>60</v>
      </c>
      <c r="Q6" s="466" t="s">
        <v>60</v>
      </c>
      <c r="R6" s="147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</row>
    <row r="7" spans="1:34" s="21" customFormat="1" ht="17.25" customHeight="1" x14ac:dyDescent="0.25">
      <c r="A7" s="716" t="s">
        <v>5</v>
      </c>
      <c r="B7" s="807"/>
      <c r="C7" s="601">
        <v>11180</v>
      </c>
      <c r="D7" s="526">
        <v>6155</v>
      </c>
      <c r="E7" s="557">
        <f t="shared" ref="E7:E16" si="0">D7/C7</f>
        <v>0.55053667262969586</v>
      </c>
      <c r="F7" s="500">
        <f t="shared" ref="F7:F16" si="1">C7-D7</f>
        <v>5025</v>
      </c>
      <c r="G7" s="558">
        <f t="shared" ref="G7:G16" si="2">F7/C7</f>
        <v>0.44946332737030409</v>
      </c>
      <c r="H7" s="109">
        <v>8956</v>
      </c>
      <c r="I7" s="367">
        <v>9.900399067001249E-2</v>
      </c>
      <c r="J7" s="366">
        <f t="shared" ref="J7:J16" si="3">H7/C7</f>
        <v>0.80107334525939178</v>
      </c>
      <c r="K7" s="273">
        <v>4805</v>
      </c>
      <c r="L7" s="273">
        <f>H7-K7</f>
        <v>4151</v>
      </c>
      <c r="M7" s="273">
        <v>2205</v>
      </c>
      <c r="N7" s="361">
        <v>2.5383924665576867E-2</v>
      </c>
      <c r="O7" s="369">
        <f t="shared" ref="O7:O16" si="4">M7/C7</f>
        <v>0.19722719141323791</v>
      </c>
      <c r="P7" s="274">
        <v>1318</v>
      </c>
      <c r="Q7" s="157">
        <f>M7-P7</f>
        <v>887</v>
      </c>
      <c r="R7" s="14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34" s="21" customFormat="1" ht="17.25" customHeight="1" x14ac:dyDescent="0.25">
      <c r="A8" s="682" t="s">
        <v>6</v>
      </c>
      <c r="B8" s="768"/>
      <c r="C8" s="309">
        <v>10945</v>
      </c>
      <c r="D8" s="526">
        <v>5900</v>
      </c>
      <c r="E8" s="557">
        <f t="shared" si="0"/>
        <v>0.53905893101873004</v>
      </c>
      <c r="F8" s="500">
        <f t="shared" si="1"/>
        <v>5045</v>
      </c>
      <c r="G8" s="558">
        <f t="shared" si="2"/>
        <v>0.46094106898126996</v>
      </c>
      <c r="H8" s="109">
        <v>8810</v>
      </c>
      <c r="I8" s="367">
        <v>9.6791913865084594E-2</v>
      </c>
      <c r="J8" s="366">
        <f t="shared" si="3"/>
        <v>0.80493375970762904</v>
      </c>
      <c r="K8" s="273">
        <v>4654</v>
      </c>
      <c r="L8" s="273">
        <f t="shared" ref="L8:L16" si="5">H8-K8</f>
        <v>4156</v>
      </c>
      <c r="M8" s="273">
        <v>2105</v>
      </c>
      <c r="N8" s="361">
        <v>2.530869392711577E-2</v>
      </c>
      <c r="O8" s="369">
        <f t="shared" si="4"/>
        <v>0.19232526267702146</v>
      </c>
      <c r="P8" s="274">
        <v>1218</v>
      </c>
      <c r="Q8" s="157">
        <f t="shared" ref="Q8:Q16" si="6">M8-P8</f>
        <v>887</v>
      </c>
      <c r="R8" s="147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4" s="21" customFormat="1" ht="17.25" customHeight="1" x14ac:dyDescent="0.25">
      <c r="A9" s="682" t="s">
        <v>7</v>
      </c>
      <c r="B9" s="768"/>
      <c r="C9" s="309">
        <v>9380</v>
      </c>
      <c r="D9" s="526">
        <v>5053</v>
      </c>
      <c r="E9" s="557">
        <f t="shared" si="0"/>
        <v>0.5386993603411514</v>
      </c>
      <c r="F9" s="500">
        <f t="shared" si="1"/>
        <v>4327</v>
      </c>
      <c r="G9" s="558">
        <f t="shared" si="2"/>
        <v>0.4613006396588486</v>
      </c>
      <c r="H9" s="109">
        <v>7373</v>
      </c>
      <c r="I9" s="367">
        <v>8.0941925568119438E-2</v>
      </c>
      <c r="J9" s="366">
        <f t="shared" si="3"/>
        <v>0.78603411513859278</v>
      </c>
      <c r="K9" s="273">
        <v>3853</v>
      </c>
      <c r="L9" s="273">
        <f t="shared" si="5"/>
        <v>3520</v>
      </c>
      <c r="M9" s="273">
        <v>1880</v>
      </c>
      <c r="N9" s="361">
        <v>2.290978662214694E-2</v>
      </c>
      <c r="O9" s="369">
        <f t="shared" si="4"/>
        <v>0.20042643923240938</v>
      </c>
      <c r="P9" s="274">
        <v>1132</v>
      </c>
      <c r="Q9" s="157">
        <f t="shared" si="6"/>
        <v>748</v>
      </c>
      <c r="R9" s="147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s="21" customFormat="1" ht="17.25" customHeight="1" x14ac:dyDescent="0.25">
      <c r="A10" s="682" t="s">
        <v>8</v>
      </c>
      <c r="B10" s="768"/>
      <c r="C10" s="309">
        <v>9229</v>
      </c>
      <c r="D10" s="526">
        <v>4850</v>
      </c>
      <c r="E10" s="557">
        <f t="shared" si="0"/>
        <v>0.525517390833243</v>
      </c>
      <c r="F10" s="500">
        <f t="shared" si="1"/>
        <v>4379</v>
      </c>
      <c r="G10" s="558">
        <f t="shared" si="2"/>
        <v>0.47448260916675694</v>
      </c>
      <c r="H10" s="109">
        <v>7278</v>
      </c>
      <c r="I10" s="367">
        <v>8.0071291834444516E-2</v>
      </c>
      <c r="J10" s="366">
        <f t="shared" si="3"/>
        <v>0.78860114855347274</v>
      </c>
      <c r="K10" s="273">
        <v>3778</v>
      </c>
      <c r="L10" s="273">
        <f t="shared" si="5"/>
        <v>3500</v>
      </c>
      <c r="M10" s="273">
        <v>1813</v>
      </c>
      <c r="N10" s="361">
        <v>2.1956329550821697E-2</v>
      </c>
      <c r="O10" s="369">
        <f t="shared" si="4"/>
        <v>0.19644598548055045</v>
      </c>
      <c r="P10" s="274">
        <v>994</v>
      </c>
      <c r="Q10" s="157">
        <f t="shared" si="6"/>
        <v>819</v>
      </c>
      <c r="R10" s="147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s="21" customFormat="1" ht="17.25" customHeight="1" x14ac:dyDescent="0.25">
      <c r="A11" s="682" t="s">
        <v>9</v>
      </c>
      <c r="B11" s="768"/>
      <c r="C11" s="309">
        <v>9677</v>
      </c>
      <c r="D11" s="526">
        <v>5186</v>
      </c>
      <c r="E11" s="557">
        <f t="shared" si="0"/>
        <v>0.5359098894285419</v>
      </c>
      <c r="F11" s="500">
        <f t="shared" si="1"/>
        <v>4491</v>
      </c>
      <c r="G11" s="558">
        <f t="shared" si="2"/>
        <v>0.4640901105714581</v>
      </c>
      <c r="H11" s="109">
        <v>7687</v>
      </c>
      <c r="I11" s="367">
        <v>8.3557980781773122E-2</v>
      </c>
      <c r="J11" s="366">
        <f t="shared" si="3"/>
        <v>0.79435775550273846</v>
      </c>
      <c r="K11" s="273">
        <v>4051</v>
      </c>
      <c r="L11" s="273">
        <f t="shared" si="5"/>
        <v>3636</v>
      </c>
      <c r="M11" s="273">
        <v>1874</v>
      </c>
      <c r="N11" s="361">
        <v>2.2770629047740555E-2</v>
      </c>
      <c r="O11" s="369">
        <f t="shared" si="4"/>
        <v>0.19365505838586339</v>
      </c>
      <c r="P11" s="274">
        <v>1079</v>
      </c>
      <c r="Q11" s="157">
        <f t="shared" si="6"/>
        <v>795</v>
      </c>
      <c r="R11" s="147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s="21" customFormat="1" ht="17.25" customHeight="1" x14ac:dyDescent="0.25">
      <c r="A12" s="682" t="s">
        <v>10</v>
      </c>
      <c r="B12" s="768"/>
      <c r="C12" s="309">
        <v>9722</v>
      </c>
      <c r="D12" s="526">
        <v>5186</v>
      </c>
      <c r="E12" s="557">
        <f t="shared" si="0"/>
        <v>0.53342933552766925</v>
      </c>
      <c r="F12" s="500">
        <f t="shared" si="1"/>
        <v>4536</v>
      </c>
      <c r="G12" s="558">
        <f t="shared" si="2"/>
        <v>0.46657066447233081</v>
      </c>
      <c r="H12" s="109">
        <v>7619</v>
      </c>
      <c r="I12" s="367">
        <v>8.166743485577696E-2</v>
      </c>
      <c r="J12" s="366">
        <f t="shared" si="3"/>
        <v>0.78368648426249743</v>
      </c>
      <c r="K12" s="273">
        <v>3964</v>
      </c>
      <c r="L12" s="273">
        <f t="shared" si="5"/>
        <v>3655</v>
      </c>
      <c r="M12" s="273">
        <v>1981</v>
      </c>
      <c r="N12" s="361">
        <v>2.3999612323273928E-2</v>
      </c>
      <c r="O12" s="369">
        <f t="shared" si="4"/>
        <v>0.20376465747788522</v>
      </c>
      <c r="P12" s="274">
        <v>1150</v>
      </c>
      <c r="Q12" s="157">
        <f t="shared" si="6"/>
        <v>831</v>
      </c>
      <c r="R12" s="147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s="21" customFormat="1" ht="17.25" customHeight="1" x14ac:dyDescent="0.25">
      <c r="A13" s="682" t="s">
        <v>11</v>
      </c>
      <c r="B13" s="768"/>
      <c r="C13" s="309">
        <v>10022</v>
      </c>
      <c r="D13" s="526">
        <v>5570</v>
      </c>
      <c r="E13" s="557">
        <f t="shared" si="0"/>
        <v>0.55577728996208342</v>
      </c>
      <c r="F13" s="500">
        <f t="shared" si="1"/>
        <v>4452</v>
      </c>
      <c r="G13" s="558">
        <f t="shared" si="2"/>
        <v>0.44422271003791658</v>
      </c>
      <c r="H13" s="109">
        <v>7853</v>
      </c>
      <c r="I13" s="367">
        <v>8.2749391471112002E-2</v>
      </c>
      <c r="J13" s="366">
        <f t="shared" si="3"/>
        <v>0.78357613250848135</v>
      </c>
      <c r="K13" s="273">
        <v>4268</v>
      </c>
      <c r="L13" s="273">
        <f t="shared" si="5"/>
        <v>3585</v>
      </c>
      <c r="M13" s="273">
        <v>2059</v>
      </c>
      <c r="N13" s="361">
        <v>2.4682922151094487E-2</v>
      </c>
      <c r="O13" s="369">
        <f t="shared" si="4"/>
        <v>0.20544801436838955</v>
      </c>
      <c r="P13" s="274">
        <v>1237</v>
      </c>
      <c r="Q13" s="157">
        <f t="shared" si="6"/>
        <v>822</v>
      </c>
      <c r="R13" s="147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1:34" s="21" customFormat="1" ht="17.25" customHeight="1" x14ac:dyDescent="0.25">
      <c r="A14" s="682" t="s">
        <v>12</v>
      </c>
      <c r="B14" s="768"/>
      <c r="C14" s="309">
        <v>10395</v>
      </c>
      <c r="D14" s="526">
        <v>5725</v>
      </c>
      <c r="E14" s="557">
        <f t="shared" si="0"/>
        <v>0.55074555074555076</v>
      </c>
      <c r="F14" s="500">
        <f t="shared" si="1"/>
        <v>4670</v>
      </c>
      <c r="G14" s="558">
        <f t="shared" si="2"/>
        <v>0.44925444925444924</v>
      </c>
      <c r="H14" s="109">
        <v>8219</v>
      </c>
      <c r="I14" s="367">
        <v>8.2121838873734795E-2</v>
      </c>
      <c r="J14" s="366">
        <f t="shared" si="3"/>
        <v>0.79066859066859063</v>
      </c>
      <c r="K14" s="273">
        <v>4450</v>
      </c>
      <c r="L14" s="273">
        <f t="shared" si="5"/>
        <v>3769</v>
      </c>
      <c r="M14" s="273">
        <v>2068</v>
      </c>
      <c r="N14" s="361">
        <v>2.4296539975327498E-2</v>
      </c>
      <c r="O14" s="369">
        <f t="shared" si="4"/>
        <v>0.19894179894179895</v>
      </c>
      <c r="P14" s="274">
        <v>1214</v>
      </c>
      <c r="Q14" s="157">
        <f t="shared" si="6"/>
        <v>854</v>
      </c>
      <c r="R14" s="147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</row>
    <row r="15" spans="1:34" s="21" customFormat="1" ht="17.25" customHeight="1" x14ac:dyDescent="0.25">
      <c r="A15" s="682" t="s">
        <v>13</v>
      </c>
      <c r="B15" s="768"/>
      <c r="C15" s="309">
        <v>10539</v>
      </c>
      <c r="D15" s="526">
        <v>5806</v>
      </c>
      <c r="E15" s="557">
        <f t="shared" si="0"/>
        <v>0.55090615807951415</v>
      </c>
      <c r="F15" s="500">
        <f t="shared" si="1"/>
        <v>4733</v>
      </c>
      <c r="G15" s="558">
        <f t="shared" si="2"/>
        <v>0.44909384192048579</v>
      </c>
      <c r="H15" s="44">
        <v>8289</v>
      </c>
      <c r="I15" s="367">
        <v>7.8670880669684806E-2</v>
      </c>
      <c r="J15" s="366">
        <f t="shared" si="3"/>
        <v>0.78650725875320238</v>
      </c>
      <c r="K15" s="273">
        <v>4506</v>
      </c>
      <c r="L15" s="273">
        <f t="shared" si="5"/>
        <v>3783</v>
      </c>
      <c r="M15" s="273">
        <v>2143</v>
      </c>
      <c r="N15" s="361">
        <v>2.4710006226506469E-2</v>
      </c>
      <c r="O15" s="369">
        <f t="shared" si="4"/>
        <v>0.20333997532972767</v>
      </c>
      <c r="P15" s="274">
        <v>1247</v>
      </c>
      <c r="Q15" s="157">
        <f t="shared" si="6"/>
        <v>896</v>
      </c>
      <c r="R15" s="147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</row>
    <row r="16" spans="1:34" s="21" customFormat="1" ht="17.25" customHeight="1" x14ac:dyDescent="0.25">
      <c r="A16" s="682" t="s">
        <v>56</v>
      </c>
      <c r="B16" s="768"/>
      <c r="C16" s="309">
        <v>10580</v>
      </c>
      <c r="D16" s="526">
        <v>5638</v>
      </c>
      <c r="E16" s="557">
        <f t="shared" si="0"/>
        <v>0.53289224952741021</v>
      </c>
      <c r="F16" s="500">
        <f t="shared" si="1"/>
        <v>4942</v>
      </c>
      <c r="G16" s="558">
        <f t="shared" si="2"/>
        <v>0.46710775047258979</v>
      </c>
      <c r="H16" s="109">
        <v>8297</v>
      </c>
      <c r="I16" s="367">
        <v>7.5014013706308877E-2</v>
      </c>
      <c r="J16" s="366">
        <f t="shared" si="3"/>
        <v>0.78421550094517956</v>
      </c>
      <c r="K16" s="273">
        <v>4324</v>
      </c>
      <c r="L16" s="273">
        <f t="shared" si="5"/>
        <v>3973</v>
      </c>
      <c r="M16" s="273">
        <v>2182</v>
      </c>
      <c r="N16" s="361">
        <v>2.3814201209263745E-2</v>
      </c>
      <c r="O16" s="369">
        <f t="shared" si="4"/>
        <v>0.20623818525519849</v>
      </c>
      <c r="P16" s="274">
        <v>1262</v>
      </c>
      <c r="Q16" s="157">
        <f t="shared" si="6"/>
        <v>920</v>
      </c>
      <c r="R16" s="147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pans="1:34" s="173" customFormat="1" ht="17.25" customHeight="1" thickBot="1" x14ac:dyDescent="0.3">
      <c r="A17" s="714" t="s">
        <v>87</v>
      </c>
      <c r="B17" s="808"/>
      <c r="C17" s="602">
        <v>10611</v>
      </c>
      <c r="D17" s="12">
        <v>5721</v>
      </c>
      <c r="E17" s="557">
        <v>0.53915747808877579</v>
      </c>
      <c r="F17" s="500">
        <v>4890</v>
      </c>
      <c r="G17" s="558">
        <v>0.46084252191122421</v>
      </c>
      <c r="H17" s="115">
        <v>8322</v>
      </c>
      <c r="I17" s="367">
        <v>7.0867147516413889E-2</v>
      </c>
      <c r="J17" s="366">
        <v>0.78428046366977666</v>
      </c>
      <c r="K17" s="77">
        <v>4372</v>
      </c>
      <c r="L17" s="273">
        <v>3950</v>
      </c>
      <c r="M17" s="273">
        <v>2190</v>
      </c>
      <c r="N17" s="361">
        <v>2.2636828776680964E-2</v>
      </c>
      <c r="O17" s="369">
        <v>0.20638959570257281</v>
      </c>
      <c r="P17" s="274">
        <v>1287</v>
      </c>
      <c r="Q17" s="157">
        <v>903</v>
      </c>
      <c r="R17" s="14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1:34" ht="17.25" customHeight="1" x14ac:dyDescent="0.25">
      <c r="A18" s="829" t="s">
        <v>321</v>
      </c>
      <c r="B18" s="494" t="s">
        <v>89</v>
      </c>
      <c r="C18" s="615">
        <f>C17-C16</f>
        <v>31</v>
      </c>
      <c r="D18" s="376">
        <f t="shared" ref="D18:M18" si="7">D17-D16</f>
        <v>83</v>
      </c>
      <c r="E18" s="420" t="s">
        <v>47</v>
      </c>
      <c r="F18" s="377">
        <f t="shared" si="7"/>
        <v>-52</v>
      </c>
      <c r="G18" s="421" t="s">
        <v>47</v>
      </c>
      <c r="H18" s="419">
        <f t="shared" si="7"/>
        <v>25</v>
      </c>
      <c r="I18" s="420" t="s">
        <v>47</v>
      </c>
      <c r="J18" s="420" t="s">
        <v>47</v>
      </c>
      <c r="K18" s="377">
        <f t="shared" si="7"/>
        <v>48</v>
      </c>
      <c r="L18" s="377">
        <f t="shared" si="7"/>
        <v>-23</v>
      </c>
      <c r="M18" s="377">
        <f t="shared" si="7"/>
        <v>8</v>
      </c>
      <c r="N18" s="420" t="s">
        <v>47</v>
      </c>
      <c r="O18" s="420" t="s">
        <v>47</v>
      </c>
      <c r="P18" s="377">
        <f t="shared" ref="P18:Q18" si="8">P17-P16</f>
        <v>25</v>
      </c>
      <c r="Q18" s="378">
        <f t="shared" si="8"/>
        <v>-17</v>
      </c>
    </row>
    <row r="19" spans="1:34" ht="17.25" customHeight="1" x14ac:dyDescent="0.25">
      <c r="A19" s="752"/>
      <c r="B19" s="599" t="s">
        <v>90</v>
      </c>
      <c r="C19" s="616">
        <f>C17/C16-1</f>
        <v>2.9300567107750641E-3</v>
      </c>
      <c r="D19" s="381">
        <f t="shared" ref="D19:M19" si="9">D17/D16-1</f>
        <v>1.4721532458318531E-2</v>
      </c>
      <c r="E19" s="427" t="s">
        <v>47</v>
      </c>
      <c r="F19" s="382">
        <f t="shared" si="9"/>
        <v>-1.0522055847834832E-2</v>
      </c>
      <c r="G19" s="428" t="s">
        <v>47</v>
      </c>
      <c r="H19" s="426">
        <f t="shared" si="9"/>
        <v>3.0131372785344723E-3</v>
      </c>
      <c r="I19" s="427" t="s">
        <v>47</v>
      </c>
      <c r="J19" s="427" t="s">
        <v>47</v>
      </c>
      <c r="K19" s="382">
        <f t="shared" si="9"/>
        <v>1.1100832562442209E-2</v>
      </c>
      <c r="L19" s="382">
        <f t="shared" si="9"/>
        <v>-5.7890762647873073E-3</v>
      </c>
      <c r="M19" s="382">
        <f t="shared" si="9"/>
        <v>3.6663611365719273E-3</v>
      </c>
      <c r="N19" s="427" t="s">
        <v>47</v>
      </c>
      <c r="O19" s="427" t="s">
        <v>47</v>
      </c>
      <c r="P19" s="382">
        <f t="shared" ref="P19:Q19" si="10">P17/P16-1</f>
        <v>1.9809825673534176E-2</v>
      </c>
      <c r="Q19" s="383">
        <f t="shared" si="10"/>
        <v>-1.8478260869565166E-2</v>
      </c>
    </row>
    <row r="20" spans="1:34" ht="17.25" customHeight="1" x14ac:dyDescent="0.25">
      <c r="A20" s="674" t="s">
        <v>322</v>
      </c>
      <c r="B20" s="441" t="s">
        <v>89</v>
      </c>
      <c r="C20" s="617">
        <f>C17-C12</f>
        <v>889</v>
      </c>
      <c r="D20" s="394">
        <f t="shared" ref="D20:M20" si="11">D17-D12</f>
        <v>535</v>
      </c>
      <c r="E20" s="424" t="s">
        <v>47</v>
      </c>
      <c r="F20" s="395">
        <f t="shared" si="11"/>
        <v>354</v>
      </c>
      <c r="G20" s="425" t="s">
        <v>47</v>
      </c>
      <c r="H20" s="423">
        <f t="shared" si="11"/>
        <v>703</v>
      </c>
      <c r="I20" s="424" t="s">
        <v>47</v>
      </c>
      <c r="J20" s="424" t="s">
        <v>47</v>
      </c>
      <c r="K20" s="395">
        <f t="shared" si="11"/>
        <v>408</v>
      </c>
      <c r="L20" s="395">
        <f t="shared" si="11"/>
        <v>295</v>
      </c>
      <c r="M20" s="395">
        <f t="shared" si="11"/>
        <v>209</v>
      </c>
      <c r="N20" s="424" t="s">
        <v>47</v>
      </c>
      <c r="O20" s="424" t="s">
        <v>47</v>
      </c>
      <c r="P20" s="395">
        <f t="shared" ref="P20:Q20" si="12">P17-P12</f>
        <v>137</v>
      </c>
      <c r="Q20" s="396">
        <f t="shared" si="12"/>
        <v>72</v>
      </c>
    </row>
    <row r="21" spans="1:34" ht="17.25" customHeight="1" x14ac:dyDescent="0.25">
      <c r="A21" s="752"/>
      <c r="B21" s="599" t="s">
        <v>90</v>
      </c>
      <c r="C21" s="616">
        <f>C17/C12-1</f>
        <v>9.1442090104916662E-2</v>
      </c>
      <c r="D21" s="381">
        <f t="shared" ref="D21:M21" si="13">D17/D12-1</f>
        <v>0.10316236020053982</v>
      </c>
      <c r="E21" s="427" t="s">
        <v>47</v>
      </c>
      <c r="F21" s="382">
        <f t="shared" si="13"/>
        <v>7.8042328042328135E-2</v>
      </c>
      <c r="G21" s="428" t="s">
        <v>47</v>
      </c>
      <c r="H21" s="426">
        <f t="shared" si="13"/>
        <v>9.2269326683291686E-2</v>
      </c>
      <c r="I21" s="427" t="s">
        <v>47</v>
      </c>
      <c r="J21" s="427" t="s">
        <v>47</v>
      </c>
      <c r="K21" s="382">
        <f t="shared" si="13"/>
        <v>0.10292633703329979</v>
      </c>
      <c r="L21" s="382">
        <f t="shared" si="13"/>
        <v>8.0711354309165539E-2</v>
      </c>
      <c r="M21" s="382">
        <f t="shared" si="13"/>
        <v>0.10550227158001002</v>
      </c>
      <c r="N21" s="427" t="s">
        <v>47</v>
      </c>
      <c r="O21" s="427" t="s">
        <v>47</v>
      </c>
      <c r="P21" s="382">
        <f t="shared" ref="P21:Q21" si="14">P17/P12-1</f>
        <v>0.11913043478260876</v>
      </c>
      <c r="Q21" s="383">
        <f t="shared" si="14"/>
        <v>8.6642599277978238E-2</v>
      </c>
    </row>
    <row r="22" spans="1:34" ht="17.25" customHeight="1" x14ac:dyDescent="0.25">
      <c r="A22" s="674" t="s">
        <v>323</v>
      </c>
      <c r="B22" s="441" t="s">
        <v>89</v>
      </c>
      <c r="C22" s="617">
        <f>C17-C7</f>
        <v>-569</v>
      </c>
      <c r="D22" s="394">
        <f t="shared" ref="D22:M22" si="15">D17-D7</f>
        <v>-434</v>
      </c>
      <c r="E22" s="424" t="s">
        <v>47</v>
      </c>
      <c r="F22" s="395">
        <f t="shared" si="15"/>
        <v>-135</v>
      </c>
      <c r="G22" s="425" t="s">
        <v>47</v>
      </c>
      <c r="H22" s="423">
        <f t="shared" si="15"/>
        <v>-634</v>
      </c>
      <c r="I22" s="424" t="s">
        <v>47</v>
      </c>
      <c r="J22" s="424" t="s">
        <v>47</v>
      </c>
      <c r="K22" s="395">
        <f t="shared" si="15"/>
        <v>-433</v>
      </c>
      <c r="L22" s="395">
        <f t="shared" si="15"/>
        <v>-201</v>
      </c>
      <c r="M22" s="395">
        <f t="shared" si="15"/>
        <v>-15</v>
      </c>
      <c r="N22" s="424" t="s">
        <v>47</v>
      </c>
      <c r="O22" s="424" t="s">
        <v>47</v>
      </c>
      <c r="P22" s="395">
        <f t="shared" ref="P22:Q22" si="16">P17-P7</f>
        <v>-31</v>
      </c>
      <c r="Q22" s="396">
        <f t="shared" si="16"/>
        <v>16</v>
      </c>
    </row>
    <row r="23" spans="1:34" ht="17.25" customHeight="1" thickBot="1" x14ac:dyDescent="0.3">
      <c r="A23" s="753"/>
      <c r="B23" s="600" t="s">
        <v>90</v>
      </c>
      <c r="C23" s="618">
        <f>C17/C7-1</f>
        <v>-5.0894454382826471E-2</v>
      </c>
      <c r="D23" s="408">
        <f t="shared" ref="D23:M23" si="17">D17/D7-1</f>
        <v>-7.051177904142969E-2</v>
      </c>
      <c r="E23" s="458" t="s">
        <v>47</v>
      </c>
      <c r="F23" s="409">
        <f t="shared" si="17"/>
        <v>-2.68656716417911E-2</v>
      </c>
      <c r="G23" s="459" t="s">
        <v>47</v>
      </c>
      <c r="H23" s="461">
        <f t="shared" si="17"/>
        <v>-7.0790531487271102E-2</v>
      </c>
      <c r="I23" s="458" t="s">
        <v>47</v>
      </c>
      <c r="J23" s="458" t="s">
        <v>47</v>
      </c>
      <c r="K23" s="409">
        <f t="shared" si="17"/>
        <v>-9.0114464099895986E-2</v>
      </c>
      <c r="L23" s="409">
        <f t="shared" si="17"/>
        <v>-4.8422066971814059E-2</v>
      </c>
      <c r="M23" s="409">
        <f t="shared" si="17"/>
        <v>-6.8027210884353817E-3</v>
      </c>
      <c r="N23" s="458" t="s">
        <v>47</v>
      </c>
      <c r="O23" s="458" t="s">
        <v>47</v>
      </c>
      <c r="P23" s="409">
        <f t="shared" ref="P23:Q23" si="18">P17/P7-1</f>
        <v>-2.3520485584218487E-2</v>
      </c>
      <c r="Q23" s="462">
        <f t="shared" si="18"/>
        <v>1.8038331454340417E-2</v>
      </c>
    </row>
    <row r="24" spans="1:34" ht="17.25" customHeight="1" x14ac:dyDescent="0.25">
      <c r="A24" s="597" t="s">
        <v>226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</row>
    <row r="25" spans="1:34" ht="17.25" customHeight="1" x14ac:dyDescent="0.25">
      <c r="A25" s="597" t="s">
        <v>167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</row>
    <row r="26" spans="1:34" ht="17.25" customHeight="1" x14ac:dyDescent="0.25">
      <c r="A26" s="597" t="s">
        <v>168</v>
      </c>
    </row>
    <row r="27" spans="1:34" ht="17.25" customHeight="1" x14ac:dyDescent="0.25">
      <c r="A27" s="666" t="s">
        <v>235</v>
      </c>
    </row>
    <row r="29" spans="1:34" x14ac:dyDescent="0.25"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</row>
    <row r="30" spans="1:34" x14ac:dyDescent="0.25">
      <c r="C30" s="230"/>
      <c r="D30" s="230"/>
      <c r="E30" s="230"/>
      <c r="F30" s="230"/>
      <c r="G30" s="230"/>
      <c r="H30" s="230"/>
      <c r="I30" s="230"/>
      <c r="J30" s="230"/>
      <c r="K30" s="230"/>
      <c r="L30" s="230"/>
      <c r="M30" s="230"/>
      <c r="N30" s="230"/>
      <c r="O30" s="230"/>
      <c r="P30" s="230"/>
      <c r="Q30" s="230"/>
    </row>
    <row r="31" spans="1:34" x14ac:dyDescent="0.25"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</row>
    <row r="32" spans="1:34" x14ac:dyDescent="0.25"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230"/>
    </row>
    <row r="33" spans="3:17" x14ac:dyDescent="0.25"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</row>
    <row r="34" spans="3:17" x14ac:dyDescent="0.25">
      <c r="C34" s="230"/>
      <c r="D34" s="230"/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</row>
  </sheetData>
  <mergeCells count="24">
    <mergeCell ref="A3:B6"/>
    <mergeCell ref="D3:G4"/>
    <mergeCell ref="D5:E5"/>
    <mergeCell ref="F5:G5"/>
    <mergeCell ref="M5:O5"/>
    <mergeCell ref="C3:C5"/>
    <mergeCell ref="H3:Q3"/>
    <mergeCell ref="H4:L4"/>
    <mergeCell ref="M4:Q4"/>
    <mergeCell ref="H5:J5"/>
    <mergeCell ref="A7:B7"/>
    <mergeCell ref="A8:B8"/>
    <mergeCell ref="A22:A23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A19"/>
    <mergeCell ref="A20:A21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D18:Q23 C18:C23" unlockedFormula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zoomScaleNormal="100" workbookViewId="0"/>
  </sheetViews>
  <sheetFormatPr defaultColWidth="9.140625" defaultRowHeight="15" x14ac:dyDescent="0.25"/>
  <cols>
    <col min="1" max="1" width="18.42578125" style="147" customWidth="1"/>
    <col min="2" max="16" width="7.140625" style="147" customWidth="1"/>
    <col min="17" max="17" width="7.85546875" style="147" customWidth="1"/>
    <col min="18" max="16384" width="9.140625" style="147"/>
  </cols>
  <sheetData>
    <row r="1" spans="1:30" s="10" customFormat="1" ht="17.25" customHeight="1" x14ac:dyDescent="0.25">
      <c r="A1" s="661" t="s">
        <v>302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47"/>
      <c r="R1" s="354"/>
    </row>
    <row r="2" spans="1:30" s="143" customFormat="1" ht="17.25" customHeight="1" thickBot="1" x14ac:dyDescent="0.3">
      <c r="A2" s="245" t="s">
        <v>91</v>
      </c>
      <c r="Q2" s="147"/>
    </row>
    <row r="3" spans="1:30" ht="17.25" customHeight="1" x14ac:dyDescent="0.25">
      <c r="A3" s="676" t="s">
        <v>88</v>
      </c>
      <c r="B3" s="868" t="s">
        <v>55</v>
      </c>
      <c r="C3" s="700" t="s">
        <v>192</v>
      </c>
      <c r="D3" s="701"/>
      <c r="E3" s="701"/>
      <c r="F3" s="702"/>
      <c r="G3" s="773" t="s">
        <v>202</v>
      </c>
      <c r="H3" s="790"/>
      <c r="I3" s="771"/>
      <c r="J3" s="771"/>
      <c r="K3" s="771"/>
      <c r="L3" s="771"/>
      <c r="M3" s="771"/>
      <c r="N3" s="771"/>
      <c r="O3" s="771"/>
      <c r="P3" s="772"/>
    </row>
    <row r="4" spans="1:30" ht="17.25" customHeight="1" x14ac:dyDescent="0.25">
      <c r="A4" s="678"/>
      <c r="B4" s="869"/>
      <c r="C4" s="703"/>
      <c r="D4" s="704"/>
      <c r="E4" s="704"/>
      <c r="F4" s="705"/>
      <c r="G4" s="794" t="s">
        <v>186</v>
      </c>
      <c r="H4" s="721"/>
      <c r="I4" s="691"/>
      <c r="J4" s="691"/>
      <c r="K4" s="691"/>
      <c r="L4" s="769" t="s">
        <v>155</v>
      </c>
      <c r="M4" s="691"/>
      <c r="N4" s="691"/>
      <c r="O4" s="691"/>
      <c r="P4" s="690"/>
    </row>
    <row r="5" spans="1:30" ht="17.25" customHeight="1" x14ac:dyDescent="0.25">
      <c r="A5" s="678"/>
      <c r="B5" s="869"/>
      <c r="C5" s="761" t="s">
        <v>4</v>
      </c>
      <c r="D5" s="780"/>
      <c r="E5" s="712" t="s">
        <v>57</v>
      </c>
      <c r="F5" s="782"/>
      <c r="G5" s="754" t="s">
        <v>2</v>
      </c>
      <c r="H5" s="755"/>
      <c r="I5" s="721"/>
      <c r="J5" s="531" t="s">
        <v>4</v>
      </c>
      <c r="K5" s="531" t="s">
        <v>57</v>
      </c>
      <c r="L5" s="720" t="s">
        <v>2</v>
      </c>
      <c r="M5" s="755"/>
      <c r="N5" s="721"/>
      <c r="O5" s="531" t="s">
        <v>4</v>
      </c>
      <c r="P5" s="532" t="s">
        <v>57</v>
      </c>
    </row>
    <row r="6" spans="1:30" s="21" customFormat="1" ht="17.25" customHeight="1" thickBot="1" x14ac:dyDescent="0.3">
      <c r="A6" s="680"/>
      <c r="B6" s="439" t="s">
        <v>60</v>
      </c>
      <c r="C6" s="432" t="s">
        <v>60</v>
      </c>
      <c r="D6" s="435" t="s">
        <v>61</v>
      </c>
      <c r="E6" s="435" t="s">
        <v>60</v>
      </c>
      <c r="F6" s="466" t="s">
        <v>61</v>
      </c>
      <c r="G6" s="437" t="s">
        <v>60</v>
      </c>
      <c r="H6" s="435" t="s">
        <v>62</v>
      </c>
      <c r="I6" s="435" t="s">
        <v>61</v>
      </c>
      <c r="J6" s="437" t="s">
        <v>60</v>
      </c>
      <c r="K6" s="435" t="s">
        <v>60</v>
      </c>
      <c r="L6" s="435" t="s">
        <v>60</v>
      </c>
      <c r="M6" s="435" t="s">
        <v>157</v>
      </c>
      <c r="N6" s="435" t="s">
        <v>61</v>
      </c>
      <c r="O6" s="435" t="s">
        <v>60</v>
      </c>
      <c r="P6" s="466" t="s">
        <v>60</v>
      </c>
      <c r="Q6" s="147"/>
    </row>
    <row r="7" spans="1:30" s="21" customFormat="1" ht="17.25" customHeight="1" x14ac:dyDescent="0.25">
      <c r="A7" s="11" t="s">
        <v>16</v>
      </c>
      <c r="B7" s="318">
        <v>10611</v>
      </c>
      <c r="C7" s="553">
        <v>5721</v>
      </c>
      <c r="D7" s="559">
        <v>0.53915747808877579</v>
      </c>
      <c r="E7" s="551">
        <v>4890</v>
      </c>
      <c r="F7" s="560">
        <v>0.46084252191122421</v>
      </c>
      <c r="G7" s="319">
        <v>8322</v>
      </c>
      <c r="H7" s="372">
        <v>7.0867147516413889E-2</v>
      </c>
      <c r="I7" s="559">
        <v>0.78428046366977666</v>
      </c>
      <c r="J7" s="554">
        <v>4372</v>
      </c>
      <c r="K7" s="554">
        <v>3950</v>
      </c>
      <c r="L7" s="554">
        <v>2190</v>
      </c>
      <c r="M7" s="561">
        <v>2.2636828776680964E-2</v>
      </c>
      <c r="N7" s="562">
        <v>0.20638959570257281</v>
      </c>
      <c r="O7" s="551">
        <v>1287</v>
      </c>
      <c r="P7" s="552">
        <v>903</v>
      </c>
      <c r="Q7" s="147"/>
      <c r="R7"/>
      <c r="S7"/>
      <c r="T7"/>
      <c r="U7"/>
      <c r="V7"/>
      <c r="W7"/>
      <c r="X7"/>
      <c r="Y7"/>
      <c r="Z7"/>
      <c r="AA7"/>
      <c r="AB7"/>
      <c r="AC7"/>
      <c r="AD7"/>
    </row>
    <row r="8" spans="1:30" s="21" customFormat="1" ht="17.25" customHeight="1" x14ac:dyDescent="0.25">
      <c r="A8" s="96" t="s">
        <v>17</v>
      </c>
      <c r="B8" s="38">
        <v>1968</v>
      </c>
      <c r="C8" s="526">
        <v>1036</v>
      </c>
      <c r="D8" s="557">
        <v>0.52642276422764223</v>
      </c>
      <c r="E8" s="500">
        <v>932</v>
      </c>
      <c r="F8" s="558">
        <v>0.47357723577235772</v>
      </c>
      <c r="G8" s="109">
        <v>1426</v>
      </c>
      <c r="H8" s="367">
        <v>0.10618810037977511</v>
      </c>
      <c r="I8" s="557">
        <v>0.72459349593495936</v>
      </c>
      <c r="J8" s="525">
        <v>718</v>
      </c>
      <c r="K8" s="525">
        <v>708</v>
      </c>
      <c r="L8" s="525">
        <v>523</v>
      </c>
      <c r="M8" s="533">
        <v>5.1633922401026752E-2</v>
      </c>
      <c r="N8" s="563">
        <v>0.2657520325203252</v>
      </c>
      <c r="O8" s="500">
        <v>303</v>
      </c>
      <c r="P8" s="527">
        <v>220</v>
      </c>
      <c r="Q8" s="147"/>
      <c r="R8"/>
      <c r="S8"/>
      <c r="T8"/>
      <c r="U8"/>
      <c r="V8"/>
      <c r="W8"/>
      <c r="X8"/>
      <c r="Y8"/>
      <c r="Z8"/>
      <c r="AA8"/>
      <c r="AB8"/>
      <c r="AC8"/>
      <c r="AD8"/>
    </row>
    <row r="9" spans="1:30" s="21" customFormat="1" ht="17.25" customHeight="1" x14ac:dyDescent="0.25">
      <c r="A9" s="96" t="s">
        <v>18</v>
      </c>
      <c r="B9" s="38">
        <v>1233</v>
      </c>
      <c r="C9" s="526">
        <v>635</v>
      </c>
      <c r="D9" s="557">
        <v>0.51500405515004055</v>
      </c>
      <c r="E9" s="500">
        <v>598</v>
      </c>
      <c r="F9" s="558">
        <v>0.48499594484995945</v>
      </c>
      <c r="G9" s="109">
        <v>1089</v>
      </c>
      <c r="H9" s="367">
        <v>6.718489727928928E-2</v>
      </c>
      <c r="I9" s="557">
        <v>0.88321167883211682</v>
      </c>
      <c r="J9" s="525">
        <v>552</v>
      </c>
      <c r="K9" s="525">
        <v>537</v>
      </c>
      <c r="L9" s="525">
        <v>131</v>
      </c>
      <c r="M9" s="533">
        <v>1.0387756720323526E-2</v>
      </c>
      <c r="N9" s="563">
        <v>0.10624493106244931</v>
      </c>
      <c r="O9" s="500">
        <v>74</v>
      </c>
      <c r="P9" s="527">
        <v>57</v>
      </c>
      <c r="Q9" s="147"/>
      <c r="R9"/>
      <c r="S9"/>
      <c r="T9"/>
      <c r="U9"/>
      <c r="V9"/>
      <c r="W9"/>
      <c r="X9"/>
      <c r="Y9"/>
      <c r="Z9"/>
      <c r="AA9"/>
      <c r="AB9"/>
      <c r="AC9"/>
      <c r="AD9"/>
    </row>
    <row r="10" spans="1:30" s="21" customFormat="1" ht="17.25" customHeight="1" x14ac:dyDescent="0.25">
      <c r="A10" s="96" t="s">
        <v>19</v>
      </c>
      <c r="B10" s="38">
        <v>669</v>
      </c>
      <c r="C10" s="526">
        <v>400</v>
      </c>
      <c r="D10" s="557">
        <v>0.59790732436472349</v>
      </c>
      <c r="E10" s="500">
        <v>269</v>
      </c>
      <c r="F10" s="558">
        <v>0.40209267563527651</v>
      </c>
      <c r="G10" s="109">
        <v>492</v>
      </c>
      <c r="H10" s="367">
        <v>6.9945976684674435E-2</v>
      </c>
      <c r="I10" s="557">
        <v>0.73542600896860988</v>
      </c>
      <c r="J10" s="525">
        <v>278</v>
      </c>
      <c r="K10" s="525">
        <v>214</v>
      </c>
      <c r="L10" s="525">
        <v>171</v>
      </c>
      <c r="M10" s="533">
        <v>2.8419478145255112E-2</v>
      </c>
      <c r="N10" s="563">
        <v>0.2556053811659193</v>
      </c>
      <c r="O10" s="500">
        <v>118</v>
      </c>
      <c r="P10" s="527">
        <v>53</v>
      </c>
      <c r="Q10" s="147"/>
      <c r="R10"/>
      <c r="S10"/>
      <c r="T10"/>
      <c r="U10"/>
      <c r="V10"/>
      <c r="W10"/>
      <c r="X10"/>
      <c r="Y10"/>
      <c r="Z10"/>
      <c r="AA10"/>
      <c r="AB10"/>
      <c r="AC10"/>
      <c r="AD10"/>
    </row>
    <row r="11" spans="1:30" s="21" customFormat="1" ht="17.25" customHeight="1" x14ac:dyDescent="0.25">
      <c r="A11" s="96" t="s">
        <v>20</v>
      </c>
      <c r="B11" s="38">
        <v>658</v>
      </c>
      <c r="C11" s="526">
        <v>354</v>
      </c>
      <c r="D11" s="557">
        <v>0.53799392097264442</v>
      </c>
      <c r="E11" s="500">
        <v>304</v>
      </c>
      <c r="F11" s="558">
        <v>0.46200607902735563</v>
      </c>
      <c r="G11" s="109">
        <v>483</v>
      </c>
      <c r="H11" s="367">
        <v>7.4364896073903008E-2</v>
      </c>
      <c r="I11" s="557">
        <v>0.73404255319148937</v>
      </c>
      <c r="J11" s="525">
        <v>245</v>
      </c>
      <c r="K11" s="525">
        <v>238</v>
      </c>
      <c r="L11" s="525">
        <v>170</v>
      </c>
      <c r="M11" s="533">
        <v>3.1481481481481478E-2</v>
      </c>
      <c r="N11" s="563">
        <v>0.25835866261398177</v>
      </c>
      <c r="O11" s="500">
        <v>106</v>
      </c>
      <c r="P11" s="527">
        <v>64</v>
      </c>
      <c r="Q11" s="147"/>
      <c r="R11"/>
      <c r="S11"/>
      <c r="T11"/>
      <c r="U11"/>
      <c r="V11"/>
      <c r="W11"/>
      <c r="X11"/>
      <c r="Y11"/>
      <c r="Z11"/>
      <c r="AA11"/>
      <c r="AB11"/>
      <c r="AC11"/>
      <c r="AD11"/>
    </row>
    <row r="12" spans="1:30" s="21" customFormat="1" ht="17.25" customHeight="1" x14ac:dyDescent="0.25">
      <c r="A12" s="96" t="s">
        <v>21</v>
      </c>
      <c r="B12" s="38">
        <v>321</v>
      </c>
      <c r="C12" s="526">
        <v>161</v>
      </c>
      <c r="D12" s="557">
        <v>0.50155763239875384</v>
      </c>
      <c r="E12" s="500">
        <v>160</v>
      </c>
      <c r="F12" s="558">
        <v>0.49844236760124611</v>
      </c>
      <c r="G12" s="109">
        <v>286</v>
      </c>
      <c r="H12" s="367">
        <v>8.8544891640866874E-2</v>
      </c>
      <c r="I12" s="557">
        <v>0.8909657320872274</v>
      </c>
      <c r="J12" s="525">
        <v>144</v>
      </c>
      <c r="K12" s="525">
        <v>142</v>
      </c>
      <c r="L12" s="525">
        <v>30</v>
      </c>
      <c r="M12" s="533">
        <v>1.1303692539562924E-2</v>
      </c>
      <c r="N12" s="563">
        <v>9.3457943925233641E-2</v>
      </c>
      <c r="O12" s="500">
        <v>15</v>
      </c>
      <c r="P12" s="527">
        <v>15</v>
      </c>
      <c r="Q12" s="147"/>
      <c r="R12"/>
      <c r="S12"/>
      <c r="T12"/>
      <c r="U12"/>
      <c r="V12"/>
      <c r="W12"/>
      <c r="X12"/>
      <c r="Y12"/>
      <c r="Z12"/>
      <c r="AA12"/>
      <c r="AB12"/>
      <c r="AC12"/>
      <c r="AD12"/>
    </row>
    <row r="13" spans="1:30" s="21" customFormat="1" ht="17.25" customHeight="1" x14ac:dyDescent="0.25">
      <c r="A13" s="96" t="s">
        <v>22</v>
      </c>
      <c r="B13" s="38">
        <v>584</v>
      </c>
      <c r="C13" s="526">
        <v>316</v>
      </c>
      <c r="D13" s="557">
        <v>0.54109589041095896</v>
      </c>
      <c r="E13" s="500">
        <v>268</v>
      </c>
      <c r="F13" s="558">
        <v>0.4589041095890411</v>
      </c>
      <c r="G13" s="109">
        <v>541</v>
      </c>
      <c r="H13" s="367">
        <v>5.6401167639699747E-2</v>
      </c>
      <c r="I13" s="557">
        <v>0.92636986301369861</v>
      </c>
      <c r="J13" s="525">
        <v>291</v>
      </c>
      <c r="K13" s="525">
        <v>250</v>
      </c>
      <c r="L13" s="525">
        <v>33</v>
      </c>
      <c r="M13" s="533">
        <v>4.0416411512553584E-3</v>
      </c>
      <c r="N13" s="563">
        <v>5.650684931506849E-2</v>
      </c>
      <c r="O13" s="500">
        <v>20</v>
      </c>
      <c r="P13" s="527">
        <v>13</v>
      </c>
      <c r="Q13" s="147"/>
      <c r="R13"/>
      <c r="S13"/>
      <c r="T13"/>
      <c r="U13"/>
      <c r="V13"/>
      <c r="W13"/>
      <c r="X13"/>
      <c r="Y13"/>
      <c r="Z13"/>
      <c r="AA13"/>
      <c r="AB13"/>
      <c r="AC13"/>
      <c r="AD13"/>
    </row>
    <row r="14" spans="1:30" s="21" customFormat="1" ht="17.25" customHeight="1" x14ac:dyDescent="0.25">
      <c r="A14" s="96" t="s">
        <v>23</v>
      </c>
      <c r="B14" s="38">
        <v>289</v>
      </c>
      <c r="C14" s="526">
        <v>159</v>
      </c>
      <c r="D14" s="557">
        <v>0.55017301038062283</v>
      </c>
      <c r="E14" s="500">
        <v>130</v>
      </c>
      <c r="F14" s="558">
        <v>0.44982698961937717</v>
      </c>
      <c r="G14" s="109">
        <v>261</v>
      </c>
      <c r="H14" s="367">
        <v>5.1266941661756042E-2</v>
      </c>
      <c r="I14" s="557">
        <v>0.90311418685121103</v>
      </c>
      <c r="J14" s="525">
        <v>148</v>
      </c>
      <c r="K14" s="525">
        <v>113</v>
      </c>
      <c r="L14" s="525">
        <v>27</v>
      </c>
      <c r="M14" s="533">
        <v>6.6568047337278108E-3</v>
      </c>
      <c r="N14" s="563">
        <v>9.3425605536332182E-2</v>
      </c>
      <c r="O14" s="500">
        <v>10</v>
      </c>
      <c r="P14" s="527">
        <v>17</v>
      </c>
      <c r="Q14" s="147"/>
      <c r="R14"/>
      <c r="S14"/>
      <c r="T14"/>
      <c r="U14"/>
      <c r="V14"/>
      <c r="W14"/>
      <c r="X14"/>
      <c r="Y14"/>
      <c r="Z14"/>
      <c r="AA14"/>
      <c r="AB14"/>
      <c r="AC14"/>
      <c r="AD14"/>
    </row>
    <row r="15" spans="1:30" s="21" customFormat="1" ht="17.25" customHeight="1" x14ac:dyDescent="0.25">
      <c r="A15" s="96" t="s">
        <v>24</v>
      </c>
      <c r="B15" s="38">
        <v>504</v>
      </c>
      <c r="C15" s="526">
        <v>262</v>
      </c>
      <c r="D15" s="557">
        <v>0.51984126984126988</v>
      </c>
      <c r="E15" s="500">
        <v>242</v>
      </c>
      <c r="F15" s="558">
        <v>0.48015873015873017</v>
      </c>
      <c r="G15" s="109">
        <v>316</v>
      </c>
      <c r="H15" s="367">
        <v>5.1307030362071765E-2</v>
      </c>
      <c r="I15" s="557">
        <v>0.62698412698412698</v>
      </c>
      <c r="J15" s="525">
        <v>161</v>
      </c>
      <c r="K15" s="525">
        <v>155</v>
      </c>
      <c r="L15" s="525">
        <v>181</v>
      </c>
      <c r="M15" s="533">
        <v>3.4202569916855628E-2</v>
      </c>
      <c r="N15" s="563">
        <v>0.35912698412698413</v>
      </c>
      <c r="O15" s="500">
        <v>97</v>
      </c>
      <c r="P15" s="527">
        <v>84</v>
      </c>
      <c r="Q15" s="147"/>
      <c r="R15"/>
      <c r="S15"/>
      <c r="T15"/>
      <c r="U15"/>
      <c r="V15"/>
      <c r="W15"/>
      <c r="X15"/>
      <c r="Y15"/>
      <c r="Z15"/>
      <c r="AA15"/>
      <c r="AB15"/>
      <c r="AC15"/>
      <c r="AD15"/>
    </row>
    <row r="16" spans="1:30" s="21" customFormat="1" ht="17.25" customHeight="1" x14ac:dyDescent="0.25">
      <c r="A16" s="96" t="s">
        <v>25</v>
      </c>
      <c r="B16" s="38">
        <v>432</v>
      </c>
      <c r="C16" s="526">
        <v>214</v>
      </c>
      <c r="D16" s="557">
        <v>0.49537037037037035</v>
      </c>
      <c r="E16" s="500">
        <v>218</v>
      </c>
      <c r="F16" s="558">
        <v>0.50462962962962965</v>
      </c>
      <c r="G16" s="109">
        <v>417</v>
      </c>
      <c r="H16" s="367">
        <v>7.2008288723881889E-2</v>
      </c>
      <c r="I16" s="557">
        <v>0.96527777777777779</v>
      </c>
      <c r="J16" s="525">
        <v>207</v>
      </c>
      <c r="K16" s="525">
        <v>210</v>
      </c>
      <c r="L16" s="525">
        <v>6</v>
      </c>
      <c r="M16" s="533">
        <v>1.2552301255230125E-3</v>
      </c>
      <c r="N16" s="563">
        <v>1.3888888888888888E-2</v>
      </c>
      <c r="O16" s="500">
        <v>1</v>
      </c>
      <c r="P16" s="527">
        <v>5</v>
      </c>
      <c r="Q16" s="147"/>
      <c r="R16"/>
      <c r="S16"/>
      <c r="T16"/>
      <c r="U16"/>
      <c r="V16"/>
      <c r="W16"/>
      <c r="X16"/>
      <c r="Y16"/>
      <c r="Z16"/>
      <c r="AA16"/>
      <c r="AB16"/>
      <c r="AC16"/>
      <c r="AD16"/>
    </row>
    <row r="17" spans="1:30" s="173" customFormat="1" ht="17.25" customHeight="1" x14ac:dyDescent="0.25">
      <c r="A17" s="96" t="s">
        <v>26</v>
      </c>
      <c r="B17" s="38">
        <v>444</v>
      </c>
      <c r="C17" s="526">
        <v>237</v>
      </c>
      <c r="D17" s="557">
        <v>0.53378378378378377</v>
      </c>
      <c r="E17" s="500">
        <v>207</v>
      </c>
      <c r="F17" s="558">
        <v>0.46621621621621623</v>
      </c>
      <c r="G17" s="109">
        <v>397</v>
      </c>
      <c r="H17" s="367">
        <v>7.094353109363831E-2</v>
      </c>
      <c r="I17" s="557">
        <v>0.89414414414414412</v>
      </c>
      <c r="J17" s="525">
        <v>205</v>
      </c>
      <c r="K17" s="525">
        <v>192</v>
      </c>
      <c r="L17" s="525">
        <v>43</v>
      </c>
      <c r="M17" s="533">
        <v>9.3518921270117437E-3</v>
      </c>
      <c r="N17" s="563">
        <v>9.6846846846846843E-2</v>
      </c>
      <c r="O17" s="500">
        <v>31</v>
      </c>
      <c r="P17" s="527">
        <v>12</v>
      </c>
      <c r="Q17" s="147"/>
      <c r="R17"/>
      <c r="S17"/>
      <c r="T17"/>
      <c r="U17"/>
      <c r="V17"/>
      <c r="W17"/>
      <c r="X17"/>
      <c r="Y17"/>
      <c r="Z17"/>
      <c r="AA17"/>
      <c r="AB17"/>
      <c r="AC17"/>
      <c r="AD17"/>
    </row>
    <row r="18" spans="1:30" ht="17.25" customHeight="1" x14ac:dyDescent="0.25">
      <c r="A18" s="96" t="s">
        <v>27</v>
      </c>
      <c r="B18" s="38">
        <v>1359</v>
      </c>
      <c r="C18" s="526">
        <v>751</v>
      </c>
      <c r="D18" s="557">
        <v>0.55261221486387047</v>
      </c>
      <c r="E18" s="500">
        <v>608</v>
      </c>
      <c r="F18" s="558">
        <v>0.44738778513612953</v>
      </c>
      <c r="G18" s="109">
        <v>963</v>
      </c>
      <c r="H18" s="367">
        <v>7.5916436736302717E-2</v>
      </c>
      <c r="I18" s="557">
        <v>0.70860927152317876</v>
      </c>
      <c r="J18" s="525">
        <v>527</v>
      </c>
      <c r="K18" s="525">
        <v>436</v>
      </c>
      <c r="L18" s="525">
        <v>385</v>
      </c>
      <c r="M18" s="533">
        <v>3.6458333333333336E-2</v>
      </c>
      <c r="N18" s="563">
        <v>0.28329654157468726</v>
      </c>
      <c r="O18" s="500">
        <v>219</v>
      </c>
      <c r="P18" s="527">
        <v>166</v>
      </c>
      <c r="R18"/>
      <c r="S18"/>
      <c r="T18"/>
      <c r="U18"/>
      <c r="V18"/>
      <c r="W18"/>
      <c r="X18"/>
      <c r="Y18"/>
      <c r="Z18"/>
      <c r="AA18"/>
      <c r="AB18"/>
      <c r="AC18"/>
      <c r="AD18"/>
    </row>
    <row r="19" spans="1:30" ht="17.25" customHeight="1" x14ac:dyDescent="0.25">
      <c r="A19" s="96" t="s">
        <v>28</v>
      </c>
      <c r="B19" s="38">
        <v>705</v>
      </c>
      <c r="C19" s="526">
        <v>395</v>
      </c>
      <c r="D19" s="557">
        <v>0.56028368794326244</v>
      </c>
      <c r="E19" s="500">
        <v>310</v>
      </c>
      <c r="F19" s="558">
        <v>0.43971631205673761</v>
      </c>
      <c r="G19" s="44">
        <v>518</v>
      </c>
      <c r="H19" s="367">
        <v>7.4382538770821363E-2</v>
      </c>
      <c r="I19" s="557">
        <v>0.73475177304964534</v>
      </c>
      <c r="J19" s="525">
        <v>278</v>
      </c>
      <c r="K19" s="525">
        <v>240</v>
      </c>
      <c r="L19" s="525">
        <v>186</v>
      </c>
      <c r="M19" s="533">
        <v>3.200826019617966E-2</v>
      </c>
      <c r="N19" s="563">
        <v>0.26382978723404255</v>
      </c>
      <c r="O19" s="500">
        <v>116</v>
      </c>
      <c r="P19" s="527">
        <v>70</v>
      </c>
      <c r="R19"/>
      <c r="S19"/>
      <c r="T19"/>
      <c r="U19"/>
      <c r="V19"/>
      <c r="W19"/>
      <c r="X19"/>
      <c r="Y19"/>
      <c r="Z19"/>
      <c r="AA19"/>
      <c r="AB19"/>
      <c r="AC19"/>
      <c r="AD19"/>
    </row>
    <row r="20" spans="1:30" ht="17.25" customHeight="1" x14ac:dyDescent="0.25">
      <c r="A20" s="96" t="s">
        <v>29</v>
      </c>
      <c r="B20" s="38">
        <v>396</v>
      </c>
      <c r="C20" s="526">
        <v>203</v>
      </c>
      <c r="D20" s="557">
        <v>0.51262626262626265</v>
      </c>
      <c r="E20" s="500">
        <v>193</v>
      </c>
      <c r="F20" s="558">
        <v>0.48737373737373735</v>
      </c>
      <c r="G20" s="44">
        <v>331</v>
      </c>
      <c r="H20" s="367">
        <v>5.2782650295008768E-2</v>
      </c>
      <c r="I20" s="557">
        <v>0.83585858585858586</v>
      </c>
      <c r="J20" s="525">
        <v>163</v>
      </c>
      <c r="K20" s="525">
        <v>168</v>
      </c>
      <c r="L20" s="525">
        <v>63</v>
      </c>
      <c r="M20" s="533">
        <v>1.1703511053315995E-2</v>
      </c>
      <c r="N20" s="563">
        <v>0.15909090909090909</v>
      </c>
      <c r="O20" s="500">
        <v>38</v>
      </c>
      <c r="P20" s="527">
        <v>25</v>
      </c>
      <c r="R20"/>
      <c r="S20"/>
      <c r="T20"/>
      <c r="U20"/>
      <c r="V20"/>
      <c r="W20"/>
      <c r="X20"/>
      <c r="Y20"/>
      <c r="Z20"/>
      <c r="AA20"/>
      <c r="AB20"/>
      <c r="AC20"/>
      <c r="AD20"/>
    </row>
    <row r="21" spans="1:30" ht="17.25" customHeight="1" thickBot="1" x14ac:dyDescent="0.3">
      <c r="A21" s="97" t="s">
        <v>30</v>
      </c>
      <c r="B21" s="317">
        <v>1049</v>
      </c>
      <c r="C21" s="12">
        <v>598</v>
      </c>
      <c r="D21" s="368">
        <v>0.57006673021925647</v>
      </c>
      <c r="E21" s="221">
        <v>451</v>
      </c>
      <c r="F21" s="371">
        <v>0.42993326978074359</v>
      </c>
      <c r="G21" s="115">
        <v>802</v>
      </c>
      <c r="H21" s="373">
        <v>6.224291812184711E-2</v>
      </c>
      <c r="I21" s="368">
        <v>0.76453765490943759</v>
      </c>
      <c r="J21" s="77">
        <v>455</v>
      </c>
      <c r="K21" s="77">
        <v>347</v>
      </c>
      <c r="L21" s="77">
        <v>241</v>
      </c>
      <c r="M21" s="362">
        <v>2.134821507662326E-2</v>
      </c>
      <c r="N21" s="370">
        <v>0.22974261201143947</v>
      </c>
      <c r="O21" s="221">
        <v>139</v>
      </c>
      <c r="P21" s="94">
        <v>102</v>
      </c>
      <c r="R21"/>
      <c r="S21"/>
      <c r="T21"/>
      <c r="U21"/>
      <c r="V21"/>
      <c r="W21"/>
      <c r="X21"/>
      <c r="Y21"/>
      <c r="Z21"/>
      <c r="AA21"/>
      <c r="AB21"/>
      <c r="AC21"/>
      <c r="AD21"/>
    </row>
    <row r="22" spans="1:30" ht="17.25" customHeight="1" x14ac:dyDescent="0.25">
      <c r="A22" s="597" t="s">
        <v>187</v>
      </c>
      <c r="D22" s="41"/>
      <c r="E22" s="41"/>
      <c r="F22" s="41"/>
    </row>
    <row r="23" spans="1:30" ht="17.25" customHeight="1" x14ac:dyDescent="0.25">
      <c r="A23" s="597" t="s">
        <v>167</v>
      </c>
    </row>
    <row r="24" spans="1:30" ht="17.25" customHeight="1" x14ac:dyDescent="0.25">
      <c r="A24" s="597" t="s">
        <v>168</v>
      </c>
    </row>
    <row r="25" spans="1:30" ht="17.25" customHeight="1" x14ac:dyDescent="0.25">
      <c r="A25" s="666" t="s">
        <v>235</v>
      </c>
    </row>
    <row r="29" spans="1:30" x14ac:dyDescent="0.25"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</row>
    <row r="30" spans="1:30" x14ac:dyDescent="0.25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30" x14ac:dyDescent="0.25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30" x14ac:dyDescent="0.25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</sheetData>
  <sortState ref="A50:D63">
    <sortCondition descending="1" ref="B50:B63"/>
  </sortState>
  <mergeCells count="10">
    <mergeCell ref="A3:A6"/>
    <mergeCell ref="B3:B5"/>
    <mergeCell ref="C3:F4"/>
    <mergeCell ref="G3:P3"/>
    <mergeCell ref="G4:K4"/>
    <mergeCell ref="L4:P4"/>
    <mergeCell ref="C5:D5"/>
    <mergeCell ref="E5:F5"/>
    <mergeCell ref="G5:I5"/>
    <mergeCell ref="L5:N5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1:AF34"/>
  <sheetViews>
    <sheetView zoomScaleNormal="100" workbookViewId="0"/>
  </sheetViews>
  <sheetFormatPr defaultColWidth="9.140625" defaultRowHeight="15" x14ac:dyDescent="0.25"/>
  <cols>
    <col min="1" max="1" width="16.42578125" style="147" customWidth="1"/>
    <col min="2" max="2" width="6.42578125" style="147" customWidth="1"/>
    <col min="3" max="3" width="6.85546875" style="147" customWidth="1"/>
    <col min="4" max="4" width="6.42578125" style="147" customWidth="1"/>
    <col min="5" max="5" width="6.85546875" style="147" customWidth="1"/>
    <col min="6" max="6" width="6.42578125" style="147" customWidth="1"/>
    <col min="7" max="7" width="6.85546875" style="147" customWidth="1"/>
    <col min="8" max="8" width="6.42578125" style="147" customWidth="1"/>
    <col min="9" max="9" width="6.85546875" style="147" customWidth="1"/>
    <col min="10" max="10" width="6.42578125" style="147" customWidth="1"/>
    <col min="11" max="11" width="6.85546875" style="147" customWidth="1"/>
    <col min="12" max="12" width="6.42578125" style="147" customWidth="1"/>
    <col min="13" max="13" width="6.85546875" style="147" customWidth="1"/>
    <col min="14" max="14" width="6.42578125" style="147" customWidth="1"/>
    <col min="15" max="15" width="6.85546875" style="147" customWidth="1"/>
    <col min="16" max="16" width="6.42578125" style="147" customWidth="1"/>
    <col min="17" max="17" width="6.85546875" style="147" customWidth="1"/>
    <col min="18" max="18" width="6.42578125" style="147" customWidth="1"/>
    <col min="19" max="16384" width="9.140625" style="147"/>
  </cols>
  <sheetData>
    <row r="1" spans="1:32" s="142" customFormat="1" ht="17.25" customHeight="1" x14ac:dyDescent="0.2">
      <c r="A1" s="171" t="s">
        <v>303</v>
      </c>
      <c r="B1" s="171"/>
      <c r="O1" s="354"/>
    </row>
    <row r="2" spans="1:32" s="143" customFormat="1" ht="17.25" customHeight="1" thickBot="1" x14ac:dyDescent="0.3">
      <c r="A2" s="245" t="s">
        <v>91</v>
      </c>
    </row>
    <row r="3" spans="1:32" ht="17.25" customHeight="1" x14ac:dyDescent="0.25">
      <c r="A3" s="676" t="s">
        <v>95</v>
      </c>
      <c r="B3" s="677"/>
      <c r="C3" s="770" t="s">
        <v>156</v>
      </c>
      <c r="D3" s="771"/>
      <c r="E3" s="770" t="s">
        <v>194</v>
      </c>
      <c r="F3" s="771"/>
      <c r="G3" s="771"/>
      <c r="H3" s="772"/>
      <c r="I3" s="773" t="s">
        <v>195</v>
      </c>
      <c r="J3" s="771"/>
      <c r="K3" s="771"/>
      <c r="L3" s="771"/>
      <c r="M3" s="771"/>
      <c r="N3" s="771"/>
      <c r="O3" s="771"/>
      <c r="P3" s="771"/>
      <c r="Q3" s="771"/>
      <c r="R3" s="772"/>
    </row>
    <row r="4" spans="1:32" ht="17.25" customHeight="1" x14ac:dyDescent="0.25">
      <c r="A4" s="678"/>
      <c r="B4" s="679"/>
      <c r="C4" s="774"/>
      <c r="D4" s="691"/>
      <c r="E4" s="778" t="s">
        <v>2</v>
      </c>
      <c r="F4" s="691"/>
      <c r="G4" s="765" t="s">
        <v>102</v>
      </c>
      <c r="H4" s="766"/>
      <c r="I4" s="775" t="s">
        <v>2</v>
      </c>
      <c r="J4" s="776"/>
      <c r="K4" s="769" t="s">
        <v>63</v>
      </c>
      <c r="L4" s="691"/>
      <c r="M4" s="691"/>
      <c r="N4" s="691"/>
      <c r="O4" s="691"/>
      <c r="P4" s="691"/>
      <c r="Q4" s="691"/>
      <c r="R4" s="690"/>
    </row>
    <row r="5" spans="1:32" ht="22.5" customHeight="1" x14ac:dyDescent="0.25">
      <c r="A5" s="678"/>
      <c r="B5" s="679"/>
      <c r="C5" s="774"/>
      <c r="D5" s="691"/>
      <c r="E5" s="774"/>
      <c r="F5" s="779"/>
      <c r="G5" s="767"/>
      <c r="H5" s="705"/>
      <c r="I5" s="704"/>
      <c r="J5" s="777"/>
      <c r="K5" s="769" t="s">
        <v>98</v>
      </c>
      <c r="L5" s="691"/>
      <c r="M5" s="769" t="s">
        <v>99</v>
      </c>
      <c r="N5" s="691"/>
      <c r="O5" s="769" t="s">
        <v>100</v>
      </c>
      <c r="P5" s="691"/>
      <c r="Q5" s="769" t="s">
        <v>101</v>
      </c>
      <c r="R5" s="690"/>
    </row>
    <row r="6" spans="1:32" ht="17.25" customHeight="1" thickBot="1" x14ac:dyDescent="0.3">
      <c r="A6" s="680"/>
      <c r="B6" s="681"/>
      <c r="C6" s="432" t="s">
        <v>60</v>
      </c>
      <c r="D6" s="433" t="s">
        <v>64</v>
      </c>
      <c r="E6" s="432" t="s">
        <v>60</v>
      </c>
      <c r="F6" s="434" t="s">
        <v>68</v>
      </c>
      <c r="G6" s="435" t="s">
        <v>60</v>
      </c>
      <c r="H6" s="436" t="s">
        <v>68</v>
      </c>
      <c r="I6" s="437" t="s">
        <v>60</v>
      </c>
      <c r="J6" s="438" t="s">
        <v>68</v>
      </c>
      <c r="K6" s="435" t="s">
        <v>60</v>
      </c>
      <c r="L6" s="438" t="s">
        <v>68</v>
      </c>
      <c r="M6" s="435" t="s">
        <v>60</v>
      </c>
      <c r="N6" s="438" t="s">
        <v>68</v>
      </c>
      <c r="O6" s="435" t="s">
        <v>60</v>
      </c>
      <c r="P6" s="438" t="s">
        <v>68</v>
      </c>
      <c r="Q6" s="435" t="s">
        <v>60</v>
      </c>
      <c r="R6" s="436" t="s">
        <v>68</v>
      </c>
    </row>
    <row r="7" spans="1:32" s="21" customFormat="1" ht="17.25" customHeight="1" x14ac:dyDescent="0.25">
      <c r="A7" s="682" t="s">
        <v>6</v>
      </c>
      <c r="B7" s="768"/>
      <c r="C7" s="37">
        <v>13839</v>
      </c>
      <c r="D7" s="276">
        <v>1.7419401127056273E-2</v>
      </c>
      <c r="E7" s="37">
        <v>3781</v>
      </c>
      <c r="F7" s="130">
        <v>0.27321338246983162</v>
      </c>
      <c r="G7" s="277">
        <v>2805</v>
      </c>
      <c r="H7" s="193">
        <v>0.20268805549533925</v>
      </c>
      <c r="I7" s="45">
        <v>10058</v>
      </c>
      <c r="J7" s="192">
        <v>0.72678661753016838</v>
      </c>
      <c r="K7" s="489">
        <v>3171</v>
      </c>
      <c r="L7" s="577">
        <v>0.2291350531107739</v>
      </c>
      <c r="M7" s="489">
        <v>3170</v>
      </c>
      <c r="N7" s="577">
        <v>0.22906279355444759</v>
      </c>
      <c r="O7" s="277">
        <v>1161</v>
      </c>
      <c r="P7" s="192">
        <v>8.3893344894862346E-2</v>
      </c>
      <c r="Q7" s="277">
        <v>2556</v>
      </c>
      <c r="R7" s="193">
        <v>0.18469542597008454</v>
      </c>
      <c r="U7" s="240"/>
      <c r="V7" s="240"/>
      <c r="W7" s="33"/>
      <c r="X7" s="33"/>
      <c r="Y7" s="240"/>
      <c r="Z7" s="240"/>
      <c r="AA7" s="240"/>
      <c r="AB7" s="240"/>
      <c r="AC7" s="240"/>
      <c r="AE7" s="240"/>
      <c r="AF7" s="240"/>
    </row>
    <row r="8" spans="1:32" s="21" customFormat="1" ht="17.25" customHeight="1" x14ac:dyDescent="0.25">
      <c r="A8" s="682" t="s">
        <v>7</v>
      </c>
      <c r="B8" s="768"/>
      <c r="C8" s="37">
        <v>14109</v>
      </c>
      <c r="D8" s="276">
        <v>1.7871121210509117E-2</v>
      </c>
      <c r="E8" s="37">
        <v>3914</v>
      </c>
      <c r="F8" s="130">
        <v>0.27741158126018856</v>
      </c>
      <c r="G8" s="277">
        <v>2905</v>
      </c>
      <c r="H8" s="193">
        <v>0.20589694521227586</v>
      </c>
      <c r="I8" s="45">
        <v>10195</v>
      </c>
      <c r="J8" s="192">
        <v>0.7225884187398115</v>
      </c>
      <c r="K8" s="489">
        <v>3066</v>
      </c>
      <c r="L8" s="577">
        <v>0.21730810121199234</v>
      </c>
      <c r="M8" s="489">
        <v>3262</v>
      </c>
      <c r="N8" s="577">
        <v>0.23119994329860372</v>
      </c>
      <c r="O8" s="277">
        <v>1211</v>
      </c>
      <c r="P8" s="192">
        <v>8.5831738606563193E-2</v>
      </c>
      <c r="Q8" s="277">
        <v>2656</v>
      </c>
      <c r="R8" s="193">
        <v>0.18824863562265221</v>
      </c>
      <c r="U8" s="240"/>
      <c r="V8" s="240"/>
      <c r="W8" s="33"/>
      <c r="X8" s="33"/>
      <c r="Y8" s="240"/>
      <c r="Z8" s="240"/>
      <c r="AA8" s="240"/>
      <c r="AB8" s="240"/>
      <c r="AC8" s="240"/>
      <c r="AE8" s="240"/>
      <c r="AF8" s="240"/>
    </row>
    <row r="9" spans="1:32" s="21" customFormat="1" ht="17.25" customHeight="1" x14ac:dyDescent="0.25">
      <c r="A9" s="682" t="s">
        <v>8</v>
      </c>
      <c r="B9" s="768"/>
      <c r="C9" s="37">
        <v>14344</v>
      </c>
      <c r="D9" s="276">
        <v>1.8050895875123641E-2</v>
      </c>
      <c r="E9" s="37">
        <v>4237</v>
      </c>
      <c r="F9" s="130">
        <v>0.29538482989403236</v>
      </c>
      <c r="G9" s="277">
        <v>3161</v>
      </c>
      <c r="H9" s="193">
        <v>0.22037088678192973</v>
      </c>
      <c r="I9" s="45">
        <v>10107</v>
      </c>
      <c r="J9" s="192">
        <v>0.70461517010596764</v>
      </c>
      <c r="K9" s="489">
        <v>2852</v>
      </c>
      <c r="L9" s="577">
        <v>0.1988287785833798</v>
      </c>
      <c r="M9" s="489">
        <v>3392</v>
      </c>
      <c r="N9" s="577">
        <v>0.23647518126045733</v>
      </c>
      <c r="O9" s="277">
        <v>1244</v>
      </c>
      <c r="P9" s="192">
        <v>8.6726157278304516E-2</v>
      </c>
      <c r="Q9" s="277">
        <v>2619</v>
      </c>
      <c r="R9" s="193">
        <v>0.18258505298382599</v>
      </c>
      <c r="U9" s="240"/>
      <c r="V9" s="240"/>
      <c r="W9" s="33"/>
      <c r="X9" s="33"/>
      <c r="Y9" s="240"/>
      <c r="Z9" s="240"/>
      <c r="AA9" s="240"/>
      <c r="AB9" s="240"/>
      <c r="AC9" s="240"/>
      <c r="AE9" s="240"/>
      <c r="AF9" s="240"/>
    </row>
    <row r="10" spans="1:32" s="21" customFormat="1" ht="17.25" customHeight="1" x14ac:dyDescent="0.25">
      <c r="A10" s="682" t="s">
        <v>9</v>
      </c>
      <c r="B10" s="768"/>
      <c r="C10" s="37">
        <v>14551</v>
      </c>
      <c r="D10" s="276">
        <v>1.8009777832786681E-2</v>
      </c>
      <c r="E10" s="37">
        <v>4471</v>
      </c>
      <c r="F10" s="130">
        <v>0.30726410555975536</v>
      </c>
      <c r="G10" s="277">
        <v>3285</v>
      </c>
      <c r="H10" s="193">
        <v>0.22575767988454401</v>
      </c>
      <c r="I10" s="45">
        <v>10080</v>
      </c>
      <c r="J10" s="192">
        <v>0.69273589444024464</v>
      </c>
      <c r="K10" s="489">
        <v>2763</v>
      </c>
      <c r="L10" s="577">
        <v>0.18988385677960279</v>
      </c>
      <c r="M10" s="489">
        <v>3422</v>
      </c>
      <c r="N10" s="577">
        <v>0.2351728403546148</v>
      </c>
      <c r="O10" s="277">
        <v>1266</v>
      </c>
      <c r="P10" s="192">
        <v>8.7004329599340249E-2</v>
      </c>
      <c r="Q10" s="277">
        <v>2629</v>
      </c>
      <c r="R10" s="193">
        <v>0.18067486770668684</v>
      </c>
      <c r="U10" s="240"/>
      <c r="V10" s="240"/>
      <c r="W10" s="33"/>
      <c r="X10" s="33"/>
      <c r="Y10" s="240"/>
      <c r="Z10" s="240"/>
      <c r="AA10" s="240"/>
      <c r="AB10" s="240"/>
      <c r="AC10" s="240"/>
      <c r="AE10" s="240"/>
      <c r="AF10" s="240"/>
    </row>
    <row r="11" spans="1:32" s="21" customFormat="1" ht="17.25" customHeight="1" x14ac:dyDescent="0.25">
      <c r="A11" s="682" t="s">
        <v>10</v>
      </c>
      <c r="B11" s="768"/>
      <c r="C11" s="37">
        <v>15109</v>
      </c>
      <c r="D11" s="276">
        <v>1.8255212927141051E-2</v>
      </c>
      <c r="E11" s="37">
        <v>4852</v>
      </c>
      <c r="F11" s="130">
        <v>0.32113309947713281</v>
      </c>
      <c r="G11" s="277">
        <v>3439</v>
      </c>
      <c r="H11" s="193">
        <v>0.22761268118340061</v>
      </c>
      <c r="I11" s="45">
        <v>10257</v>
      </c>
      <c r="J11" s="192">
        <v>0.67886690052286713</v>
      </c>
      <c r="K11" s="489">
        <v>2906</v>
      </c>
      <c r="L11" s="577">
        <v>0.19233569395724404</v>
      </c>
      <c r="M11" s="489">
        <v>3589</v>
      </c>
      <c r="N11" s="577">
        <v>0.23754053875173736</v>
      </c>
      <c r="O11" s="277">
        <v>1263</v>
      </c>
      <c r="P11" s="192">
        <v>8.3592560725395462E-2</v>
      </c>
      <c r="Q11" s="277">
        <v>2499</v>
      </c>
      <c r="R11" s="193">
        <v>0.16539810708849031</v>
      </c>
      <c r="U11" s="240"/>
      <c r="V11" s="240"/>
      <c r="W11" s="33"/>
      <c r="X11" s="33"/>
      <c r="Y11" s="240"/>
      <c r="Z11" s="240"/>
      <c r="AA11" s="240"/>
      <c r="AB11" s="240"/>
      <c r="AC11" s="240"/>
      <c r="AE11" s="240"/>
      <c r="AF11" s="240"/>
    </row>
    <row r="12" spans="1:32" s="21" customFormat="1" ht="17.25" customHeight="1" x14ac:dyDescent="0.25">
      <c r="A12" s="682" t="s">
        <v>11</v>
      </c>
      <c r="B12" s="768"/>
      <c r="C12" s="37">
        <v>16477</v>
      </c>
      <c r="D12" s="276">
        <v>1.9290816344450599E-2</v>
      </c>
      <c r="E12" s="37">
        <v>5334</v>
      </c>
      <c r="F12" s="130">
        <v>0.32372397887965043</v>
      </c>
      <c r="G12" s="277">
        <v>3775</v>
      </c>
      <c r="H12" s="193">
        <v>0.2291072403957031</v>
      </c>
      <c r="I12" s="45">
        <v>11143</v>
      </c>
      <c r="J12" s="192">
        <v>0.67627602112034957</v>
      </c>
      <c r="K12" s="489">
        <v>3220</v>
      </c>
      <c r="L12" s="577">
        <v>0.19542392425805669</v>
      </c>
      <c r="M12" s="489">
        <v>4039</v>
      </c>
      <c r="N12" s="577">
        <v>0.24512957455847545</v>
      </c>
      <c r="O12" s="277">
        <v>1321</v>
      </c>
      <c r="P12" s="192">
        <v>8.0172361473569223E-2</v>
      </c>
      <c r="Q12" s="277">
        <v>2563</v>
      </c>
      <c r="R12" s="193">
        <v>0.15555016083024822</v>
      </c>
      <c r="U12" s="240"/>
      <c r="V12" s="240"/>
      <c r="W12" s="33"/>
      <c r="X12" s="33"/>
      <c r="Y12" s="240"/>
      <c r="Z12" s="240"/>
      <c r="AA12" s="240"/>
      <c r="AB12" s="240"/>
      <c r="AC12" s="240"/>
      <c r="AE12" s="240"/>
      <c r="AF12" s="240"/>
    </row>
    <row r="13" spans="1:32" s="21" customFormat="1" ht="17.25" customHeight="1" x14ac:dyDescent="0.25">
      <c r="A13" s="682" t="s">
        <v>12</v>
      </c>
      <c r="B13" s="768"/>
      <c r="C13" s="37">
        <v>18281</v>
      </c>
      <c r="D13" s="276">
        <v>2.0767940053462025E-2</v>
      </c>
      <c r="E13" s="37">
        <v>5865</v>
      </c>
      <c r="F13" s="130">
        <v>0.32082490016957499</v>
      </c>
      <c r="G13" s="277">
        <v>4112</v>
      </c>
      <c r="H13" s="193">
        <v>0.22493299053662272</v>
      </c>
      <c r="I13" s="45">
        <v>12416</v>
      </c>
      <c r="J13" s="192">
        <v>0.67917509983042501</v>
      </c>
      <c r="K13" s="489">
        <v>3626</v>
      </c>
      <c r="L13" s="577">
        <v>0.19834801159673979</v>
      </c>
      <c r="M13" s="489">
        <v>4716</v>
      </c>
      <c r="N13" s="577">
        <v>0.25797275860182706</v>
      </c>
      <c r="O13" s="277">
        <v>1377</v>
      </c>
      <c r="P13" s="192">
        <v>7.5324106996334989E-2</v>
      </c>
      <c r="Q13" s="277">
        <v>2697</v>
      </c>
      <c r="R13" s="193">
        <v>0.14753022263552323</v>
      </c>
      <c r="U13" s="240"/>
      <c r="V13" s="240"/>
      <c r="W13" s="33"/>
      <c r="X13" s="33"/>
      <c r="Y13" s="240"/>
      <c r="Z13" s="240"/>
      <c r="AA13" s="240"/>
      <c r="AB13" s="240"/>
      <c r="AC13" s="240"/>
      <c r="AE13" s="240"/>
      <c r="AF13" s="240"/>
    </row>
    <row r="14" spans="1:32" s="21" customFormat="1" ht="17.25" customHeight="1" x14ac:dyDescent="0.25">
      <c r="A14" s="682" t="s">
        <v>13</v>
      </c>
      <c r="B14" s="768"/>
      <c r="C14" s="37">
        <v>20237</v>
      </c>
      <c r="D14" s="276">
        <v>2.2332010576171832E-2</v>
      </c>
      <c r="E14" s="37">
        <v>6549</v>
      </c>
      <c r="F14" s="130">
        <v>0.32361516034985421</v>
      </c>
      <c r="G14" s="277">
        <v>4505</v>
      </c>
      <c r="H14" s="193">
        <v>0.22261204724020359</v>
      </c>
      <c r="I14" s="45">
        <v>13688</v>
      </c>
      <c r="J14" s="192">
        <v>0.67638483965014573</v>
      </c>
      <c r="K14" s="489">
        <v>4003</v>
      </c>
      <c r="L14" s="577">
        <v>0.19780599891288234</v>
      </c>
      <c r="M14" s="489">
        <v>5332</v>
      </c>
      <c r="N14" s="577">
        <v>0.2634777882097149</v>
      </c>
      <c r="O14" s="277">
        <v>1484</v>
      </c>
      <c r="P14" s="192">
        <v>7.3331027326184711E-2</v>
      </c>
      <c r="Q14" s="277">
        <v>2869</v>
      </c>
      <c r="R14" s="193">
        <v>0.14177002520136384</v>
      </c>
      <c r="U14" s="240"/>
      <c r="V14" s="240"/>
      <c r="W14" s="33"/>
      <c r="X14" s="33"/>
      <c r="Y14" s="240"/>
      <c r="Z14" s="240"/>
      <c r="AA14" s="240"/>
      <c r="AB14" s="240"/>
      <c r="AC14" s="240"/>
      <c r="AE14" s="240"/>
      <c r="AF14" s="240"/>
    </row>
    <row r="15" spans="1:32" s="21" customFormat="1" ht="17.25" customHeight="1" x14ac:dyDescent="0.25">
      <c r="A15" s="682" t="s">
        <v>56</v>
      </c>
      <c r="B15" s="768"/>
      <c r="C15" s="37">
        <v>21992</v>
      </c>
      <c r="D15" s="276">
        <v>2.3746690450789757E-2</v>
      </c>
      <c r="E15" s="37">
        <v>7157</v>
      </c>
      <c r="F15" s="130">
        <v>0.32543652237177156</v>
      </c>
      <c r="G15" s="277">
        <v>4861</v>
      </c>
      <c r="H15" s="193">
        <v>0.22103492178974171</v>
      </c>
      <c r="I15" s="45">
        <v>14835</v>
      </c>
      <c r="J15" s="192">
        <v>0.67456347762822844</v>
      </c>
      <c r="K15" s="489">
        <v>4318</v>
      </c>
      <c r="L15" s="577">
        <v>0.19634412513641325</v>
      </c>
      <c r="M15" s="489">
        <v>5893</v>
      </c>
      <c r="N15" s="577">
        <v>0.26796107675518371</v>
      </c>
      <c r="O15" s="277">
        <v>1500</v>
      </c>
      <c r="P15" s="192">
        <v>6.8206620589305197E-2</v>
      </c>
      <c r="Q15" s="277">
        <v>3124</v>
      </c>
      <c r="R15" s="193">
        <v>0.14205165514732629</v>
      </c>
      <c r="U15" s="240"/>
      <c r="V15" s="240"/>
      <c r="W15" s="33"/>
      <c r="X15" s="33"/>
      <c r="Y15" s="240"/>
      <c r="Z15" s="240"/>
      <c r="AA15" s="240"/>
      <c r="AB15" s="240"/>
      <c r="AC15" s="240"/>
      <c r="AE15" s="240"/>
      <c r="AF15" s="240"/>
    </row>
    <row r="16" spans="1:32" s="21" customFormat="1" ht="17.25" customHeight="1" x14ac:dyDescent="0.25">
      <c r="A16" s="682" t="s">
        <v>87</v>
      </c>
      <c r="B16" s="768"/>
      <c r="C16" s="37">
        <v>24026</v>
      </c>
      <c r="D16" s="276">
        <v>2.5534366072643179E-2</v>
      </c>
      <c r="E16" s="37">
        <v>7803</v>
      </c>
      <c r="F16" s="130">
        <v>0.32477316240739201</v>
      </c>
      <c r="G16" s="277">
        <v>5181</v>
      </c>
      <c r="H16" s="193">
        <v>0.21564138849579623</v>
      </c>
      <c r="I16" s="45">
        <v>16223</v>
      </c>
      <c r="J16" s="192">
        <v>0.67522683759260804</v>
      </c>
      <c r="K16" s="489">
        <v>4631</v>
      </c>
      <c r="L16" s="577">
        <v>0.19274952135186882</v>
      </c>
      <c r="M16" s="489">
        <v>6619</v>
      </c>
      <c r="N16" s="577">
        <v>0.27549321568301005</v>
      </c>
      <c r="O16" s="277">
        <v>1583</v>
      </c>
      <c r="P16" s="192">
        <v>6.588695579788563E-2</v>
      </c>
      <c r="Q16" s="277">
        <v>3390</v>
      </c>
      <c r="R16" s="193">
        <v>0.1410971447598435</v>
      </c>
      <c r="U16" s="240"/>
      <c r="V16" s="240"/>
      <c r="W16" s="33"/>
      <c r="X16" s="33"/>
      <c r="Y16" s="240"/>
      <c r="Z16" s="240"/>
      <c r="AA16" s="240"/>
      <c r="AB16" s="240"/>
      <c r="AC16" s="240"/>
      <c r="AE16" s="240"/>
      <c r="AF16" s="240"/>
    </row>
    <row r="17" spans="1:32" s="21" customFormat="1" ht="17.25" customHeight="1" thickBot="1" x14ac:dyDescent="0.3">
      <c r="A17" s="682" t="s">
        <v>203</v>
      </c>
      <c r="B17" s="683"/>
      <c r="C17" s="129">
        <v>26527</v>
      </c>
      <c r="D17" s="203">
        <v>2.7836834406146833E-2</v>
      </c>
      <c r="E17" s="129">
        <v>8325</v>
      </c>
      <c r="F17" s="207">
        <v>0.31383119086214045</v>
      </c>
      <c r="G17" s="39">
        <v>5418</v>
      </c>
      <c r="H17" s="208">
        <v>0.20424473178271196</v>
      </c>
      <c r="I17" s="188">
        <v>18202</v>
      </c>
      <c r="J17" s="206">
        <v>0.68616880913785949</v>
      </c>
      <c r="K17" s="39">
        <v>5119</v>
      </c>
      <c r="L17" s="206">
        <v>0.19297319711991556</v>
      </c>
      <c r="M17" s="39">
        <v>7569</v>
      </c>
      <c r="N17" s="206">
        <v>0.28533192596222717</v>
      </c>
      <c r="O17" s="39">
        <v>1708</v>
      </c>
      <c r="P17" s="206">
        <v>6.4387228107211522E-2</v>
      </c>
      <c r="Q17" s="39">
        <v>3806</v>
      </c>
      <c r="R17" s="208">
        <v>0.1434764579485053</v>
      </c>
      <c r="U17" s="240"/>
      <c r="V17" s="240"/>
      <c r="W17" s="33"/>
      <c r="X17" s="33"/>
      <c r="Y17" s="240"/>
      <c r="Z17" s="240"/>
      <c r="AA17" s="240"/>
      <c r="AB17" s="240"/>
      <c r="AC17" s="240"/>
      <c r="AE17" s="240"/>
      <c r="AF17" s="240"/>
    </row>
    <row r="18" spans="1:32" s="21" customFormat="1" ht="17.25" customHeight="1" x14ac:dyDescent="0.25">
      <c r="A18" s="672" t="s">
        <v>317</v>
      </c>
      <c r="B18" s="374" t="s">
        <v>89</v>
      </c>
      <c r="C18" s="376">
        <f>C17-C16</f>
        <v>2501</v>
      </c>
      <c r="D18" s="421" t="s">
        <v>47</v>
      </c>
      <c r="E18" s="376">
        <f t="shared" ref="E18:M18" si="0">E17-E16</f>
        <v>522</v>
      </c>
      <c r="F18" s="420" t="s">
        <v>47</v>
      </c>
      <c r="G18" s="377">
        <f t="shared" si="0"/>
        <v>237</v>
      </c>
      <c r="H18" s="421" t="s">
        <v>47</v>
      </c>
      <c r="I18" s="376">
        <f t="shared" si="0"/>
        <v>1979</v>
      </c>
      <c r="J18" s="420" t="s">
        <v>47</v>
      </c>
      <c r="K18" s="377">
        <f t="shared" si="0"/>
        <v>488</v>
      </c>
      <c r="L18" s="420" t="s">
        <v>47</v>
      </c>
      <c r="M18" s="377">
        <f t="shared" si="0"/>
        <v>950</v>
      </c>
      <c r="N18" s="420" t="s">
        <v>47</v>
      </c>
      <c r="O18" s="377">
        <f>O17-O16</f>
        <v>125</v>
      </c>
      <c r="P18" s="420" t="s">
        <v>47</v>
      </c>
      <c r="Q18" s="377">
        <f>Q17-Q16</f>
        <v>416</v>
      </c>
      <c r="R18" s="421" t="s">
        <v>47</v>
      </c>
    </row>
    <row r="19" spans="1:32" s="21" customFormat="1" ht="17.25" customHeight="1" x14ac:dyDescent="0.25">
      <c r="A19" s="673"/>
      <c r="B19" s="379" t="s">
        <v>90</v>
      </c>
      <c r="C19" s="381">
        <f>C17/C16-1</f>
        <v>0.10409556313993185</v>
      </c>
      <c r="D19" s="428" t="s">
        <v>47</v>
      </c>
      <c r="E19" s="381">
        <f t="shared" ref="E19:M19" si="1">E17/E16-1</f>
        <v>6.6897347174163846E-2</v>
      </c>
      <c r="F19" s="427" t="s">
        <v>47</v>
      </c>
      <c r="G19" s="382">
        <f t="shared" si="1"/>
        <v>4.5744064852345057E-2</v>
      </c>
      <c r="H19" s="428" t="s">
        <v>47</v>
      </c>
      <c r="I19" s="381">
        <f t="shared" si="1"/>
        <v>0.12198730197867236</v>
      </c>
      <c r="J19" s="427" t="s">
        <v>47</v>
      </c>
      <c r="K19" s="382">
        <f t="shared" si="1"/>
        <v>0.10537680846469444</v>
      </c>
      <c r="L19" s="427" t="s">
        <v>47</v>
      </c>
      <c r="M19" s="382">
        <f t="shared" si="1"/>
        <v>0.14352621241879437</v>
      </c>
      <c r="N19" s="427" t="s">
        <v>47</v>
      </c>
      <c r="O19" s="382">
        <f>O17/O16-1</f>
        <v>7.896399241945673E-2</v>
      </c>
      <c r="P19" s="427" t="s">
        <v>47</v>
      </c>
      <c r="Q19" s="382">
        <f>Q17/Q16-1</f>
        <v>0.12271386430678466</v>
      </c>
      <c r="R19" s="428" t="s">
        <v>47</v>
      </c>
    </row>
    <row r="20" spans="1:32" s="21" customFormat="1" ht="17.25" customHeight="1" x14ac:dyDescent="0.25">
      <c r="A20" s="674" t="s">
        <v>318</v>
      </c>
      <c r="B20" s="392" t="s">
        <v>89</v>
      </c>
      <c r="C20" s="394">
        <f>C17-C12</f>
        <v>10050</v>
      </c>
      <c r="D20" s="425" t="s">
        <v>47</v>
      </c>
      <c r="E20" s="394">
        <f t="shared" ref="E20:M20" si="2">E17-E12</f>
        <v>2991</v>
      </c>
      <c r="F20" s="424" t="s">
        <v>47</v>
      </c>
      <c r="G20" s="395">
        <f t="shared" si="2"/>
        <v>1643</v>
      </c>
      <c r="H20" s="425" t="s">
        <v>47</v>
      </c>
      <c r="I20" s="394">
        <f t="shared" si="2"/>
        <v>7059</v>
      </c>
      <c r="J20" s="424" t="s">
        <v>47</v>
      </c>
      <c r="K20" s="395">
        <f t="shared" si="2"/>
        <v>1899</v>
      </c>
      <c r="L20" s="424" t="s">
        <v>47</v>
      </c>
      <c r="M20" s="395">
        <f t="shared" si="2"/>
        <v>3530</v>
      </c>
      <c r="N20" s="424" t="s">
        <v>47</v>
      </c>
      <c r="O20" s="395">
        <f>O17-O12</f>
        <v>387</v>
      </c>
      <c r="P20" s="424" t="s">
        <v>47</v>
      </c>
      <c r="Q20" s="395">
        <f>Q17-Q12</f>
        <v>1243</v>
      </c>
      <c r="R20" s="425" t="s">
        <v>47</v>
      </c>
    </row>
    <row r="21" spans="1:32" s="21" customFormat="1" ht="17.25" customHeight="1" x14ac:dyDescent="0.25">
      <c r="A21" s="673"/>
      <c r="B21" s="379" t="s">
        <v>90</v>
      </c>
      <c r="C21" s="381">
        <f>C17/C12-1</f>
        <v>0.60994113006008366</v>
      </c>
      <c r="D21" s="428" t="s">
        <v>47</v>
      </c>
      <c r="E21" s="381">
        <f t="shared" ref="E21:M21" si="3">E17/E12-1</f>
        <v>0.56074240719910007</v>
      </c>
      <c r="F21" s="427" t="s">
        <v>47</v>
      </c>
      <c r="G21" s="382">
        <f t="shared" si="3"/>
        <v>0.43523178807947027</v>
      </c>
      <c r="H21" s="428" t="s">
        <v>47</v>
      </c>
      <c r="I21" s="381">
        <f t="shared" si="3"/>
        <v>0.63349187830925247</v>
      </c>
      <c r="J21" s="427" t="s">
        <v>47</v>
      </c>
      <c r="K21" s="382">
        <f t="shared" si="3"/>
        <v>0.589751552795031</v>
      </c>
      <c r="L21" s="427" t="s">
        <v>47</v>
      </c>
      <c r="M21" s="382">
        <f t="shared" si="3"/>
        <v>0.87397870760089136</v>
      </c>
      <c r="N21" s="427" t="s">
        <v>47</v>
      </c>
      <c r="O21" s="382">
        <f>O17/O12-1</f>
        <v>0.29295987887963659</v>
      </c>
      <c r="P21" s="427" t="s">
        <v>47</v>
      </c>
      <c r="Q21" s="382">
        <f>Q17/Q12-1</f>
        <v>0.48497854077253222</v>
      </c>
      <c r="R21" s="428" t="s">
        <v>47</v>
      </c>
    </row>
    <row r="22" spans="1:32" s="173" customFormat="1" ht="17.25" customHeight="1" x14ac:dyDescent="0.2">
      <c r="A22" s="674" t="s">
        <v>319</v>
      </c>
      <c r="B22" s="392" t="s">
        <v>89</v>
      </c>
      <c r="C22" s="394">
        <f>C17-C7</f>
        <v>12688</v>
      </c>
      <c r="D22" s="425" t="s">
        <v>47</v>
      </c>
      <c r="E22" s="394">
        <f t="shared" ref="E22:M22" si="4">E17-E7</f>
        <v>4544</v>
      </c>
      <c r="F22" s="424" t="s">
        <v>47</v>
      </c>
      <c r="G22" s="395">
        <f t="shared" si="4"/>
        <v>2613</v>
      </c>
      <c r="H22" s="425" t="s">
        <v>47</v>
      </c>
      <c r="I22" s="394">
        <f t="shared" si="4"/>
        <v>8144</v>
      </c>
      <c r="J22" s="424" t="s">
        <v>47</v>
      </c>
      <c r="K22" s="395">
        <f t="shared" si="4"/>
        <v>1948</v>
      </c>
      <c r="L22" s="424" t="s">
        <v>47</v>
      </c>
      <c r="M22" s="395">
        <f t="shared" si="4"/>
        <v>4399</v>
      </c>
      <c r="N22" s="424" t="s">
        <v>47</v>
      </c>
      <c r="O22" s="395">
        <f>O17-O7</f>
        <v>547</v>
      </c>
      <c r="P22" s="424" t="s">
        <v>47</v>
      </c>
      <c r="Q22" s="395">
        <f>Q17-Q7</f>
        <v>1250</v>
      </c>
      <c r="R22" s="425" t="s">
        <v>47</v>
      </c>
    </row>
    <row r="23" spans="1:32" ht="17.25" customHeight="1" thickBot="1" x14ac:dyDescent="0.3">
      <c r="A23" s="675"/>
      <c r="B23" s="407" t="s">
        <v>90</v>
      </c>
      <c r="C23" s="408">
        <f>C17/C7-1</f>
        <v>0.91682925066840082</v>
      </c>
      <c r="D23" s="459" t="s">
        <v>47</v>
      </c>
      <c r="E23" s="408">
        <f t="shared" ref="E23:M23" si="5">E17/E7-1</f>
        <v>1.201798466014282</v>
      </c>
      <c r="F23" s="458" t="s">
        <v>47</v>
      </c>
      <c r="G23" s="409">
        <f t="shared" si="5"/>
        <v>0.93155080213903751</v>
      </c>
      <c r="H23" s="459" t="s">
        <v>47</v>
      </c>
      <c r="I23" s="408">
        <f t="shared" si="5"/>
        <v>0.80970371843308819</v>
      </c>
      <c r="J23" s="458" t="s">
        <v>47</v>
      </c>
      <c r="K23" s="409">
        <f t="shared" si="5"/>
        <v>0.61431725007883942</v>
      </c>
      <c r="L23" s="458" t="s">
        <v>47</v>
      </c>
      <c r="M23" s="409">
        <f t="shared" si="5"/>
        <v>1.3876971608832807</v>
      </c>
      <c r="N23" s="458" t="s">
        <v>47</v>
      </c>
      <c r="O23" s="409">
        <f>O17/O7-1</f>
        <v>0.47114556416882003</v>
      </c>
      <c r="P23" s="458" t="s">
        <v>47</v>
      </c>
      <c r="Q23" s="409">
        <f>Q17/Q7-1</f>
        <v>0.48904538341158066</v>
      </c>
      <c r="R23" s="459" t="s">
        <v>47</v>
      </c>
    </row>
    <row r="24" spans="1:32" ht="17.25" customHeight="1" x14ac:dyDescent="0.25">
      <c r="A24" s="666" t="s">
        <v>188</v>
      </c>
      <c r="R24" s="130"/>
    </row>
    <row r="25" spans="1:32" ht="17.25" customHeight="1" x14ac:dyDescent="0.25">
      <c r="A25" s="663" t="s">
        <v>169</v>
      </c>
    </row>
    <row r="26" spans="1:32" ht="17.25" customHeight="1" x14ac:dyDescent="0.25">
      <c r="A26" s="654" t="s">
        <v>170</v>
      </c>
      <c r="P26" s="490"/>
      <c r="Q26" s="490"/>
      <c r="R26" s="490"/>
      <c r="S26" s="490"/>
    </row>
    <row r="27" spans="1:32" ht="17.25" customHeight="1" x14ac:dyDescent="0.25">
      <c r="A27" s="143"/>
      <c r="C27" s="51"/>
      <c r="D27" s="19"/>
      <c r="E27" s="92"/>
      <c r="M27" s="614"/>
      <c r="P27" s="490"/>
      <c r="Q27" s="490"/>
      <c r="R27" s="490"/>
      <c r="S27" s="490"/>
    </row>
    <row r="28" spans="1:32" x14ac:dyDescent="0.25"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490"/>
    </row>
    <row r="29" spans="1:32" x14ac:dyDescent="0.25"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490"/>
    </row>
    <row r="30" spans="1:32" x14ac:dyDescent="0.25"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490"/>
    </row>
    <row r="31" spans="1:32" x14ac:dyDescent="0.25"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490"/>
    </row>
    <row r="32" spans="1:32" x14ac:dyDescent="0.25"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490"/>
    </row>
    <row r="33" spans="3:19" x14ac:dyDescent="0.25">
      <c r="C33" s="230"/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490"/>
    </row>
    <row r="34" spans="3:19" x14ac:dyDescent="0.25">
      <c r="P34" s="490"/>
      <c r="Q34" s="490"/>
      <c r="R34" s="490"/>
      <c r="S34" s="490"/>
    </row>
  </sheetData>
  <mergeCells count="26">
    <mergeCell ref="A18:A19"/>
    <mergeCell ref="A20:A21"/>
    <mergeCell ref="A22:A23"/>
    <mergeCell ref="A3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G4:H5"/>
    <mergeCell ref="C3:D5"/>
    <mergeCell ref="E3:H3"/>
    <mergeCell ref="I3:R3"/>
    <mergeCell ref="E4:F5"/>
    <mergeCell ref="I4:J5"/>
    <mergeCell ref="K4:R4"/>
    <mergeCell ref="K5:L5"/>
    <mergeCell ref="M5:N5"/>
    <mergeCell ref="O5:P5"/>
    <mergeCell ref="Q5:R5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C18:R23" unlockedFormula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8"/>
  <dimension ref="A1:W31"/>
  <sheetViews>
    <sheetView zoomScaleNormal="100" workbookViewId="0"/>
  </sheetViews>
  <sheetFormatPr defaultRowHeight="15" x14ac:dyDescent="0.25"/>
  <cols>
    <col min="1" max="1" width="18.7109375" customWidth="1"/>
    <col min="2" max="11" width="9.28515625" customWidth="1"/>
    <col min="12" max="13" width="9.28515625" style="147" customWidth="1"/>
    <col min="14" max="14" width="7.5703125" style="147" customWidth="1"/>
  </cols>
  <sheetData>
    <row r="1" spans="1:23" ht="17.25" customHeight="1" x14ac:dyDescent="0.25">
      <c r="A1" s="171" t="s">
        <v>304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354"/>
    </row>
    <row r="2" spans="1:23" ht="17.25" customHeight="1" thickBot="1" x14ac:dyDescent="0.3">
      <c r="A2" s="245" t="s">
        <v>91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23" ht="17.25" customHeight="1" x14ac:dyDescent="0.25">
      <c r="A3" s="758" t="s">
        <v>88</v>
      </c>
      <c r="B3" s="770" t="s">
        <v>156</v>
      </c>
      <c r="C3" s="771"/>
      <c r="D3" s="770" t="s">
        <v>194</v>
      </c>
      <c r="E3" s="771"/>
      <c r="F3" s="771"/>
      <c r="G3" s="793"/>
      <c r="H3" s="784" t="s">
        <v>195</v>
      </c>
      <c r="I3" s="785"/>
      <c r="J3" s="785"/>
      <c r="K3" s="785"/>
      <c r="L3" s="785"/>
      <c r="M3" s="786"/>
    </row>
    <row r="4" spans="1:23" ht="17.25" customHeight="1" x14ac:dyDescent="0.25">
      <c r="A4" s="763"/>
      <c r="B4" s="774"/>
      <c r="C4" s="691"/>
      <c r="D4" s="778" t="s">
        <v>2</v>
      </c>
      <c r="E4" s="691"/>
      <c r="F4" s="765" t="s">
        <v>102</v>
      </c>
      <c r="G4" s="870"/>
      <c r="H4" s="792" t="s">
        <v>2</v>
      </c>
      <c r="I4" s="776"/>
      <c r="J4" s="769" t="s">
        <v>138</v>
      </c>
      <c r="K4" s="691"/>
      <c r="L4" s="691"/>
      <c r="M4" s="690"/>
    </row>
    <row r="5" spans="1:23" ht="22.5" customHeight="1" x14ac:dyDescent="0.25">
      <c r="A5" s="763"/>
      <c r="B5" s="774"/>
      <c r="C5" s="691"/>
      <c r="D5" s="774"/>
      <c r="E5" s="779"/>
      <c r="F5" s="767"/>
      <c r="G5" s="704"/>
      <c r="H5" s="703"/>
      <c r="I5" s="777"/>
      <c r="J5" s="769" t="s">
        <v>69</v>
      </c>
      <c r="K5" s="691"/>
      <c r="L5" s="769" t="s">
        <v>70</v>
      </c>
      <c r="M5" s="690"/>
    </row>
    <row r="6" spans="1:23" ht="17.25" customHeight="1" thickBot="1" x14ac:dyDescent="0.3">
      <c r="A6" s="759"/>
      <c r="B6" s="432" t="s">
        <v>60</v>
      </c>
      <c r="C6" s="433" t="s">
        <v>64</v>
      </c>
      <c r="D6" s="432" t="s">
        <v>60</v>
      </c>
      <c r="E6" s="434" t="s">
        <v>68</v>
      </c>
      <c r="F6" s="435" t="s">
        <v>60</v>
      </c>
      <c r="G6" s="570" t="s">
        <v>68</v>
      </c>
      <c r="H6" s="432" t="s">
        <v>60</v>
      </c>
      <c r="I6" s="438" t="s">
        <v>68</v>
      </c>
      <c r="J6" s="435" t="s">
        <v>60</v>
      </c>
      <c r="K6" s="438" t="s">
        <v>68</v>
      </c>
      <c r="L6" s="435" t="s">
        <v>60</v>
      </c>
      <c r="M6" s="436" t="s">
        <v>68</v>
      </c>
    </row>
    <row r="7" spans="1:23" ht="17.25" customHeight="1" x14ac:dyDescent="0.25">
      <c r="A7" s="132" t="s">
        <v>16</v>
      </c>
      <c r="B7" s="131">
        <v>26527</v>
      </c>
      <c r="C7" s="338">
        <v>2.7836834406146833E-2</v>
      </c>
      <c r="D7" s="131">
        <v>8325</v>
      </c>
      <c r="E7" s="565">
        <v>0.31383119086214045</v>
      </c>
      <c r="F7" s="325">
        <v>5418</v>
      </c>
      <c r="G7" s="565">
        <v>0.20424473178271196</v>
      </c>
      <c r="H7" s="131">
        <v>18202</v>
      </c>
      <c r="I7" s="565">
        <v>0.68616880913785949</v>
      </c>
      <c r="J7" s="325">
        <v>10456</v>
      </c>
      <c r="K7" s="565">
        <v>0.39416443623477965</v>
      </c>
      <c r="L7" s="325">
        <v>7746</v>
      </c>
      <c r="M7" s="566">
        <v>0.2920043729030799</v>
      </c>
      <c r="P7" s="126"/>
      <c r="Q7" s="230"/>
      <c r="R7" s="230"/>
      <c r="S7" s="230"/>
      <c r="T7" s="230"/>
      <c r="U7" s="230"/>
      <c r="V7" s="230"/>
      <c r="W7" s="126"/>
    </row>
    <row r="8" spans="1:23" ht="17.25" customHeight="1" x14ac:dyDescent="0.25">
      <c r="A8" s="134" t="s">
        <v>17</v>
      </c>
      <c r="B8" s="528">
        <v>9657</v>
      </c>
      <c r="C8" s="569">
        <v>8.8891548077100091E-2</v>
      </c>
      <c r="D8" s="567">
        <v>2336</v>
      </c>
      <c r="E8" s="130">
        <v>0.24189706948327638</v>
      </c>
      <c r="F8" s="568">
        <v>1300</v>
      </c>
      <c r="G8" s="130">
        <v>0.13461737599668633</v>
      </c>
      <c r="H8" s="567">
        <v>7321</v>
      </c>
      <c r="I8" s="130">
        <v>0.75810293051672362</v>
      </c>
      <c r="J8" s="489">
        <v>4888</v>
      </c>
      <c r="K8" s="130">
        <v>0.50616133374754069</v>
      </c>
      <c r="L8" s="489">
        <v>2433</v>
      </c>
      <c r="M8" s="193">
        <v>0.25194159676918298</v>
      </c>
      <c r="O8" s="614"/>
      <c r="P8" s="126"/>
      <c r="Q8" s="230"/>
      <c r="R8" s="230"/>
      <c r="S8" s="230"/>
      <c r="T8" s="230"/>
      <c r="U8" s="230"/>
      <c r="V8" s="230"/>
      <c r="W8" s="126"/>
    </row>
    <row r="9" spans="1:23" ht="17.25" customHeight="1" x14ac:dyDescent="0.25">
      <c r="A9" s="134" t="s">
        <v>18</v>
      </c>
      <c r="B9" s="528">
        <v>3578</v>
      </c>
      <c r="C9" s="569">
        <v>2.6873765406599019E-2</v>
      </c>
      <c r="D9" s="567">
        <v>1453</v>
      </c>
      <c r="E9" s="130">
        <v>0.40609278926774733</v>
      </c>
      <c r="F9" s="568">
        <v>1074</v>
      </c>
      <c r="G9" s="130">
        <v>0.30016769144773614</v>
      </c>
      <c r="H9" s="528">
        <v>2125</v>
      </c>
      <c r="I9" s="130">
        <v>0.59390721073225261</v>
      </c>
      <c r="J9" s="489">
        <v>1455</v>
      </c>
      <c r="K9" s="130">
        <v>0.40665176076020121</v>
      </c>
      <c r="L9" s="489">
        <v>670</v>
      </c>
      <c r="M9" s="193">
        <v>0.18725544997205143</v>
      </c>
      <c r="O9" s="614"/>
      <c r="P9" s="126"/>
      <c r="Q9" s="230"/>
      <c r="R9" s="230"/>
      <c r="S9" s="230"/>
      <c r="T9" s="230"/>
      <c r="U9" s="230"/>
      <c r="V9" s="230"/>
      <c r="W9" s="126"/>
    </row>
    <row r="10" spans="1:23" ht="17.25" customHeight="1" x14ac:dyDescent="0.25">
      <c r="A10" s="134" t="s">
        <v>19</v>
      </c>
      <c r="B10" s="528">
        <v>1039</v>
      </c>
      <c r="C10" s="569">
        <v>1.8023800437150888E-2</v>
      </c>
      <c r="D10" s="567">
        <v>282</v>
      </c>
      <c r="E10" s="130">
        <v>0.2714148219441771</v>
      </c>
      <c r="F10" s="568">
        <v>181</v>
      </c>
      <c r="G10" s="130">
        <v>0.17420596727622714</v>
      </c>
      <c r="H10" s="528">
        <v>757</v>
      </c>
      <c r="I10" s="130">
        <v>0.7285851780558229</v>
      </c>
      <c r="J10" s="489">
        <v>409</v>
      </c>
      <c r="K10" s="130">
        <v>0.39364773820981713</v>
      </c>
      <c r="L10" s="489">
        <v>348</v>
      </c>
      <c r="M10" s="193">
        <v>0.33493743984600577</v>
      </c>
      <c r="O10" s="614"/>
      <c r="P10" s="126"/>
      <c r="Q10" s="230"/>
      <c r="R10" s="230"/>
      <c r="S10" s="230"/>
      <c r="T10" s="230"/>
      <c r="U10" s="230"/>
      <c r="V10" s="230"/>
      <c r="W10" s="126"/>
    </row>
    <row r="11" spans="1:23" ht="17.25" customHeight="1" x14ac:dyDescent="0.25">
      <c r="A11" s="134" t="s">
        <v>20</v>
      </c>
      <c r="B11" s="528">
        <v>2204</v>
      </c>
      <c r="C11" s="569">
        <v>4.2392767839969224E-2</v>
      </c>
      <c r="D11" s="567">
        <v>928</v>
      </c>
      <c r="E11" s="130">
        <v>0.42105263157894735</v>
      </c>
      <c r="F11" s="568">
        <v>570</v>
      </c>
      <c r="G11" s="130">
        <v>0.25862068965517243</v>
      </c>
      <c r="H11" s="528">
        <v>1276</v>
      </c>
      <c r="I11" s="130">
        <v>0.57894736842105265</v>
      </c>
      <c r="J11" s="489">
        <v>619</v>
      </c>
      <c r="K11" s="130">
        <v>0.2808529945553539</v>
      </c>
      <c r="L11" s="489">
        <v>657</v>
      </c>
      <c r="M11" s="193">
        <v>0.2980943738656987</v>
      </c>
      <c r="O11" s="614"/>
      <c r="P11" s="126"/>
      <c r="Q11" s="230"/>
      <c r="R11" s="230"/>
      <c r="S11" s="230"/>
      <c r="T11" s="230"/>
      <c r="U11" s="230"/>
      <c r="V11" s="230"/>
      <c r="W11" s="126"/>
    </row>
    <row r="12" spans="1:23" ht="17.25" customHeight="1" x14ac:dyDescent="0.25">
      <c r="A12" s="134" t="s">
        <v>21</v>
      </c>
      <c r="B12" s="528">
        <v>1128</v>
      </c>
      <c r="C12" s="569">
        <v>4.4820598402670164E-2</v>
      </c>
      <c r="D12" s="567">
        <v>212</v>
      </c>
      <c r="E12" s="130">
        <v>0.18794326241134751</v>
      </c>
      <c r="F12" s="568">
        <v>127</v>
      </c>
      <c r="G12" s="130">
        <v>0.1125886524822695</v>
      </c>
      <c r="H12" s="528">
        <v>916</v>
      </c>
      <c r="I12" s="130">
        <v>0.81205673758865249</v>
      </c>
      <c r="J12" s="489">
        <v>324</v>
      </c>
      <c r="K12" s="130">
        <v>0.28723404255319152</v>
      </c>
      <c r="L12" s="489">
        <v>592</v>
      </c>
      <c r="M12" s="193">
        <v>0.52482269503546097</v>
      </c>
      <c r="O12" s="614"/>
      <c r="P12" s="126"/>
      <c r="Q12" s="230"/>
      <c r="R12" s="230"/>
      <c r="S12" s="230"/>
      <c r="T12" s="230"/>
      <c r="U12" s="230"/>
      <c r="V12" s="230"/>
      <c r="W12" s="126"/>
    </row>
    <row r="13" spans="1:23" ht="17.25" customHeight="1" x14ac:dyDescent="0.25">
      <c r="A13" s="134" t="s">
        <v>22</v>
      </c>
      <c r="B13" s="528">
        <v>1676</v>
      </c>
      <c r="C13" s="569">
        <v>2.2021627445570052E-2</v>
      </c>
      <c r="D13" s="567">
        <v>446</v>
      </c>
      <c r="E13" s="130">
        <v>0.26610978520286394</v>
      </c>
      <c r="F13" s="568">
        <v>337</v>
      </c>
      <c r="G13" s="130">
        <v>0.20107398568019094</v>
      </c>
      <c r="H13" s="528">
        <v>1230</v>
      </c>
      <c r="I13" s="130">
        <v>0.73389021479713601</v>
      </c>
      <c r="J13" s="489">
        <v>458</v>
      </c>
      <c r="K13" s="130">
        <v>0.27326968973747018</v>
      </c>
      <c r="L13" s="489">
        <v>772</v>
      </c>
      <c r="M13" s="193">
        <v>0.46062052505966589</v>
      </c>
      <c r="O13" s="614"/>
      <c r="P13" s="126"/>
      <c r="Q13" s="230"/>
      <c r="R13" s="230"/>
      <c r="S13" s="230"/>
      <c r="T13" s="230"/>
      <c r="U13" s="230"/>
      <c r="V13" s="230"/>
      <c r="W13" s="126"/>
    </row>
    <row r="14" spans="1:23" ht="17.25" customHeight="1" x14ac:dyDescent="0.25">
      <c r="A14" s="134" t="s">
        <v>23</v>
      </c>
      <c r="B14" s="528">
        <v>1166</v>
      </c>
      <c r="C14" s="569">
        <v>2.7986462808727169E-2</v>
      </c>
      <c r="D14" s="567">
        <v>367</v>
      </c>
      <c r="E14" s="130">
        <v>0.31475128644939965</v>
      </c>
      <c r="F14" s="568">
        <v>238</v>
      </c>
      <c r="G14" s="130">
        <v>0.20411663807890223</v>
      </c>
      <c r="H14" s="528">
        <v>799</v>
      </c>
      <c r="I14" s="130">
        <v>0.68524871355060035</v>
      </c>
      <c r="J14" s="489">
        <v>434</v>
      </c>
      <c r="K14" s="130">
        <v>0.37221269296740994</v>
      </c>
      <c r="L14" s="489">
        <v>365</v>
      </c>
      <c r="M14" s="193">
        <v>0.31303602058319041</v>
      </c>
      <c r="O14" s="614"/>
      <c r="P14" s="126"/>
      <c r="Q14" s="230"/>
      <c r="R14" s="230"/>
      <c r="S14" s="230"/>
      <c r="T14" s="230"/>
      <c r="U14" s="230"/>
      <c r="V14" s="230"/>
      <c r="W14" s="126"/>
    </row>
    <row r="15" spans="1:23" ht="17.25" customHeight="1" x14ac:dyDescent="0.25">
      <c r="A15" s="134" t="s">
        <v>24</v>
      </c>
      <c r="B15" s="528">
        <v>817</v>
      </c>
      <c r="C15" s="569">
        <v>1.6430367018602312E-2</v>
      </c>
      <c r="D15" s="567">
        <v>185</v>
      </c>
      <c r="E15" s="130">
        <v>0.22643818849449204</v>
      </c>
      <c r="F15" s="568">
        <v>116</v>
      </c>
      <c r="G15" s="130">
        <v>0.14198286413708691</v>
      </c>
      <c r="H15" s="528">
        <v>632</v>
      </c>
      <c r="I15" s="130">
        <v>0.77356181150550796</v>
      </c>
      <c r="J15" s="489">
        <v>392</v>
      </c>
      <c r="K15" s="130">
        <v>0.47980416156670747</v>
      </c>
      <c r="L15" s="489">
        <v>240</v>
      </c>
      <c r="M15" s="193">
        <v>0.29375764993880049</v>
      </c>
      <c r="O15" s="614"/>
      <c r="P15" s="126"/>
      <c r="Q15" s="230"/>
      <c r="R15" s="230"/>
      <c r="S15" s="230"/>
      <c r="T15" s="230"/>
      <c r="U15" s="230"/>
      <c r="V15" s="230"/>
      <c r="W15" s="126"/>
    </row>
    <row r="16" spans="1:23" ht="17.25" customHeight="1" x14ac:dyDescent="0.25">
      <c r="A16" s="134" t="s">
        <v>25</v>
      </c>
      <c r="B16" s="528">
        <v>786</v>
      </c>
      <c r="C16" s="569">
        <v>1.6713447307986733E-2</v>
      </c>
      <c r="D16" s="567">
        <v>293</v>
      </c>
      <c r="E16" s="130">
        <v>0.37277353689567427</v>
      </c>
      <c r="F16" s="568">
        <v>206</v>
      </c>
      <c r="G16" s="130">
        <v>0.26208651399491095</v>
      </c>
      <c r="H16" s="528">
        <v>493</v>
      </c>
      <c r="I16" s="130">
        <v>0.62722646310432573</v>
      </c>
      <c r="J16" s="489">
        <v>246</v>
      </c>
      <c r="K16" s="130">
        <v>0.31297709923664124</v>
      </c>
      <c r="L16" s="489">
        <v>247</v>
      </c>
      <c r="M16" s="193">
        <v>0.31424936386768448</v>
      </c>
      <c r="O16" s="614"/>
      <c r="P16" s="126"/>
      <c r="Q16" s="230"/>
      <c r="R16" s="230"/>
      <c r="S16" s="230"/>
      <c r="T16" s="230"/>
      <c r="U16" s="230"/>
      <c r="V16" s="230"/>
      <c r="W16" s="126"/>
    </row>
    <row r="17" spans="1:23" ht="17.25" customHeight="1" x14ac:dyDescent="0.25">
      <c r="A17" s="134" t="s">
        <v>26</v>
      </c>
      <c r="B17" s="528">
        <v>564</v>
      </c>
      <c r="C17" s="569">
        <v>1.2483676044179819E-2</v>
      </c>
      <c r="D17" s="567">
        <v>175</v>
      </c>
      <c r="E17" s="130">
        <v>0.31028368794326239</v>
      </c>
      <c r="F17" s="568">
        <v>117</v>
      </c>
      <c r="G17" s="130">
        <v>0.20744680851063829</v>
      </c>
      <c r="H17" s="528">
        <v>389</v>
      </c>
      <c r="I17" s="130">
        <v>0.68971631205673756</v>
      </c>
      <c r="J17" s="489">
        <v>206</v>
      </c>
      <c r="K17" s="130">
        <v>0.36524822695035464</v>
      </c>
      <c r="L17" s="489">
        <v>183</v>
      </c>
      <c r="M17" s="193">
        <v>0.32446808510638298</v>
      </c>
      <c r="O17" s="614"/>
      <c r="P17" s="126"/>
      <c r="Q17" s="230"/>
      <c r="R17" s="230"/>
      <c r="S17" s="230"/>
      <c r="T17" s="230"/>
      <c r="U17" s="230"/>
      <c r="V17" s="230"/>
      <c r="W17" s="126"/>
    </row>
    <row r="18" spans="1:23" ht="17.25" customHeight="1" x14ac:dyDescent="0.25">
      <c r="A18" s="134" t="s">
        <v>27</v>
      </c>
      <c r="B18" s="528">
        <v>2022</v>
      </c>
      <c r="C18" s="569">
        <v>1.9207386579527318E-2</v>
      </c>
      <c r="D18" s="567">
        <v>670</v>
      </c>
      <c r="E18" s="130">
        <v>0.33135509396636992</v>
      </c>
      <c r="F18" s="568">
        <v>470</v>
      </c>
      <c r="G18" s="130">
        <v>0.2324431256181998</v>
      </c>
      <c r="H18" s="528">
        <v>1352</v>
      </c>
      <c r="I18" s="130">
        <v>0.66864490603363003</v>
      </c>
      <c r="J18" s="489">
        <v>691</v>
      </c>
      <c r="K18" s="130">
        <v>0.34174085064292781</v>
      </c>
      <c r="L18" s="489">
        <v>661</v>
      </c>
      <c r="M18" s="193">
        <v>0.32690405539070228</v>
      </c>
      <c r="O18" s="614"/>
      <c r="P18" s="126"/>
      <c r="Q18" s="230"/>
      <c r="R18" s="230"/>
      <c r="S18" s="230"/>
      <c r="T18" s="230"/>
      <c r="U18" s="230"/>
      <c r="V18" s="230"/>
      <c r="W18" s="126"/>
    </row>
    <row r="19" spans="1:23" ht="17.25" customHeight="1" x14ac:dyDescent="0.25">
      <c r="A19" s="134" t="s">
        <v>28</v>
      </c>
      <c r="B19" s="528">
        <v>491</v>
      </c>
      <c r="C19" s="569">
        <v>8.8176136771783639E-3</v>
      </c>
      <c r="D19" s="567">
        <v>200</v>
      </c>
      <c r="E19" s="130">
        <v>0.40733197556008149</v>
      </c>
      <c r="F19" s="568">
        <v>162</v>
      </c>
      <c r="G19" s="130">
        <v>0.32993890020366601</v>
      </c>
      <c r="H19" s="528">
        <v>291</v>
      </c>
      <c r="I19" s="130">
        <v>0.59266802443991851</v>
      </c>
      <c r="J19" s="489">
        <v>123</v>
      </c>
      <c r="K19" s="130">
        <v>0.25050916496945008</v>
      </c>
      <c r="L19" s="489">
        <v>168</v>
      </c>
      <c r="M19" s="193">
        <v>0.34215885947046842</v>
      </c>
      <c r="O19" s="614"/>
      <c r="P19" s="126"/>
      <c r="Q19" s="230"/>
      <c r="R19" s="230"/>
      <c r="S19" s="230"/>
      <c r="T19" s="230"/>
      <c r="U19" s="230"/>
      <c r="V19" s="230"/>
      <c r="W19" s="126"/>
    </row>
    <row r="20" spans="1:23" ht="17.25" customHeight="1" x14ac:dyDescent="0.25">
      <c r="A20" s="134" t="s">
        <v>29</v>
      </c>
      <c r="B20" s="528">
        <v>443</v>
      </c>
      <c r="C20" s="569">
        <v>8.7273443656422384E-3</v>
      </c>
      <c r="D20" s="567">
        <v>207</v>
      </c>
      <c r="E20" s="130">
        <v>0.46726862302483069</v>
      </c>
      <c r="F20" s="568">
        <v>175</v>
      </c>
      <c r="G20" s="130">
        <v>0.39503386004514673</v>
      </c>
      <c r="H20" s="528">
        <v>236</v>
      </c>
      <c r="I20" s="130">
        <v>0.53273137697516926</v>
      </c>
      <c r="J20" s="489">
        <v>108</v>
      </c>
      <c r="K20" s="130">
        <v>0.24379232505643342</v>
      </c>
      <c r="L20" s="489">
        <v>128</v>
      </c>
      <c r="M20" s="193">
        <v>0.28893905191873587</v>
      </c>
      <c r="O20" s="614"/>
      <c r="P20" s="126"/>
      <c r="Q20" s="230"/>
      <c r="R20" s="230"/>
      <c r="S20" s="230"/>
      <c r="T20" s="230"/>
      <c r="U20" s="230"/>
      <c r="V20" s="230"/>
      <c r="W20" s="126"/>
    </row>
    <row r="21" spans="1:23" ht="17.25" customHeight="1" thickBot="1" x14ac:dyDescent="0.3">
      <c r="A21" s="133" t="s">
        <v>30</v>
      </c>
      <c r="B21" s="111">
        <v>956</v>
      </c>
      <c r="C21" s="203">
        <v>9.1094467630972124E-3</v>
      </c>
      <c r="D21" s="129">
        <v>571</v>
      </c>
      <c r="E21" s="207">
        <v>0.59728033472803344</v>
      </c>
      <c r="F21" s="564">
        <v>345</v>
      </c>
      <c r="G21" s="207">
        <v>0.36087866108786609</v>
      </c>
      <c r="H21" s="111">
        <v>385</v>
      </c>
      <c r="I21" s="207">
        <v>0.40271966527196651</v>
      </c>
      <c r="J21" s="39">
        <v>103</v>
      </c>
      <c r="K21" s="207">
        <v>0.10774058577405858</v>
      </c>
      <c r="L21" s="39">
        <v>282</v>
      </c>
      <c r="M21" s="208">
        <v>0.29497907949790797</v>
      </c>
      <c r="O21" s="614"/>
      <c r="P21" s="126"/>
      <c r="Q21" s="230"/>
      <c r="R21" s="230"/>
      <c r="S21" s="230"/>
      <c r="T21" s="230"/>
      <c r="U21" s="230"/>
      <c r="V21" s="230"/>
      <c r="W21" s="126"/>
    </row>
    <row r="22" spans="1:23" ht="17.25" customHeight="1" x14ac:dyDescent="0.25">
      <c r="A22" s="666" t="s">
        <v>188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</row>
    <row r="23" spans="1:23" ht="17.25" customHeight="1" x14ac:dyDescent="0.25">
      <c r="A23" s="663" t="s">
        <v>171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</row>
    <row r="24" spans="1:23" ht="17.25" customHeight="1" x14ac:dyDescent="0.25">
      <c r="A24" s="663" t="s">
        <v>172</v>
      </c>
    </row>
    <row r="25" spans="1:23" ht="17.25" customHeight="1" x14ac:dyDescent="0.25">
      <c r="A25" s="143"/>
      <c r="B25" s="126"/>
      <c r="C25" s="126"/>
      <c r="D25" s="126"/>
      <c r="E25" s="126"/>
      <c r="F25" s="126"/>
      <c r="G25" s="126"/>
      <c r="H25" s="126"/>
      <c r="I25" s="126"/>
      <c r="J25" s="126"/>
      <c r="K25" s="126"/>
    </row>
    <row r="27" spans="1:23" x14ac:dyDescent="0.25">
      <c r="L27"/>
      <c r="M27"/>
      <c r="N27"/>
    </row>
    <row r="28" spans="1:23" x14ac:dyDescent="0.25">
      <c r="L28"/>
      <c r="M28"/>
      <c r="N28"/>
    </row>
    <row r="29" spans="1:23" x14ac:dyDescent="0.25"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/>
    </row>
    <row r="30" spans="1:23" x14ac:dyDescent="0.25">
      <c r="L30"/>
      <c r="M30"/>
      <c r="N30"/>
    </row>
    <row r="31" spans="1:23" x14ac:dyDescent="0.25">
      <c r="L31"/>
      <c r="M31"/>
      <c r="N31"/>
    </row>
  </sheetData>
  <mergeCells count="10">
    <mergeCell ref="A3:A6"/>
    <mergeCell ref="B3:C5"/>
    <mergeCell ref="D4:E5"/>
    <mergeCell ref="D3:G3"/>
    <mergeCell ref="H4:I5"/>
    <mergeCell ref="F4:G5"/>
    <mergeCell ref="H3:M3"/>
    <mergeCell ref="J4:M4"/>
    <mergeCell ref="J5:K5"/>
    <mergeCell ref="L5:M5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zoomScaleNormal="100" workbookViewId="0"/>
  </sheetViews>
  <sheetFormatPr defaultColWidth="9.140625" defaultRowHeight="15" x14ac:dyDescent="0.25"/>
  <cols>
    <col min="1" max="1" width="18" style="147" customWidth="1"/>
    <col min="2" max="12" width="6.7109375" style="147" customWidth="1"/>
    <col min="13" max="18" width="6.42578125" style="147" customWidth="1"/>
    <col min="19" max="16384" width="9.140625" style="147"/>
  </cols>
  <sheetData>
    <row r="1" spans="1:28" s="35" customFormat="1" ht="17.25" customHeight="1" x14ac:dyDescent="0.2">
      <c r="A1" s="100" t="s">
        <v>305</v>
      </c>
      <c r="B1" s="102"/>
      <c r="C1" s="102"/>
      <c r="D1" s="102"/>
      <c r="E1" s="40"/>
      <c r="F1" s="40"/>
      <c r="G1" s="40"/>
      <c r="H1" s="40"/>
      <c r="I1" s="40"/>
      <c r="Q1" s="354"/>
    </row>
    <row r="2" spans="1:28" ht="17.25" customHeight="1" thickBot="1" x14ac:dyDescent="0.3">
      <c r="A2" s="245" t="s">
        <v>91</v>
      </c>
      <c r="B2" s="143"/>
      <c r="C2" s="143"/>
    </row>
    <row r="3" spans="1:28" ht="24" customHeight="1" x14ac:dyDescent="0.25">
      <c r="A3" s="740" t="s">
        <v>88</v>
      </c>
      <c r="B3" s="742" t="s">
        <v>96</v>
      </c>
      <c r="C3" s="743"/>
      <c r="D3" s="743"/>
      <c r="E3" s="743"/>
      <c r="F3" s="743"/>
      <c r="G3" s="743"/>
      <c r="H3" s="743"/>
      <c r="I3" s="743"/>
      <c r="J3" s="743"/>
      <c r="K3" s="743"/>
      <c r="L3" s="749"/>
      <c r="M3" s="838" t="s">
        <v>317</v>
      </c>
      <c r="N3" s="744"/>
      <c r="O3" s="839" t="s">
        <v>318</v>
      </c>
      <c r="P3" s="744"/>
      <c r="Q3" s="839" t="s">
        <v>319</v>
      </c>
      <c r="R3" s="840"/>
    </row>
    <row r="4" spans="1:28" ht="17.25" customHeight="1" thickBot="1" x14ac:dyDescent="0.3">
      <c r="A4" s="741"/>
      <c r="B4" s="413" t="s">
        <v>6</v>
      </c>
      <c r="C4" s="413" t="s">
        <v>7</v>
      </c>
      <c r="D4" s="413" t="s">
        <v>8</v>
      </c>
      <c r="E4" s="413" t="s">
        <v>9</v>
      </c>
      <c r="F4" s="413" t="s">
        <v>10</v>
      </c>
      <c r="G4" s="413" t="s">
        <v>11</v>
      </c>
      <c r="H4" s="413" t="s">
        <v>12</v>
      </c>
      <c r="I4" s="413" t="s">
        <v>13</v>
      </c>
      <c r="J4" s="414" t="s">
        <v>56</v>
      </c>
      <c r="K4" s="414" t="s">
        <v>87</v>
      </c>
      <c r="L4" s="415" t="s">
        <v>203</v>
      </c>
      <c r="M4" s="416" t="s">
        <v>89</v>
      </c>
      <c r="N4" s="417" t="s">
        <v>90</v>
      </c>
      <c r="O4" s="418" t="s">
        <v>89</v>
      </c>
      <c r="P4" s="417" t="s">
        <v>90</v>
      </c>
      <c r="Q4" s="418" t="s">
        <v>89</v>
      </c>
      <c r="R4" s="449" t="s">
        <v>90</v>
      </c>
    </row>
    <row r="5" spans="1:28" ht="17.25" customHeight="1" x14ac:dyDescent="0.25">
      <c r="A5" s="132" t="s">
        <v>16</v>
      </c>
      <c r="B5" s="246">
        <v>13839</v>
      </c>
      <c r="C5" s="246">
        <v>14109</v>
      </c>
      <c r="D5" s="246">
        <v>14344</v>
      </c>
      <c r="E5" s="246">
        <v>14551</v>
      </c>
      <c r="F5" s="246">
        <v>15109</v>
      </c>
      <c r="G5" s="246">
        <v>16477</v>
      </c>
      <c r="H5" s="246">
        <v>18281</v>
      </c>
      <c r="I5" s="246">
        <v>20237</v>
      </c>
      <c r="J5" s="246">
        <v>21992</v>
      </c>
      <c r="K5" s="246">
        <v>24026</v>
      </c>
      <c r="L5" s="247">
        <v>26527</v>
      </c>
      <c r="M5" s="340">
        <f>L5-K5</f>
        <v>2501</v>
      </c>
      <c r="N5" s="341">
        <f>L5/K5-1</f>
        <v>0.10409556313993185</v>
      </c>
      <c r="O5" s="344">
        <f>L5-G5</f>
        <v>10050</v>
      </c>
      <c r="P5" s="341">
        <f>L5/G5-1</f>
        <v>0.60994113006008366</v>
      </c>
      <c r="Q5" s="344">
        <f>L5-B5</f>
        <v>12688</v>
      </c>
      <c r="R5" s="329">
        <f>L5/B5-1</f>
        <v>0.91682925066840082</v>
      </c>
      <c r="S5"/>
      <c r="T5"/>
      <c r="U5"/>
      <c r="V5"/>
      <c r="W5"/>
      <c r="X5"/>
      <c r="Y5"/>
      <c r="Z5"/>
      <c r="AA5"/>
      <c r="AB5"/>
    </row>
    <row r="6" spans="1:28" ht="17.25" customHeight="1" x14ac:dyDescent="0.25">
      <c r="A6" s="134" t="s">
        <v>17</v>
      </c>
      <c r="B6" s="152">
        <v>4474</v>
      </c>
      <c r="C6" s="152">
        <v>4614</v>
      </c>
      <c r="D6" s="152">
        <v>4910</v>
      </c>
      <c r="E6" s="152">
        <v>5062</v>
      </c>
      <c r="F6" s="152">
        <v>5428</v>
      </c>
      <c r="G6" s="152">
        <v>6022</v>
      </c>
      <c r="H6" s="152">
        <v>6824</v>
      </c>
      <c r="I6" s="152">
        <v>7650</v>
      </c>
      <c r="J6" s="152">
        <v>8254</v>
      </c>
      <c r="K6" s="152">
        <v>8975</v>
      </c>
      <c r="L6" s="248">
        <v>9657</v>
      </c>
      <c r="M6" s="342">
        <f t="shared" ref="M6:M19" si="0">L6-K6</f>
        <v>682</v>
      </c>
      <c r="N6" s="332">
        <f t="shared" ref="N6:N19" si="1">L6/K6-1</f>
        <v>7.5988857938718679E-2</v>
      </c>
      <c r="O6" s="345">
        <f t="shared" ref="O6:O19" si="2">L6-G6</f>
        <v>3635</v>
      </c>
      <c r="P6" s="332">
        <f t="shared" ref="P6:P19" si="3">L6/G6-1</f>
        <v>0.60362005978080369</v>
      </c>
      <c r="Q6" s="345">
        <f t="shared" ref="Q6:Q19" si="4">L6-B6</f>
        <v>5183</v>
      </c>
      <c r="R6" s="333">
        <f t="shared" ref="R6:R19" si="5">L6/B6-1</f>
        <v>1.1584711667411711</v>
      </c>
      <c r="S6"/>
      <c r="T6"/>
      <c r="U6"/>
      <c r="V6"/>
      <c r="W6"/>
      <c r="X6"/>
      <c r="Y6"/>
      <c r="Z6"/>
      <c r="AA6"/>
      <c r="AB6"/>
    </row>
    <row r="7" spans="1:28" ht="17.25" customHeight="1" x14ac:dyDescent="0.25">
      <c r="A7" s="134" t="s">
        <v>18</v>
      </c>
      <c r="B7" s="152">
        <v>1626</v>
      </c>
      <c r="C7" s="152">
        <v>1682</v>
      </c>
      <c r="D7" s="152">
        <v>1726</v>
      </c>
      <c r="E7" s="152">
        <v>1801</v>
      </c>
      <c r="F7" s="152">
        <v>1833</v>
      </c>
      <c r="G7" s="152">
        <v>2012</v>
      </c>
      <c r="H7" s="152">
        <v>2214</v>
      </c>
      <c r="I7" s="152">
        <v>2453</v>
      </c>
      <c r="J7" s="152">
        <v>2750</v>
      </c>
      <c r="K7" s="152">
        <v>3114</v>
      </c>
      <c r="L7" s="248">
        <v>3578</v>
      </c>
      <c r="M7" s="342">
        <f t="shared" si="0"/>
        <v>464</v>
      </c>
      <c r="N7" s="332">
        <f t="shared" si="1"/>
        <v>0.14900449582530517</v>
      </c>
      <c r="O7" s="345">
        <f t="shared" si="2"/>
        <v>1566</v>
      </c>
      <c r="P7" s="332">
        <f t="shared" si="3"/>
        <v>0.77833001988071571</v>
      </c>
      <c r="Q7" s="345">
        <f t="shared" si="4"/>
        <v>1952</v>
      </c>
      <c r="R7" s="333">
        <f t="shared" si="5"/>
        <v>1.2004920049200494</v>
      </c>
      <c r="S7"/>
      <c r="T7"/>
      <c r="U7"/>
      <c r="V7"/>
      <c r="W7"/>
      <c r="X7"/>
      <c r="Y7"/>
      <c r="Z7"/>
      <c r="AA7"/>
      <c r="AB7"/>
    </row>
    <row r="8" spans="1:28" ht="17.25" customHeight="1" x14ac:dyDescent="0.25">
      <c r="A8" s="134" t="s">
        <v>19</v>
      </c>
      <c r="B8" s="152">
        <v>578</v>
      </c>
      <c r="C8" s="152">
        <v>604</v>
      </c>
      <c r="D8" s="152">
        <v>613</v>
      </c>
      <c r="E8" s="152">
        <v>592</v>
      </c>
      <c r="F8" s="152">
        <v>635</v>
      </c>
      <c r="G8" s="152">
        <v>650</v>
      </c>
      <c r="H8" s="152">
        <v>725</v>
      </c>
      <c r="I8" s="152">
        <v>798</v>
      </c>
      <c r="J8" s="152">
        <v>868</v>
      </c>
      <c r="K8" s="152">
        <v>936</v>
      </c>
      <c r="L8" s="248">
        <v>1039</v>
      </c>
      <c r="M8" s="342">
        <f t="shared" si="0"/>
        <v>103</v>
      </c>
      <c r="N8" s="332">
        <f t="shared" si="1"/>
        <v>0.1100427350427351</v>
      </c>
      <c r="O8" s="345">
        <f t="shared" si="2"/>
        <v>389</v>
      </c>
      <c r="P8" s="332">
        <f t="shared" si="3"/>
        <v>0.59846153846153838</v>
      </c>
      <c r="Q8" s="345">
        <f t="shared" si="4"/>
        <v>461</v>
      </c>
      <c r="R8" s="333">
        <f t="shared" si="5"/>
        <v>0.79757785467128017</v>
      </c>
      <c r="S8"/>
      <c r="T8"/>
      <c r="U8"/>
      <c r="V8"/>
      <c r="W8"/>
      <c r="X8"/>
      <c r="Y8"/>
      <c r="Z8"/>
      <c r="AA8"/>
      <c r="AB8"/>
    </row>
    <row r="9" spans="1:28" ht="17.25" customHeight="1" x14ac:dyDescent="0.25">
      <c r="A9" s="134" t="s">
        <v>20</v>
      </c>
      <c r="B9" s="152">
        <v>969</v>
      </c>
      <c r="C9" s="152">
        <v>960</v>
      </c>
      <c r="D9" s="152">
        <v>947</v>
      </c>
      <c r="E9" s="152">
        <v>986</v>
      </c>
      <c r="F9" s="152">
        <v>1091</v>
      </c>
      <c r="G9" s="152">
        <v>1225</v>
      </c>
      <c r="H9" s="152">
        <v>1397</v>
      </c>
      <c r="I9" s="152">
        <v>1591</v>
      </c>
      <c r="J9" s="152">
        <v>1732</v>
      </c>
      <c r="K9" s="152">
        <v>1962</v>
      </c>
      <c r="L9" s="248">
        <v>2204</v>
      </c>
      <c r="M9" s="342">
        <f t="shared" si="0"/>
        <v>242</v>
      </c>
      <c r="N9" s="332">
        <f t="shared" si="1"/>
        <v>0.12334352701325169</v>
      </c>
      <c r="O9" s="345">
        <f t="shared" si="2"/>
        <v>979</v>
      </c>
      <c r="P9" s="332">
        <f t="shared" si="3"/>
        <v>0.79918367346938779</v>
      </c>
      <c r="Q9" s="345">
        <f t="shared" si="4"/>
        <v>1235</v>
      </c>
      <c r="R9" s="333">
        <f t="shared" si="5"/>
        <v>1.2745098039215685</v>
      </c>
      <c r="S9"/>
      <c r="T9"/>
      <c r="U9"/>
      <c r="V9"/>
      <c r="W9"/>
      <c r="X9"/>
      <c r="Y9"/>
      <c r="Z9"/>
      <c r="AA9"/>
      <c r="AB9"/>
    </row>
    <row r="10" spans="1:28" ht="17.25" customHeight="1" x14ac:dyDescent="0.25">
      <c r="A10" s="134" t="s">
        <v>21</v>
      </c>
      <c r="B10" s="152">
        <v>922</v>
      </c>
      <c r="C10" s="152">
        <v>896</v>
      </c>
      <c r="D10" s="152">
        <v>803</v>
      </c>
      <c r="E10" s="152">
        <v>750</v>
      </c>
      <c r="F10" s="152">
        <v>728</v>
      </c>
      <c r="G10" s="152">
        <v>773</v>
      </c>
      <c r="H10" s="152">
        <v>854</v>
      </c>
      <c r="I10" s="152">
        <v>933</v>
      </c>
      <c r="J10" s="152">
        <v>965</v>
      </c>
      <c r="K10" s="152">
        <v>1044</v>
      </c>
      <c r="L10" s="248">
        <v>1128</v>
      </c>
      <c r="M10" s="342">
        <f t="shared" si="0"/>
        <v>84</v>
      </c>
      <c r="N10" s="332">
        <f t="shared" si="1"/>
        <v>8.0459770114942541E-2</v>
      </c>
      <c r="O10" s="345">
        <f t="shared" si="2"/>
        <v>355</v>
      </c>
      <c r="P10" s="332">
        <f t="shared" si="3"/>
        <v>0.4592496765847347</v>
      </c>
      <c r="Q10" s="345">
        <f t="shared" si="4"/>
        <v>206</v>
      </c>
      <c r="R10" s="333">
        <f t="shared" si="5"/>
        <v>0.22342733188720176</v>
      </c>
      <c r="S10"/>
      <c r="T10"/>
      <c r="U10"/>
      <c r="V10"/>
      <c r="W10"/>
      <c r="X10"/>
      <c r="Y10"/>
      <c r="Z10"/>
      <c r="AA10"/>
      <c r="AB10"/>
    </row>
    <row r="11" spans="1:28" ht="17.25" customHeight="1" x14ac:dyDescent="0.25">
      <c r="A11" s="134" t="s">
        <v>22</v>
      </c>
      <c r="B11" s="152">
        <v>1166</v>
      </c>
      <c r="C11" s="152">
        <v>1143</v>
      </c>
      <c r="D11" s="152">
        <v>1111</v>
      </c>
      <c r="E11" s="152">
        <v>1114</v>
      </c>
      <c r="F11" s="152">
        <v>1115</v>
      </c>
      <c r="G11" s="152">
        <v>1158</v>
      </c>
      <c r="H11" s="152">
        <v>1248</v>
      </c>
      <c r="I11" s="152">
        <v>1390</v>
      </c>
      <c r="J11" s="152">
        <v>1448</v>
      </c>
      <c r="K11" s="152">
        <v>1549</v>
      </c>
      <c r="L11" s="248">
        <v>1676</v>
      </c>
      <c r="M11" s="342">
        <f t="shared" si="0"/>
        <v>127</v>
      </c>
      <c r="N11" s="332">
        <f t="shared" si="1"/>
        <v>8.1988379599741812E-2</v>
      </c>
      <c r="O11" s="345">
        <f t="shared" si="2"/>
        <v>518</v>
      </c>
      <c r="P11" s="332">
        <f t="shared" si="3"/>
        <v>0.44732297063903292</v>
      </c>
      <c r="Q11" s="345">
        <f t="shared" si="4"/>
        <v>510</v>
      </c>
      <c r="R11" s="333">
        <f t="shared" si="5"/>
        <v>0.43739279588336188</v>
      </c>
      <c r="S11"/>
      <c r="T11"/>
      <c r="U11"/>
      <c r="V11"/>
      <c r="W11"/>
      <c r="X11"/>
      <c r="Y11"/>
      <c r="Z11"/>
      <c r="AA11"/>
      <c r="AB11"/>
    </row>
    <row r="12" spans="1:28" ht="17.25" customHeight="1" x14ac:dyDescent="0.25">
      <c r="A12" s="134" t="s">
        <v>23</v>
      </c>
      <c r="B12" s="152">
        <v>552</v>
      </c>
      <c r="C12" s="152">
        <v>581</v>
      </c>
      <c r="D12" s="152">
        <v>642</v>
      </c>
      <c r="E12" s="152">
        <v>640</v>
      </c>
      <c r="F12" s="152">
        <v>664</v>
      </c>
      <c r="G12" s="152">
        <v>762</v>
      </c>
      <c r="H12" s="152">
        <v>841</v>
      </c>
      <c r="I12" s="152">
        <v>915</v>
      </c>
      <c r="J12" s="152">
        <v>985</v>
      </c>
      <c r="K12" s="152">
        <v>1054</v>
      </c>
      <c r="L12" s="248">
        <v>1166</v>
      </c>
      <c r="M12" s="342">
        <f t="shared" si="0"/>
        <v>112</v>
      </c>
      <c r="N12" s="332">
        <f t="shared" si="1"/>
        <v>0.10626185958254264</v>
      </c>
      <c r="O12" s="345">
        <f t="shared" si="2"/>
        <v>404</v>
      </c>
      <c r="P12" s="332">
        <f t="shared" si="3"/>
        <v>0.53018372703412076</v>
      </c>
      <c r="Q12" s="345">
        <f t="shared" si="4"/>
        <v>614</v>
      </c>
      <c r="R12" s="333">
        <f t="shared" si="5"/>
        <v>1.11231884057971</v>
      </c>
      <c r="S12"/>
      <c r="T12"/>
      <c r="U12"/>
      <c r="V12"/>
      <c r="W12"/>
      <c r="X12"/>
      <c r="Y12"/>
      <c r="Z12"/>
      <c r="AA12"/>
      <c r="AB12"/>
    </row>
    <row r="13" spans="1:28" ht="17.25" customHeight="1" x14ac:dyDescent="0.25">
      <c r="A13" s="134" t="s">
        <v>24</v>
      </c>
      <c r="B13" s="152">
        <v>478</v>
      </c>
      <c r="C13" s="152">
        <v>506</v>
      </c>
      <c r="D13" s="152">
        <v>440</v>
      </c>
      <c r="E13" s="152">
        <v>445</v>
      </c>
      <c r="F13" s="152">
        <v>433</v>
      </c>
      <c r="G13" s="152">
        <v>452</v>
      </c>
      <c r="H13" s="152">
        <v>527</v>
      </c>
      <c r="I13" s="152">
        <v>595</v>
      </c>
      <c r="J13" s="152">
        <v>666</v>
      </c>
      <c r="K13" s="152">
        <v>689</v>
      </c>
      <c r="L13" s="248">
        <v>817</v>
      </c>
      <c r="M13" s="342">
        <f t="shared" si="0"/>
        <v>128</v>
      </c>
      <c r="N13" s="332">
        <f t="shared" si="1"/>
        <v>0.18577648766328014</v>
      </c>
      <c r="O13" s="345">
        <f t="shared" si="2"/>
        <v>365</v>
      </c>
      <c r="P13" s="332">
        <f t="shared" si="3"/>
        <v>0.80752212389380529</v>
      </c>
      <c r="Q13" s="345">
        <f t="shared" si="4"/>
        <v>339</v>
      </c>
      <c r="R13" s="333">
        <f t="shared" si="5"/>
        <v>0.70920502092050208</v>
      </c>
      <c r="S13"/>
      <c r="T13"/>
      <c r="U13"/>
      <c r="V13"/>
      <c r="W13"/>
      <c r="X13"/>
      <c r="Y13"/>
      <c r="Z13"/>
      <c r="AA13"/>
      <c r="AB13"/>
    </row>
    <row r="14" spans="1:28" ht="17.25" customHeight="1" x14ac:dyDescent="0.25">
      <c r="A14" s="134" t="s">
        <v>25</v>
      </c>
      <c r="B14" s="152">
        <v>349</v>
      </c>
      <c r="C14" s="152">
        <v>386</v>
      </c>
      <c r="D14" s="152">
        <v>404</v>
      </c>
      <c r="E14" s="152">
        <v>423</v>
      </c>
      <c r="F14" s="152">
        <v>424</v>
      </c>
      <c r="G14" s="152">
        <v>451</v>
      </c>
      <c r="H14" s="152">
        <v>474</v>
      </c>
      <c r="I14" s="152">
        <v>498</v>
      </c>
      <c r="J14" s="152">
        <v>571</v>
      </c>
      <c r="K14" s="152">
        <v>677</v>
      </c>
      <c r="L14" s="248">
        <v>786</v>
      </c>
      <c r="M14" s="342">
        <f t="shared" si="0"/>
        <v>109</v>
      </c>
      <c r="N14" s="332">
        <f t="shared" si="1"/>
        <v>0.16100443131462328</v>
      </c>
      <c r="O14" s="345">
        <f t="shared" si="2"/>
        <v>335</v>
      </c>
      <c r="P14" s="332">
        <f t="shared" si="3"/>
        <v>0.74279379157427927</v>
      </c>
      <c r="Q14" s="345">
        <f t="shared" si="4"/>
        <v>437</v>
      </c>
      <c r="R14" s="333">
        <f t="shared" si="5"/>
        <v>1.2521489971346704</v>
      </c>
      <c r="S14"/>
      <c r="T14"/>
      <c r="U14"/>
      <c r="V14"/>
      <c r="W14"/>
      <c r="X14"/>
      <c r="Y14"/>
      <c r="Z14"/>
      <c r="AA14"/>
      <c r="AB14"/>
    </row>
    <row r="15" spans="1:28" ht="17.25" customHeight="1" x14ac:dyDescent="0.25">
      <c r="A15" s="134" t="s">
        <v>26</v>
      </c>
      <c r="B15" s="152">
        <v>321</v>
      </c>
      <c r="C15" s="152">
        <v>308</v>
      </c>
      <c r="D15" s="152">
        <v>304</v>
      </c>
      <c r="E15" s="152">
        <v>292</v>
      </c>
      <c r="F15" s="152">
        <v>297</v>
      </c>
      <c r="G15" s="152">
        <v>324</v>
      </c>
      <c r="H15" s="152">
        <v>346</v>
      </c>
      <c r="I15" s="152">
        <v>387</v>
      </c>
      <c r="J15" s="152">
        <v>422</v>
      </c>
      <c r="K15" s="152">
        <v>479</v>
      </c>
      <c r="L15" s="248">
        <v>564</v>
      </c>
      <c r="M15" s="342">
        <f t="shared" si="0"/>
        <v>85</v>
      </c>
      <c r="N15" s="332">
        <f t="shared" si="1"/>
        <v>0.17745302713987465</v>
      </c>
      <c r="O15" s="345">
        <f t="shared" si="2"/>
        <v>240</v>
      </c>
      <c r="P15" s="332">
        <f t="shared" si="3"/>
        <v>0.7407407407407407</v>
      </c>
      <c r="Q15" s="345">
        <f t="shared" si="4"/>
        <v>243</v>
      </c>
      <c r="R15" s="333">
        <f t="shared" si="5"/>
        <v>0.7570093457943925</v>
      </c>
      <c r="S15"/>
      <c r="T15"/>
      <c r="U15"/>
      <c r="V15"/>
      <c r="W15"/>
      <c r="X15"/>
      <c r="Y15"/>
      <c r="Z15"/>
      <c r="AA15"/>
      <c r="AB15"/>
    </row>
    <row r="16" spans="1:28" ht="17.25" customHeight="1" x14ac:dyDescent="0.25">
      <c r="A16" s="134" t="s">
        <v>27</v>
      </c>
      <c r="B16" s="152">
        <v>1088</v>
      </c>
      <c r="C16" s="152">
        <v>1133</v>
      </c>
      <c r="D16" s="152">
        <v>1157</v>
      </c>
      <c r="E16" s="152">
        <v>1186</v>
      </c>
      <c r="F16" s="152">
        <v>1200</v>
      </c>
      <c r="G16" s="152">
        <v>1293</v>
      </c>
      <c r="H16" s="152">
        <v>1400</v>
      </c>
      <c r="I16" s="152">
        <v>1527</v>
      </c>
      <c r="J16" s="152">
        <v>1694</v>
      </c>
      <c r="K16" s="152">
        <v>1821</v>
      </c>
      <c r="L16" s="248">
        <v>2022</v>
      </c>
      <c r="M16" s="342">
        <f t="shared" si="0"/>
        <v>201</v>
      </c>
      <c r="N16" s="332">
        <f t="shared" si="1"/>
        <v>0.11037891268533762</v>
      </c>
      <c r="O16" s="345">
        <f t="shared" si="2"/>
        <v>729</v>
      </c>
      <c r="P16" s="332">
        <f t="shared" si="3"/>
        <v>0.56380510440835274</v>
      </c>
      <c r="Q16" s="345">
        <f t="shared" si="4"/>
        <v>934</v>
      </c>
      <c r="R16" s="333">
        <f t="shared" si="5"/>
        <v>0.85845588235294112</v>
      </c>
      <c r="S16"/>
      <c r="T16"/>
      <c r="U16"/>
      <c r="V16"/>
      <c r="W16"/>
      <c r="X16"/>
      <c r="Y16"/>
      <c r="Z16"/>
      <c r="AA16"/>
      <c r="AB16"/>
    </row>
    <row r="17" spans="1:28" ht="17.25" customHeight="1" x14ac:dyDescent="0.25">
      <c r="A17" s="134" t="s">
        <v>28</v>
      </c>
      <c r="B17" s="152">
        <v>355</v>
      </c>
      <c r="C17" s="152">
        <v>341</v>
      </c>
      <c r="D17" s="152">
        <v>340</v>
      </c>
      <c r="E17" s="152">
        <v>350</v>
      </c>
      <c r="F17" s="152">
        <v>335</v>
      </c>
      <c r="G17" s="152">
        <v>355</v>
      </c>
      <c r="H17" s="152">
        <v>361</v>
      </c>
      <c r="I17" s="152">
        <v>393</v>
      </c>
      <c r="J17" s="152">
        <v>429</v>
      </c>
      <c r="K17" s="152">
        <v>432</v>
      </c>
      <c r="L17" s="248">
        <v>491</v>
      </c>
      <c r="M17" s="342">
        <f t="shared" si="0"/>
        <v>59</v>
      </c>
      <c r="N17" s="332">
        <f t="shared" si="1"/>
        <v>0.13657407407407418</v>
      </c>
      <c r="O17" s="345">
        <f t="shared" si="2"/>
        <v>136</v>
      </c>
      <c r="P17" s="332">
        <f t="shared" si="3"/>
        <v>0.38309859154929571</v>
      </c>
      <c r="Q17" s="345">
        <f t="shared" si="4"/>
        <v>136</v>
      </c>
      <c r="R17" s="333">
        <f t="shared" si="5"/>
        <v>0.38309859154929571</v>
      </c>
      <c r="S17"/>
      <c r="T17"/>
      <c r="U17"/>
      <c r="V17"/>
      <c r="W17"/>
      <c r="X17"/>
      <c r="Y17"/>
      <c r="Z17"/>
      <c r="AA17"/>
      <c r="AB17"/>
    </row>
    <row r="18" spans="1:28" ht="17.25" customHeight="1" x14ac:dyDescent="0.25">
      <c r="A18" s="134" t="s">
        <v>29</v>
      </c>
      <c r="B18" s="152">
        <v>287</v>
      </c>
      <c r="C18" s="152">
        <v>293</v>
      </c>
      <c r="D18" s="152">
        <v>276</v>
      </c>
      <c r="E18" s="152">
        <v>286</v>
      </c>
      <c r="F18" s="152">
        <v>282</v>
      </c>
      <c r="G18" s="152">
        <v>303</v>
      </c>
      <c r="H18" s="152">
        <v>325</v>
      </c>
      <c r="I18" s="152">
        <v>297</v>
      </c>
      <c r="J18" s="152">
        <v>333</v>
      </c>
      <c r="K18" s="152">
        <v>391</v>
      </c>
      <c r="L18" s="248">
        <v>443</v>
      </c>
      <c r="M18" s="342">
        <f t="shared" si="0"/>
        <v>52</v>
      </c>
      <c r="N18" s="332">
        <f t="shared" si="1"/>
        <v>0.13299232736572897</v>
      </c>
      <c r="O18" s="345">
        <f t="shared" si="2"/>
        <v>140</v>
      </c>
      <c r="P18" s="332">
        <f t="shared" si="3"/>
        <v>0.46204620462046209</v>
      </c>
      <c r="Q18" s="345">
        <f t="shared" si="4"/>
        <v>156</v>
      </c>
      <c r="R18" s="333">
        <f t="shared" si="5"/>
        <v>0.54355400696864109</v>
      </c>
      <c r="S18"/>
      <c r="T18"/>
      <c r="U18"/>
      <c r="V18"/>
      <c r="W18"/>
      <c r="X18"/>
      <c r="Y18"/>
      <c r="Z18"/>
      <c r="AA18"/>
      <c r="AB18"/>
    </row>
    <row r="19" spans="1:28" ht="17.25" customHeight="1" thickBot="1" x14ac:dyDescent="0.3">
      <c r="A19" s="133" t="s">
        <v>30</v>
      </c>
      <c r="B19" s="166">
        <v>674</v>
      </c>
      <c r="C19" s="166">
        <v>662</v>
      </c>
      <c r="D19" s="166">
        <v>671</v>
      </c>
      <c r="E19" s="166">
        <v>624</v>
      </c>
      <c r="F19" s="166">
        <v>644</v>
      </c>
      <c r="G19" s="166">
        <v>697</v>
      </c>
      <c r="H19" s="166">
        <v>745</v>
      </c>
      <c r="I19" s="166">
        <v>810</v>
      </c>
      <c r="J19" s="166">
        <v>875</v>
      </c>
      <c r="K19" s="166">
        <v>903</v>
      </c>
      <c r="L19" s="249">
        <v>956</v>
      </c>
      <c r="M19" s="343">
        <f t="shared" si="0"/>
        <v>53</v>
      </c>
      <c r="N19" s="336">
        <f t="shared" si="1"/>
        <v>5.8693244739756345E-2</v>
      </c>
      <c r="O19" s="346">
        <f t="shared" si="2"/>
        <v>259</v>
      </c>
      <c r="P19" s="336">
        <f t="shared" si="3"/>
        <v>0.3715925394548063</v>
      </c>
      <c r="Q19" s="346">
        <f t="shared" si="4"/>
        <v>282</v>
      </c>
      <c r="R19" s="337">
        <f t="shared" si="5"/>
        <v>0.41839762611275955</v>
      </c>
      <c r="S19"/>
      <c r="T19"/>
      <c r="U19"/>
      <c r="V19"/>
      <c r="W19"/>
      <c r="X19"/>
      <c r="Y19"/>
      <c r="Z19"/>
      <c r="AA19"/>
      <c r="AB19"/>
    </row>
    <row r="20" spans="1:28" s="22" customFormat="1" ht="17.25" customHeight="1" x14ac:dyDescent="0.25">
      <c r="A20" s="666" t="s">
        <v>227</v>
      </c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</row>
    <row r="21" spans="1:28" x14ac:dyDescent="0.25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28" x14ac:dyDescent="0.25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28" x14ac:dyDescent="0.25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28" x14ac:dyDescent="0.2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</sheetData>
  <mergeCells count="5">
    <mergeCell ref="A3:A4"/>
    <mergeCell ref="B3:L3"/>
    <mergeCell ref="M3:N3"/>
    <mergeCell ref="O3:P3"/>
    <mergeCell ref="Q3:R3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9"/>
  <dimension ref="A1:X35"/>
  <sheetViews>
    <sheetView zoomScaleNormal="100" workbookViewId="0"/>
  </sheetViews>
  <sheetFormatPr defaultRowHeight="15" x14ac:dyDescent="0.25"/>
  <cols>
    <col min="1" max="1" width="12.85546875" customWidth="1"/>
    <col min="2" max="2" width="5.7109375" style="147" customWidth="1"/>
    <col min="4" max="17" width="7.5703125" customWidth="1"/>
  </cols>
  <sheetData>
    <row r="1" spans="1:24" ht="17.25" customHeight="1" x14ac:dyDescent="0.25">
      <c r="A1" s="114" t="s">
        <v>306</v>
      </c>
      <c r="B1" s="171"/>
      <c r="C1" s="81"/>
      <c r="D1" s="81"/>
      <c r="E1" s="81"/>
      <c r="F1" s="81"/>
      <c r="G1" s="81"/>
      <c r="H1" s="81"/>
      <c r="I1" s="81"/>
      <c r="J1" s="81"/>
      <c r="K1" s="81"/>
      <c r="L1" s="354"/>
      <c r="M1" s="81"/>
      <c r="N1" s="81"/>
      <c r="O1" s="81"/>
      <c r="P1" s="81"/>
    </row>
    <row r="2" spans="1:24" ht="17.25" customHeight="1" thickBot="1" x14ac:dyDescent="0.3">
      <c r="A2" s="245" t="s">
        <v>91</v>
      </c>
      <c r="B2" s="143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24" ht="17.25" customHeight="1" x14ac:dyDescent="0.25">
      <c r="A3" s="676" t="s">
        <v>95</v>
      </c>
      <c r="B3" s="677"/>
      <c r="C3" s="770" t="s">
        <v>55</v>
      </c>
      <c r="D3" s="772"/>
      <c r="E3" s="773" t="s">
        <v>114</v>
      </c>
      <c r="F3" s="771"/>
      <c r="G3" s="771"/>
      <c r="H3" s="771"/>
      <c r="I3" s="771"/>
      <c r="J3" s="771"/>
      <c r="K3" s="771"/>
      <c r="L3" s="771"/>
      <c r="M3" s="771"/>
      <c r="N3" s="771"/>
      <c r="O3" s="771"/>
      <c r="P3" s="772"/>
    </row>
    <row r="4" spans="1:24" ht="17.25" customHeight="1" x14ac:dyDescent="0.25">
      <c r="A4" s="678"/>
      <c r="B4" s="679"/>
      <c r="C4" s="774"/>
      <c r="D4" s="690"/>
      <c r="E4" s="775" t="s">
        <v>71</v>
      </c>
      <c r="F4" s="776"/>
      <c r="G4" s="775" t="s">
        <v>72</v>
      </c>
      <c r="H4" s="776"/>
      <c r="I4" s="775" t="s">
        <v>73</v>
      </c>
      <c r="J4" s="776"/>
      <c r="K4" s="775" t="s">
        <v>74</v>
      </c>
      <c r="L4" s="776"/>
      <c r="M4" s="775" t="s">
        <v>75</v>
      </c>
      <c r="N4" s="776"/>
      <c r="O4" s="775" t="s">
        <v>76</v>
      </c>
      <c r="P4" s="766"/>
    </row>
    <row r="5" spans="1:24" ht="17.25" customHeight="1" x14ac:dyDescent="0.25">
      <c r="A5" s="678"/>
      <c r="B5" s="679"/>
      <c r="C5" s="774"/>
      <c r="D5" s="690"/>
      <c r="E5" s="704"/>
      <c r="F5" s="777"/>
      <c r="G5" s="704"/>
      <c r="H5" s="777"/>
      <c r="I5" s="704"/>
      <c r="J5" s="777"/>
      <c r="K5" s="704"/>
      <c r="L5" s="777"/>
      <c r="M5" s="704"/>
      <c r="N5" s="777"/>
      <c r="O5" s="704" t="s">
        <v>38</v>
      </c>
      <c r="P5" s="705"/>
    </row>
    <row r="6" spans="1:24" ht="17.25" customHeight="1" thickBot="1" x14ac:dyDescent="0.3">
      <c r="A6" s="678"/>
      <c r="B6" s="679"/>
      <c r="C6" s="432" t="s">
        <v>60</v>
      </c>
      <c r="D6" s="466" t="s">
        <v>61</v>
      </c>
      <c r="E6" s="437" t="s">
        <v>60</v>
      </c>
      <c r="F6" s="437" t="s">
        <v>62</v>
      </c>
      <c r="G6" s="435" t="s">
        <v>60</v>
      </c>
      <c r="H6" s="437" t="s">
        <v>62</v>
      </c>
      <c r="I6" s="435" t="s">
        <v>60</v>
      </c>
      <c r="J6" s="437" t="s">
        <v>62</v>
      </c>
      <c r="K6" s="435" t="s">
        <v>60</v>
      </c>
      <c r="L6" s="437" t="s">
        <v>62</v>
      </c>
      <c r="M6" s="435" t="s">
        <v>60</v>
      </c>
      <c r="N6" s="437" t="s">
        <v>62</v>
      </c>
      <c r="O6" s="435" t="s">
        <v>60</v>
      </c>
      <c r="P6" s="467" t="s">
        <v>62</v>
      </c>
    </row>
    <row r="7" spans="1:24" ht="17.25" customHeight="1" x14ac:dyDescent="0.25">
      <c r="A7" s="716" t="s">
        <v>6</v>
      </c>
      <c r="B7" s="717"/>
      <c r="C7" s="572">
        <v>657480</v>
      </c>
      <c r="D7" s="237">
        <v>0.82758204010527914</v>
      </c>
      <c r="E7" s="45">
        <v>618147</v>
      </c>
      <c r="F7" s="192">
        <v>0.94017612703048004</v>
      </c>
      <c r="G7" s="277">
        <v>111196</v>
      </c>
      <c r="H7" s="192">
        <v>0.1691245361075622</v>
      </c>
      <c r="I7" s="277">
        <v>19378</v>
      </c>
      <c r="J7" s="192">
        <v>2.9473139867372392E-2</v>
      </c>
      <c r="K7" s="277">
        <v>1805</v>
      </c>
      <c r="L7" s="192">
        <v>2.7453306564458233E-3</v>
      </c>
      <c r="M7" s="277">
        <v>6897</v>
      </c>
      <c r="N7" s="192">
        <v>1.0490052929366674E-2</v>
      </c>
      <c r="O7" s="277">
        <v>282</v>
      </c>
      <c r="P7" s="236">
        <v>3.5495853152900278E-4</v>
      </c>
      <c r="R7" s="126"/>
      <c r="S7" s="230"/>
      <c r="T7" s="230"/>
      <c r="U7" s="230"/>
      <c r="V7" s="230"/>
      <c r="W7" s="230"/>
      <c r="X7" s="646"/>
    </row>
    <row r="8" spans="1:24" ht="17.25" customHeight="1" x14ac:dyDescent="0.25">
      <c r="A8" s="682" t="s">
        <v>7</v>
      </c>
      <c r="B8" s="683"/>
      <c r="C8" s="572">
        <v>652516</v>
      </c>
      <c r="D8" s="237">
        <v>0.82650737315164546</v>
      </c>
      <c r="E8" s="45">
        <v>628678</v>
      </c>
      <c r="F8" s="192">
        <v>0.96346756248122656</v>
      </c>
      <c r="G8" s="277">
        <v>113849</v>
      </c>
      <c r="H8" s="192">
        <v>0.1744769476917041</v>
      </c>
      <c r="I8" s="277">
        <v>24955</v>
      </c>
      <c r="J8" s="192">
        <v>3.8244272937368588E-2</v>
      </c>
      <c r="K8" s="277">
        <v>2316</v>
      </c>
      <c r="L8" s="192">
        <v>3.5493382537746202E-3</v>
      </c>
      <c r="M8" s="277">
        <v>7428</v>
      </c>
      <c r="N8" s="192">
        <v>1.1383628907183885E-2</v>
      </c>
      <c r="O8" s="277">
        <v>294</v>
      </c>
      <c r="P8" s="236">
        <v>3.7239419065062583E-4</v>
      </c>
      <c r="R8" s="126"/>
      <c r="S8" s="230"/>
      <c r="T8" s="230"/>
      <c r="U8" s="230"/>
      <c r="V8" s="230"/>
      <c r="W8" s="230"/>
      <c r="X8" s="646"/>
    </row>
    <row r="9" spans="1:24" ht="17.25" customHeight="1" x14ac:dyDescent="0.25">
      <c r="A9" s="682" t="s">
        <v>8</v>
      </c>
      <c r="B9" s="683"/>
      <c r="C9" s="572">
        <v>645079</v>
      </c>
      <c r="D9" s="237">
        <v>0.81178568462276091</v>
      </c>
      <c r="E9" s="45">
        <v>635169</v>
      </c>
      <c r="F9" s="192">
        <v>0.98463754051829311</v>
      </c>
      <c r="G9" s="277">
        <v>106761</v>
      </c>
      <c r="H9" s="192">
        <v>0.16550065960913315</v>
      </c>
      <c r="I9" s="277">
        <v>25512</v>
      </c>
      <c r="J9" s="192">
        <v>3.9548644429596998E-2</v>
      </c>
      <c r="K9" s="277">
        <v>2652</v>
      </c>
      <c r="L9" s="192">
        <v>4.1111243739138928E-3</v>
      </c>
      <c r="M9" s="277">
        <v>7180</v>
      </c>
      <c r="N9" s="192">
        <v>1.1130419685030826E-2</v>
      </c>
      <c r="O9" s="277">
        <v>296</v>
      </c>
      <c r="P9" s="236">
        <v>3.7249478381459826E-4</v>
      </c>
      <c r="R9" s="126"/>
      <c r="S9" s="230"/>
      <c r="T9" s="230"/>
      <c r="U9" s="230"/>
      <c r="V9" s="230"/>
      <c r="W9" s="230"/>
      <c r="X9" s="646"/>
    </row>
    <row r="10" spans="1:24" ht="17.25" customHeight="1" x14ac:dyDescent="0.25">
      <c r="A10" s="682" t="s">
        <v>9</v>
      </c>
      <c r="B10" s="683"/>
      <c r="C10" s="572">
        <v>660748</v>
      </c>
      <c r="D10" s="237">
        <v>0.81780803267528934</v>
      </c>
      <c r="E10" s="45">
        <v>652632</v>
      </c>
      <c r="F10" s="192">
        <v>0.98771695109179292</v>
      </c>
      <c r="G10" s="277">
        <v>106364</v>
      </c>
      <c r="H10" s="192">
        <v>0.16097513726867127</v>
      </c>
      <c r="I10" s="277">
        <v>26194</v>
      </c>
      <c r="J10" s="192">
        <v>3.9642950111086227E-2</v>
      </c>
      <c r="K10" s="277">
        <v>2698</v>
      </c>
      <c r="L10" s="192">
        <v>4.0832511032950535E-3</v>
      </c>
      <c r="M10" s="277">
        <v>6319</v>
      </c>
      <c r="N10" s="192">
        <v>9.563403899822626E-3</v>
      </c>
      <c r="O10" s="277">
        <v>211</v>
      </c>
      <c r="P10" s="236">
        <v>2.6115477442911072E-4</v>
      </c>
      <c r="R10" s="126"/>
      <c r="S10" s="230"/>
      <c r="T10" s="230"/>
      <c r="U10" s="230"/>
      <c r="V10" s="230"/>
      <c r="W10" s="230"/>
      <c r="X10" s="646"/>
    </row>
    <row r="11" spans="1:24" ht="17.25" customHeight="1" x14ac:dyDescent="0.25">
      <c r="A11" s="682" t="s">
        <v>10</v>
      </c>
      <c r="B11" s="683"/>
      <c r="C11" s="572">
        <v>680871</v>
      </c>
      <c r="D11" s="237">
        <v>0.82265173611195019</v>
      </c>
      <c r="E11" s="45">
        <v>674514</v>
      </c>
      <c r="F11" s="192">
        <v>0.99066342963645093</v>
      </c>
      <c r="G11" s="277">
        <v>140285</v>
      </c>
      <c r="H11" s="192">
        <v>0.20603756071267537</v>
      </c>
      <c r="I11" s="277">
        <v>41538</v>
      </c>
      <c r="J11" s="192">
        <v>6.1007151134355848E-2</v>
      </c>
      <c r="K11" s="277">
        <v>3884</v>
      </c>
      <c r="L11" s="192">
        <v>5.7044579663401733E-3</v>
      </c>
      <c r="M11" s="277">
        <v>6583</v>
      </c>
      <c r="N11" s="192">
        <v>9.6684981442887123E-3</v>
      </c>
      <c r="O11" s="277">
        <v>228</v>
      </c>
      <c r="P11" s="236">
        <v>2.7547743380688065E-4</v>
      </c>
      <c r="R11" s="126"/>
      <c r="S11" s="230"/>
      <c r="T11" s="230"/>
      <c r="U11" s="230"/>
      <c r="V11" s="230"/>
      <c r="W11" s="230"/>
      <c r="X11" s="646"/>
    </row>
    <row r="12" spans="1:24" ht="17.25" customHeight="1" x14ac:dyDescent="0.25">
      <c r="A12" s="682" t="s">
        <v>11</v>
      </c>
      <c r="B12" s="683"/>
      <c r="C12" s="572">
        <v>703840</v>
      </c>
      <c r="D12" s="237">
        <v>0.82403642506998287</v>
      </c>
      <c r="E12" s="45">
        <v>698322</v>
      </c>
      <c r="F12" s="192">
        <v>0.99216015003409863</v>
      </c>
      <c r="G12" s="277">
        <v>158575</v>
      </c>
      <c r="H12" s="192">
        <v>0.22529978404182768</v>
      </c>
      <c r="I12" s="277">
        <v>51689</v>
      </c>
      <c r="J12" s="192">
        <v>7.3438565583087062E-2</v>
      </c>
      <c r="K12" s="277">
        <v>5083</v>
      </c>
      <c r="L12" s="192">
        <v>7.2218117754035008E-3</v>
      </c>
      <c r="M12" s="277">
        <v>7181</v>
      </c>
      <c r="N12" s="192">
        <v>1.0202602864287338E-2</v>
      </c>
      <c r="O12" s="277">
        <v>266</v>
      </c>
      <c r="P12" s="236">
        <v>3.1142545048393877E-4</v>
      </c>
      <c r="R12" s="126"/>
      <c r="S12" s="230"/>
      <c r="T12" s="230"/>
      <c r="U12" s="230"/>
      <c r="V12" s="230"/>
      <c r="W12" s="230"/>
      <c r="X12" s="646"/>
    </row>
    <row r="13" spans="1:24" ht="17.25" customHeight="1" x14ac:dyDescent="0.25">
      <c r="A13" s="682" t="s">
        <v>12</v>
      </c>
      <c r="B13" s="683"/>
      <c r="C13" s="572">
        <v>731324</v>
      </c>
      <c r="D13" s="237">
        <v>0.83081302946545932</v>
      </c>
      <c r="E13" s="45">
        <v>725896</v>
      </c>
      <c r="F13" s="192">
        <v>0.99257784511379366</v>
      </c>
      <c r="G13" s="277">
        <v>163102</v>
      </c>
      <c r="H13" s="192">
        <v>0.22302290093036739</v>
      </c>
      <c r="I13" s="277">
        <v>50943</v>
      </c>
      <c r="J13" s="192">
        <v>6.9658591814298454E-2</v>
      </c>
      <c r="K13" s="277">
        <v>5268</v>
      </c>
      <c r="L13" s="192">
        <v>7.2033736073204213E-3</v>
      </c>
      <c r="M13" s="277">
        <v>6862</v>
      </c>
      <c r="N13" s="192">
        <v>9.3829820982218558E-3</v>
      </c>
      <c r="O13" s="277">
        <v>351</v>
      </c>
      <c r="P13" s="236">
        <v>3.9874990201658393E-4</v>
      </c>
      <c r="R13" s="126"/>
      <c r="S13" s="230"/>
      <c r="T13" s="230"/>
      <c r="U13" s="230"/>
      <c r="V13" s="230"/>
      <c r="W13" s="230"/>
      <c r="X13" s="646"/>
    </row>
    <row r="14" spans="1:24" ht="17.25" customHeight="1" x14ac:dyDescent="0.25">
      <c r="A14" s="682" t="s">
        <v>13</v>
      </c>
      <c r="B14" s="683"/>
      <c r="C14" s="572">
        <v>765485</v>
      </c>
      <c r="D14" s="237">
        <v>0.8447308946929335</v>
      </c>
      <c r="E14" s="45">
        <v>760106</v>
      </c>
      <c r="F14" s="192">
        <v>0.99297308242486793</v>
      </c>
      <c r="G14" s="277">
        <v>169330</v>
      </c>
      <c r="H14" s="192">
        <v>0.22120616341273833</v>
      </c>
      <c r="I14" s="277">
        <v>52000</v>
      </c>
      <c r="J14" s="192">
        <v>6.7930788976923132E-2</v>
      </c>
      <c r="K14" s="277">
        <v>5842</v>
      </c>
      <c r="L14" s="192">
        <v>7.6317628692920171E-3</v>
      </c>
      <c r="M14" s="277">
        <v>6416</v>
      </c>
      <c r="N14" s="192">
        <v>8.38161427069113E-3</v>
      </c>
      <c r="O14" s="277">
        <v>416</v>
      </c>
      <c r="P14" s="236">
        <v>4.5906588919738509E-4</v>
      </c>
      <c r="R14" s="126"/>
      <c r="S14" s="230"/>
      <c r="T14" s="230"/>
      <c r="U14" s="230"/>
      <c r="V14" s="230"/>
      <c r="W14" s="230"/>
      <c r="X14" s="646"/>
    </row>
    <row r="15" spans="1:24" ht="17.25" customHeight="1" x14ac:dyDescent="0.25">
      <c r="A15" s="682" t="s">
        <v>56</v>
      </c>
      <c r="B15" s="683"/>
      <c r="C15" s="572">
        <v>790782</v>
      </c>
      <c r="D15" s="237">
        <v>0.85387665369481747</v>
      </c>
      <c r="E15" s="45">
        <v>785767</v>
      </c>
      <c r="F15" s="192">
        <v>0.99365817633684128</v>
      </c>
      <c r="G15" s="277">
        <v>176504</v>
      </c>
      <c r="H15" s="192">
        <v>0.22320184323871814</v>
      </c>
      <c r="I15" s="277">
        <v>52002</v>
      </c>
      <c r="J15" s="192">
        <v>6.576022215983672E-2</v>
      </c>
      <c r="K15" s="277">
        <v>6491</v>
      </c>
      <c r="L15" s="192">
        <v>8.2083304880485389E-3</v>
      </c>
      <c r="M15" s="277">
        <v>6145</v>
      </c>
      <c r="N15" s="192">
        <v>7.7707889152762704E-3</v>
      </c>
      <c r="O15" s="277">
        <v>521</v>
      </c>
      <c r="P15" s="236">
        <v>5.6256937635783299E-4</v>
      </c>
      <c r="R15" s="126"/>
      <c r="S15" s="230"/>
      <c r="T15" s="230"/>
      <c r="U15" s="230"/>
      <c r="V15" s="230"/>
      <c r="W15" s="230"/>
      <c r="X15" s="646"/>
    </row>
    <row r="16" spans="1:24" ht="17.25" customHeight="1" x14ac:dyDescent="0.25">
      <c r="A16" s="682" t="s">
        <v>87</v>
      </c>
      <c r="B16" s="683"/>
      <c r="C16" s="572">
        <v>813350</v>
      </c>
      <c r="D16" s="237">
        <v>0.86441257992109921</v>
      </c>
      <c r="E16" s="45">
        <v>808179</v>
      </c>
      <c r="F16" s="192">
        <v>0.99399999999999999</v>
      </c>
      <c r="G16" s="277">
        <v>186080</v>
      </c>
      <c r="H16" s="192">
        <v>0.22900000000000001</v>
      </c>
      <c r="I16" s="277">
        <v>54498</v>
      </c>
      <c r="J16" s="192">
        <v>6.7000000000000004E-2</v>
      </c>
      <c r="K16" s="277">
        <v>7617</v>
      </c>
      <c r="L16" s="192">
        <v>8.9999999999999993E-3</v>
      </c>
      <c r="M16" s="277">
        <v>6631</v>
      </c>
      <c r="N16" s="192">
        <v>8.0000000000000002E-3</v>
      </c>
      <c r="O16" s="277">
        <v>837</v>
      </c>
      <c r="P16" s="236">
        <v>8.8954734049789146E-4</v>
      </c>
      <c r="R16" s="126"/>
      <c r="S16" s="230"/>
      <c r="T16" s="230"/>
      <c r="U16" s="230"/>
      <c r="V16" s="230"/>
      <c r="W16" s="230"/>
      <c r="X16" s="646"/>
    </row>
    <row r="17" spans="1:24" s="147" customFormat="1" ht="17.25" customHeight="1" thickBot="1" x14ac:dyDescent="0.3">
      <c r="A17" s="714" t="s">
        <v>203</v>
      </c>
      <c r="B17" s="715"/>
      <c r="C17" s="572">
        <v>833046</v>
      </c>
      <c r="D17" s="237">
        <v>0.87417964921412128</v>
      </c>
      <c r="E17" s="45">
        <v>828223</v>
      </c>
      <c r="F17" s="192">
        <v>0.99421040374721203</v>
      </c>
      <c r="G17" s="277">
        <v>194339</v>
      </c>
      <c r="H17" s="192">
        <v>0.23328723743946914</v>
      </c>
      <c r="I17" s="277">
        <v>57114</v>
      </c>
      <c r="J17" s="192">
        <v>6.8560439639587731E-2</v>
      </c>
      <c r="K17" s="277">
        <v>8614</v>
      </c>
      <c r="L17" s="192">
        <v>1.0340365357975429E-2</v>
      </c>
      <c r="M17" s="277">
        <v>7117</v>
      </c>
      <c r="N17" s="192">
        <v>8.5433457456130877E-3</v>
      </c>
      <c r="O17" s="277">
        <v>846</v>
      </c>
      <c r="P17" s="236">
        <v>1.0155501616957528E-3</v>
      </c>
      <c r="Q17" s="126"/>
      <c r="R17" s="126"/>
      <c r="S17" s="230"/>
      <c r="T17" s="230"/>
      <c r="U17" s="230"/>
      <c r="V17" s="230"/>
      <c r="W17" s="230"/>
      <c r="X17" s="646"/>
    </row>
    <row r="18" spans="1:24" s="147" customFormat="1" ht="17.25" customHeight="1" x14ac:dyDescent="0.25">
      <c r="A18" s="829" t="s">
        <v>317</v>
      </c>
      <c r="B18" s="384" t="s">
        <v>89</v>
      </c>
      <c r="C18" s="376">
        <f>C17-C16</f>
        <v>19696</v>
      </c>
      <c r="D18" s="421" t="s">
        <v>47</v>
      </c>
      <c r="E18" s="376">
        <f t="shared" ref="E18:M18" si="0">E17-E16</f>
        <v>20044</v>
      </c>
      <c r="F18" s="420" t="s">
        <v>47</v>
      </c>
      <c r="G18" s="377">
        <f t="shared" si="0"/>
        <v>8259</v>
      </c>
      <c r="H18" s="420" t="s">
        <v>47</v>
      </c>
      <c r="I18" s="377">
        <f t="shared" si="0"/>
        <v>2616</v>
      </c>
      <c r="J18" s="420" t="s">
        <v>47</v>
      </c>
      <c r="K18" s="377">
        <f t="shared" si="0"/>
        <v>997</v>
      </c>
      <c r="L18" s="420" t="s">
        <v>47</v>
      </c>
      <c r="M18" s="377">
        <f t="shared" si="0"/>
        <v>486</v>
      </c>
      <c r="N18" s="420" t="s">
        <v>47</v>
      </c>
      <c r="O18" s="377">
        <f>O17-O16</f>
        <v>9</v>
      </c>
      <c r="P18" s="421" t="s">
        <v>47</v>
      </c>
      <c r="R18" s="51"/>
      <c r="S18" s="51"/>
      <c r="T18" s="51"/>
    </row>
    <row r="19" spans="1:24" s="147" customFormat="1" ht="17.25" customHeight="1" x14ac:dyDescent="0.25">
      <c r="A19" s="673"/>
      <c r="B19" s="379" t="s">
        <v>90</v>
      </c>
      <c r="C19" s="381">
        <f>C17/C16-1</f>
        <v>2.4215897215221105E-2</v>
      </c>
      <c r="D19" s="428" t="s">
        <v>47</v>
      </c>
      <c r="E19" s="381">
        <f t="shared" ref="E19:M19" si="1">E17/E16-1</f>
        <v>2.4801436315469827E-2</v>
      </c>
      <c r="F19" s="427" t="s">
        <v>47</v>
      </c>
      <c r="G19" s="382">
        <f t="shared" si="1"/>
        <v>4.4384135855545903E-2</v>
      </c>
      <c r="H19" s="427" t="s">
        <v>47</v>
      </c>
      <c r="I19" s="382">
        <f t="shared" si="1"/>
        <v>4.8001761532533216E-2</v>
      </c>
      <c r="J19" s="427" t="s">
        <v>47</v>
      </c>
      <c r="K19" s="382">
        <f t="shared" si="1"/>
        <v>0.1308914270710253</v>
      </c>
      <c r="L19" s="427" t="s">
        <v>47</v>
      </c>
      <c r="M19" s="382">
        <f t="shared" si="1"/>
        <v>7.3292112803498677E-2</v>
      </c>
      <c r="N19" s="427" t="s">
        <v>47</v>
      </c>
      <c r="O19" s="382">
        <f>O17/O16-1</f>
        <v>1.0752688172043001E-2</v>
      </c>
      <c r="P19" s="428" t="s">
        <v>47</v>
      </c>
    </row>
    <row r="20" spans="1:24" s="147" customFormat="1" ht="17.25" customHeight="1" x14ac:dyDescent="0.25">
      <c r="A20" s="674" t="s">
        <v>318</v>
      </c>
      <c r="B20" s="392" t="s">
        <v>89</v>
      </c>
      <c r="C20" s="394">
        <f>C17-C12</f>
        <v>129206</v>
      </c>
      <c r="D20" s="425" t="s">
        <v>47</v>
      </c>
      <c r="E20" s="394">
        <f t="shared" ref="E20:M20" si="2">E17-E12</f>
        <v>129901</v>
      </c>
      <c r="F20" s="424" t="s">
        <v>47</v>
      </c>
      <c r="G20" s="395">
        <f t="shared" si="2"/>
        <v>35764</v>
      </c>
      <c r="H20" s="424" t="s">
        <v>47</v>
      </c>
      <c r="I20" s="395">
        <f t="shared" si="2"/>
        <v>5425</v>
      </c>
      <c r="J20" s="424" t="s">
        <v>47</v>
      </c>
      <c r="K20" s="395">
        <f t="shared" si="2"/>
        <v>3531</v>
      </c>
      <c r="L20" s="424" t="s">
        <v>47</v>
      </c>
      <c r="M20" s="395">
        <f t="shared" si="2"/>
        <v>-64</v>
      </c>
      <c r="N20" s="424" t="s">
        <v>47</v>
      </c>
      <c r="O20" s="395">
        <f>O17-O12</f>
        <v>580</v>
      </c>
      <c r="P20" s="425" t="s">
        <v>47</v>
      </c>
    </row>
    <row r="21" spans="1:24" s="147" customFormat="1" ht="17.25" customHeight="1" x14ac:dyDescent="0.25">
      <c r="A21" s="673"/>
      <c r="B21" s="379" t="s">
        <v>90</v>
      </c>
      <c r="C21" s="381">
        <f>C17/C12-1</f>
        <v>0.1835729711298022</v>
      </c>
      <c r="D21" s="428" t="s">
        <v>47</v>
      </c>
      <c r="E21" s="381">
        <f t="shared" ref="E21:M21" si="3">E17/E12-1</f>
        <v>0.18601877071035999</v>
      </c>
      <c r="F21" s="427" t="s">
        <v>47</v>
      </c>
      <c r="G21" s="382">
        <f t="shared" si="3"/>
        <v>0.22553365915182089</v>
      </c>
      <c r="H21" s="427" t="s">
        <v>47</v>
      </c>
      <c r="I21" s="382">
        <f t="shared" si="3"/>
        <v>0.10495463251368764</v>
      </c>
      <c r="J21" s="427" t="s">
        <v>47</v>
      </c>
      <c r="K21" s="382">
        <f t="shared" si="3"/>
        <v>0.69466850285264603</v>
      </c>
      <c r="L21" s="427" t="s">
        <v>47</v>
      </c>
      <c r="M21" s="382">
        <f t="shared" si="3"/>
        <v>-8.912407742654227E-3</v>
      </c>
      <c r="N21" s="427" t="s">
        <v>47</v>
      </c>
      <c r="O21" s="382">
        <f>O17/O12-1</f>
        <v>2.1804511278195489</v>
      </c>
      <c r="P21" s="428" t="s">
        <v>47</v>
      </c>
    </row>
    <row r="22" spans="1:24" s="147" customFormat="1" ht="17.25" customHeight="1" x14ac:dyDescent="0.25">
      <c r="A22" s="674" t="s">
        <v>319</v>
      </c>
      <c r="B22" s="392" t="s">
        <v>89</v>
      </c>
      <c r="C22" s="394">
        <f>C17-C7</f>
        <v>175566</v>
      </c>
      <c r="D22" s="425" t="s">
        <v>47</v>
      </c>
      <c r="E22" s="394">
        <f t="shared" ref="E22:M22" si="4">E17-E7</f>
        <v>210076</v>
      </c>
      <c r="F22" s="424" t="s">
        <v>47</v>
      </c>
      <c r="G22" s="395">
        <f t="shared" si="4"/>
        <v>83143</v>
      </c>
      <c r="H22" s="424" t="s">
        <v>47</v>
      </c>
      <c r="I22" s="395">
        <f t="shared" si="4"/>
        <v>37736</v>
      </c>
      <c r="J22" s="424" t="s">
        <v>47</v>
      </c>
      <c r="K22" s="395">
        <f t="shared" si="4"/>
        <v>6809</v>
      </c>
      <c r="L22" s="424" t="s">
        <v>47</v>
      </c>
      <c r="M22" s="395">
        <f t="shared" si="4"/>
        <v>220</v>
      </c>
      <c r="N22" s="424" t="s">
        <v>47</v>
      </c>
      <c r="O22" s="395">
        <f>O17-O7</f>
        <v>564</v>
      </c>
      <c r="P22" s="425" t="s">
        <v>47</v>
      </c>
    </row>
    <row r="23" spans="1:24" s="147" customFormat="1" ht="17.25" customHeight="1" thickBot="1" x14ac:dyDescent="0.3">
      <c r="A23" s="675"/>
      <c r="B23" s="407" t="s">
        <v>90</v>
      </c>
      <c r="C23" s="408">
        <f>C17/C7-1</f>
        <v>0.26702865486402638</v>
      </c>
      <c r="D23" s="459" t="s">
        <v>47</v>
      </c>
      <c r="E23" s="408">
        <f t="shared" ref="E23:M23" si="5">E17/E7-1</f>
        <v>0.33984796496626202</v>
      </c>
      <c r="F23" s="458" t="s">
        <v>47</v>
      </c>
      <c r="G23" s="409">
        <f t="shared" si="5"/>
        <v>0.74771574517068951</v>
      </c>
      <c r="H23" s="458" t="s">
        <v>47</v>
      </c>
      <c r="I23" s="409">
        <f t="shared" si="5"/>
        <v>1.9473629889565487</v>
      </c>
      <c r="J23" s="458" t="s">
        <v>47</v>
      </c>
      <c r="K23" s="409">
        <f t="shared" si="5"/>
        <v>3.7722991689750689</v>
      </c>
      <c r="L23" s="458" t="s">
        <v>47</v>
      </c>
      <c r="M23" s="409">
        <f t="shared" si="5"/>
        <v>3.1897926634768758E-2</v>
      </c>
      <c r="N23" s="458" t="s">
        <v>47</v>
      </c>
      <c r="O23" s="409">
        <f>O17/O7-1</f>
        <v>2</v>
      </c>
      <c r="P23" s="459" t="s">
        <v>47</v>
      </c>
    </row>
    <row r="24" spans="1:24" s="147" customFormat="1" ht="17.25" customHeight="1" x14ac:dyDescent="0.25">
      <c r="A24" s="663" t="s">
        <v>173</v>
      </c>
      <c r="B24" s="263"/>
      <c r="C24" s="19"/>
      <c r="D24" s="130"/>
      <c r="E24" s="19"/>
      <c r="F24" s="130"/>
      <c r="G24" s="19"/>
      <c r="H24" s="130"/>
      <c r="I24" s="19"/>
      <c r="J24" s="130"/>
      <c r="K24" s="19"/>
      <c r="L24" s="130"/>
      <c r="M24" s="19"/>
      <c r="N24" s="130"/>
      <c r="O24" s="19"/>
      <c r="P24" s="279"/>
    </row>
    <row r="25" spans="1:24" s="147" customFormat="1" ht="17.25" customHeight="1" x14ac:dyDescent="0.25">
      <c r="A25" s="663" t="s">
        <v>228</v>
      </c>
      <c r="B25" s="263"/>
      <c r="C25" s="19"/>
      <c r="D25" s="130"/>
      <c r="E25" s="19"/>
      <c r="F25" s="130"/>
      <c r="G25" s="19"/>
      <c r="H25" s="130"/>
      <c r="I25" s="19"/>
      <c r="J25" s="130"/>
      <c r="K25" s="19"/>
      <c r="L25" s="130"/>
      <c r="M25" s="19"/>
      <c r="N25" s="130"/>
      <c r="O25" s="19"/>
      <c r="P25" s="279"/>
    </row>
    <row r="26" spans="1:24" s="147" customFormat="1" ht="17.25" customHeight="1" x14ac:dyDescent="0.25">
      <c r="A26" s="263"/>
      <c r="B26" s="263"/>
      <c r="C26" s="19"/>
      <c r="D26" s="130"/>
      <c r="E26" s="19"/>
      <c r="F26" s="130"/>
      <c r="G26" s="19"/>
      <c r="H26" s="130"/>
      <c r="I26" s="19"/>
      <c r="J26" s="130"/>
      <c r="K26" s="19"/>
      <c r="L26" s="130"/>
      <c r="M26" s="19"/>
      <c r="N26" s="130"/>
      <c r="O26" s="19"/>
      <c r="P26" s="279"/>
    </row>
    <row r="27" spans="1:24" ht="17.25" customHeight="1" x14ac:dyDescent="0.25">
      <c r="E27" s="230"/>
      <c r="H27" s="154"/>
    </row>
    <row r="28" spans="1:24" ht="17.25" customHeight="1" x14ac:dyDescent="0.25"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</row>
    <row r="29" spans="1:24" x14ac:dyDescent="0.25"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</row>
    <row r="30" spans="1:24" x14ac:dyDescent="0.25"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</row>
    <row r="31" spans="1:24" x14ac:dyDescent="0.25"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</row>
    <row r="32" spans="1:24" x14ac:dyDescent="0.25"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</row>
    <row r="33" spans="3:16" x14ac:dyDescent="0.25">
      <c r="C33" s="230"/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</row>
    <row r="34" spans="3:16" x14ac:dyDescent="0.25">
      <c r="E34" s="147"/>
    </row>
    <row r="35" spans="3:16" x14ac:dyDescent="0.25">
      <c r="E35" s="147"/>
    </row>
  </sheetData>
  <mergeCells count="23">
    <mergeCell ref="A17:B17"/>
    <mergeCell ref="A18:A19"/>
    <mergeCell ref="A20:A21"/>
    <mergeCell ref="A22:A23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3:B6"/>
    <mergeCell ref="M4:N5"/>
    <mergeCell ref="O4:P5"/>
    <mergeCell ref="E4:F5"/>
    <mergeCell ref="C3:D5"/>
    <mergeCell ref="E3:P3"/>
    <mergeCell ref="G4:H5"/>
    <mergeCell ref="K4:L5"/>
    <mergeCell ref="I4:J5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C18:P2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P31"/>
  <sheetViews>
    <sheetView zoomScaleNormal="100" workbookViewId="0"/>
  </sheetViews>
  <sheetFormatPr defaultColWidth="9.140625" defaultRowHeight="15" x14ac:dyDescent="0.25"/>
  <cols>
    <col min="1" max="1" width="12.85546875" customWidth="1"/>
    <col min="2" max="2" width="5.7109375" customWidth="1"/>
    <col min="3" max="3" width="7.85546875" customWidth="1"/>
    <col min="4" max="5" width="7.85546875" style="147" customWidth="1"/>
    <col min="6" max="10" width="7.85546875" customWidth="1"/>
    <col min="11" max="11" width="8.42578125" customWidth="1"/>
    <col min="12" max="12" width="7.85546875" customWidth="1"/>
    <col min="13" max="13" width="8.42578125" customWidth="1"/>
    <col min="14" max="16" width="7.85546875" customWidth="1"/>
  </cols>
  <sheetData>
    <row r="1" spans="1:16" s="2" customFormat="1" ht="17.25" customHeight="1" x14ac:dyDescent="0.2">
      <c r="A1" s="171" t="s">
        <v>280</v>
      </c>
      <c r="B1" s="52"/>
      <c r="C1" s="52"/>
      <c r="D1" s="142"/>
      <c r="E1" s="142"/>
      <c r="F1" s="52"/>
      <c r="G1" s="52"/>
      <c r="H1" s="52"/>
      <c r="I1" s="52"/>
      <c r="J1" s="52"/>
      <c r="K1" s="52"/>
      <c r="L1" s="52"/>
      <c r="M1" s="52"/>
      <c r="N1" s="354"/>
      <c r="O1" s="52"/>
      <c r="P1" s="52"/>
    </row>
    <row r="2" spans="1:16" s="3" customFormat="1" ht="17.25" customHeight="1" thickBot="1" x14ac:dyDescent="0.3">
      <c r="A2" s="245" t="s">
        <v>91</v>
      </c>
      <c r="B2" s="53"/>
      <c r="C2" s="53"/>
      <c r="D2" s="143"/>
      <c r="E2" s="143"/>
      <c r="F2" s="53"/>
      <c r="G2" s="53"/>
      <c r="H2" s="53"/>
      <c r="I2" s="53"/>
      <c r="J2" s="53"/>
      <c r="K2" s="53"/>
      <c r="L2" s="53"/>
      <c r="M2" s="53"/>
      <c r="N2" s="53"/>
      <c r="O2" s="53"/>
      <c r="P2" s="53" t="s">
        <v>0</v>
      </c>
    </row>
    <row r="3" spans="1:16" s="24" customFormat="1" ht="17.25" customHeight="1" x14ac:dyDescent="0.25">
      <c r="A3" s="676" t="s">
        <v>95</v>
      </c>
      <c r="B3" s="677"/>
      <c r="C3" s="676" t="s">
        <v>92</v>
      </c>
      <c r="D3" s="815"/>
      <c r="E3" s="815"/>
      <c r="F3" s="698" t="s">
        <v>93</v>
      </c>
      <c r="G3" s="696"/>
      <c r="H3" s="699"/>
      <c r="I3" s="698" t="s">
        <v>103</v>
      </c>
      <c r="J3" s="696"/>
      <c r="K3" s="696"/>
      <c r="L3" s="696"/>
      <c r="M3" s="699"/>
      <c r="N3" s="698" t="s">
        <v>94</v>
      </c>
      <c r="O3" s="696"/>
      <c r="P3" s="699"/>
    </row>
    <row r="4" spans="1:16" s="24" customFormat="1" ht="17.25" customHeight="1" x14ac:dyDescent="0.25">
      <c r="A4" s="678"/>
      <c r="B4" s="679"/>
      <c r="C4" s="687" t="s">
        <v>2</v>
      </c>
      <c r="D4" s="816" t="s">
        <v>122</v>
      </c>
      <c r="E4" s="685"/>
      <c r="F4" s="687" t="s">
        <v>2</v>
      </c>
      <c r="G4" s="816" t="s">
        <v>164</v>
      </c>
      <c r="H4" s="819"/>
      <c r="I4" s="687" t="s">
        <v>2</v>
      </c>
      <c r="J4" s="689" t="s">
        <v>37</v>
      </c>
      <c r="K4" s="795"/>
      <c r="L4" s="795"/>
      <c r="M4" s="797"/>
      <c r="N4" s="687" t="s">
        <v>2</v>
      </c>
      <c r="O4" s="811" t="s">
        <v>118</v>
      </c>
      <c r="P4" s="812"/>
    </row>
    <row r="5" spans="1:16" s="24" customFormat="1" ht="17.25" customHeight="1" x14ac:dyDescent="0.25">
      <c r="A5" s="678"/>
      <c r="B5" s="679"/>
      <c r="C5" s="796"/>
      <c r="D5" s="817"/>
      <c r="E5" s="818"/>
      <c r="F5" s="796"/>
      <c r="G5" s="817"/>
      <c r="H5" s="820"/>
      <c r="I5" s="796"/>
      <c r="J5" s="689" t="s">
        <v>131</v>
      </c>
      <c r="K5" s="795"/>
      <c r="L5" s="689" t="s">
        <v>132</v>
      </c>
      <c r="M5" s="797"/>
      <c r="N5" s="796"/>
      <c r="O5" s="813"/>
      <c r="P5" s="814"/>
    </row>
    <row r="6" spans="1:16" s="24" customFormat="1" ht="37.5" customHeight="1" thickBot="1" x14ac:dyDescent="0.3">
      <c r="A6" s="680"/>
      <c r="B6" s="681"/>
      <c r="C6" s="688"/>
      <c r="D6" s="443" t="s">
        <v>116</v>
      </c>
      <c r="E6" s="443" t="s">
        <v>117</v>
      </c>
      <c r="F6" s="688"/>
      <c r="G6" s="443" t="s">
        <v>116</v>
      </c>
      <c r="H6" s="444" t="s">
        <v>117</v>
      </c>
      <c r="I6" s="688"/>
      <c r="J6" s="443" t="s">
        <v>2</v>
      </c>
      <c r="K6" s="443" t="s">
        <v>67</v>
      </c>
      <c r="L6" s="443" t="s">
        <v>2</v>
      </c>
      <c r="M6" s="444" t="s">
        <v>130</v>
      </c>
      <c r="N6" s="688"/>
      <c r="O6" s="443" t="s">
        <v>116</v>
      </c>
      <c r="P6" s="444" t="s">
        <v>117</v>
      </c>
    </row>
    <row r="7" spans="1:16" s="24" customFormat="1" ht="17.25" customHeight="1" x14ac:dyDescent="0.25">
      <c r="A7" s="682" t="s">
        <v>6</v>
      </c>
      <c r="B7" s="683"/>
      <c r="C7" s="289">
        <v>4125</v>
      </c>
      <c r="D7" s="290">
        <v>4098</v>
      </c>
      <c r="E7" s="290">
        <v>2755</v>
      </c>
      <c r="F7" s="289">
        <v>41941</v>
      </c>
      <c r="G7" s="292">
        <v>24521</v>
      </c>
      <c r="H7" s="293">
        <v>17420</v>
      </c>
      <c r="I7" s="294">
        <v>794459</v>
      </c>
      <c r="J7" s="295">
        <v>460754</v>
      </c>
      <c r="K7" s="295">
        <v>94804</v>
      </c>
      <c r="L7" s="295">
        <v>333705</v>
      </c>
      <c r="M7" s="296">
        <v>84243</v>
      </c>
      <c r="N7" s="267">
        <v>58417.3</v>
      </c>
      <c r="O7" s="297">
        <v>27634.9</v>
      </c>
      <c r="P7" s="298">
        <v>30782.400000000001</v>
      </c>
    </row>
    <row r="8" spans="1:16" s="24" customFormat="1" ht="17.25" customHeight="1" x14ac:dyDescent="0.25">
      <c r="A8" s="682" t="s">
        <v>7</v>
      </c>
      <c r="B8" s="683"/>
      <c r="C8" s="289">
        <v>4123</v>
      </c>
      <c r="D8" s="290">
        <v>4096</v>
      </c>
      <c r="E8" s="290">
        <v>2748</v>
      </c>
      <c r="F8" s="289">
        <v>41720</v>
      </c>
      <c r="G8" s="292">
        <v>24703</v>
      </c>
      <c r="H8" s="293">
        <v>17017</v>
      </c>
      <c r="I8" s="294">
        <v>789486</v>
      </c>
      <c r="J8" s="295">
        <v>465380</v>
      </c>
      <c r="K8" s="295">
        <v>96517</v>
      </c>
      <c r="L8" s="295">
        <v>324106</v>
      </c>
      <c r="M8" s="296">
        <v>79098</v>
      </c>
      <c r="N8" s="267">
        <v>58023</v>
      </c>
      <c r="O8" s="297">
        <v>27796</v>
      </c>
      <c r="P8" s="298">
        <v>30227</v>
      </c>
    </row>
    <row r="9" spans="1:16" s="24" customFormat="1" ht="17.25" customHeight="1" x14ac:dyDescent="0.25">
      <c r="A9" s="682" t="s">
        <v>8</v>
      </c>
      <c r="B9" s="683"/>
      <c r="C9" s="289">
        <v>4111</v>
      </c>
      <c r="D9" s="290">
        <v>4089</v>
      </c>
      <c r="E9" s="290">
        <v>2738</v>
      </c>
      <c r="F9" s="289">
        <v>42105</v>
      </c>
      <c r="G9" s="292">
        <v>25277</v>
      </c>
      <c r="H9" s="293">
        <v>16828</v>
      </c>
      <c r="I9" s="294">
        <v>794642</v>
      </c>
      <c r="J9" s="295">
        <v>474327</v>
      </c>
      <c r="K9" s="295">
        <v>101583</v>
      </c>
      <c r="L9" s="295">
        <v>320315</v>
      </c>
      <c r="M9" s="296">
        <v>75698</v>
      </c>
      <c r="N9" s="267">
        <v>57814.800000000119</v>
      </c>
      <c r="O9" s="297">
        <v>28114.6</v>
      </c>
      <c r="P9" s="298">
        <v>29700.2</v>
      </c>
    </row>
    <row r="10" spans="1:16" s="24" customFormat="1" ht="17.25" customHeight="1" x14ac:dyDescent="0.25">
      <c r="A10" s="682" t="s">
        <v>9</v>
      </c>
      <c r="B10" s="683"/>
      <c r="C10" s="289">
        <v>4095</v>
      </c>
      <c r="D10" s="290">
        <v>4074</v>
      </c>
      <c r="E10" s="290">
        <v>2718</v>
      </c>
      <c r="F10" s="289">
        <v>41739</v>
      </c>
      <c r="G10" s="292">
        <v>25187</v>
      </c>
      <c r="H10" s="293">
        <v>16552</v>
      </c>
      <c r="I10" s="294">
        <v>807950</v>
      </c>
      <c r="J10" s="295">
        <v>488106</v>
      </c>
      <c r="K10" s="295">
        <v>106698</v>
      </c>
      <c r="L10" s="295">
        <v>319844</v>
      </c>
      <c r="M10" s="296">
        <v>74705</v>
      </c>
      <c r="N10" s="267">
        <v>57668.9</v>
      </c>
      <c r="O10" s="297">
        <v>28374.9</v>
      </c>
      <c r="P10" s="298">
        <v>29294</v>
      </c>
    </row>
    <row r="11" spans="1:16" s="24" customFormat="1" ht="17.25" customHeight="1" x14ac:dyDescent="0.25">
      <c r="A11" s="682" t="s">
        <v>10</v>
      </c>
      <c r="B11" s="683"/>
      <c r="C11" s="289">
        <v>4095</v>
      </c>
      <c r="D11" s="290">
        <v>4074</v>
      </c>
      <c r="E11" s="290">
        <v>2705</v>
      </c>
      <c r="F11" s="289">
        <v>42334</v>
      </c>
      <c r="G11" s="292">
        <v>25764</v>
      </c>
      <c r="H11" s="293">
        <v>16570</v>
      </c>
      <c r="I11" s="294">
        <v>827654</v>
      </c>
      <c r="J11" s="295">
        <v>505983</v>
      </c>
      <c r="K11" s="295">
        <v>111880</v>
      </c>
      <c r="L11" s="295">
        <v>321671</v>
      </c>
      <c r="M11" s="296">
        <v>75218</v>
      </c>
      <c r="N11" s="267">
        <v>58269.099999999933</v>
      </c>
      <c r="O11" s="297">
        <v>29025.1</v>
      </c>
      <c r="P11" s="298">
        <v>29244</v>
      </c>
    </row>
    <row r="12" spans="1:16" s="24" customFormat="1" ht="17.25" customHeight="1" x14ac:dyDescent="0.25">
      <c r="A12" s="682" t="s">
        <v>11</v>
      </c>
      <c r="B12" s="683"/>
      <c r="C12" s="289">
        <v>4106</v>
      </c>
      <c r="D12" s="290">
        <v>4085</v>
      </c>
      <c r="E12" s="290">
        <v>2707</v>
      </c>
      <c r="F12" s="289">
        <v>43259</v>
      </c>
      <c r="G12" s="292">
        <v>26663</v>
      </c>
      <c r="H12" s="293">
        <v>16596</v>
      </c>
      <c r="I12" s="294">
        <v>854137</v>
      </c>
      <c r="J12" s="295">
        <v>529604</v>
      </c>
      <c r="K12" s="295">
        <v>118549</v>
      </c>
      <c r="L12" s="295">
        <v>324533</v>
      </c>
      <c r="M12" s="296">
        <v>75652</v>
      </c>
      <c r="N12" s="267">
        <v>59128.7</v>
      </c>
      <c r="O12" s="297">
        <v>29888.3</v>
      </c>
      <c r="P12" s="298">
        <v>29240.400000000001</v>
      </c>
    </row>
    <row r="13" spans="1:16" s="24" customFormat="1" ht="17.25" customHeight="1" x14ac:dyDescent="0.25">
      <c r="A13" s="682" t="s">
        <v>12</v>
      </c>
      <c r="B13" s="683"/>
      <c r="C13" s="289">
        <v>4115</v>
      </c>
      <c r="D13" s="290">
        <v>4098</v>
      </c>
      <c r="E13" s="290">
        <v>2710</v>
      </c>
      <c r="F13" s="289">
        <v>44091</v>
      </c>
      <c r="G13" s="292">
        <v>27465</v>
      </c>
      <c r="H13" s="293">
        <v>16626</v>
      </c>
      <c r="I13" s="299">
        <v>880251</v>
      </c>
      <c r="J13" s="295">
        <v>551428</v>
      </c>
      <c r="K13" s="295">
        <v>118011</v>
      </c>
      <c r="L13" s="295">
        <v>328823</v>
      </c>
      <c r="M13" s="296">
        <v>76872</v>
      </c>
      <c r="N13" s="267">
        <v>60220.7</v>
      </c>
      <c r="O13" s="297">
        <v>30829</v>
      </c>
      <c r="P13" s="298">
        <v>29391.7</v>
      </c>
    </row>
    <row r="14" spans="1:16" s="24" customFormat="1" ht="17.25" customHeight="1" x14ac:dyDescent="0.25">
      <c r="A14" s="682" t="s">
        <v>13</v>
      </c>
      <c r="B14" s="683"/>
      <c r="C14" s="289">
        <v>4140</v>
      </c>
      <c r="D14" s="290">
        <v>4125</v>
      </c>
      <c r="E14" s="290">
        <v>2719</v>
      </c>
      <c r="F14" s="289">
        <v>45116</v>
      </c>
      <c r="G14" s="292">
        <v>28222</v>
      </c>
      <c r="H14" s="293">
        <v>16894</v>
      </c>
      <c r="I14" s="299">
        <v>906188</v>
      </c>
      <c r="J14" s="295">
        <v>568966</v>
      </c>
      <c r="K14" s="295">
        <v>118335</v>
      </c>
      <c r="L14" s="295">
        <v>337222</v>
      </c>
      <c r="M14" s="296">
        <v>76723</v>
      </c>
      <c r="N14" s="267">
        <v>61634.9</v>
      </c>
      <c r="O14" s="297">
        <v>31827.9</v>
      </c>
      <c r="P14" s="298">
        <v>29807</v>
      </c>
    </row>
    <row r="15" spans="1:16" s="24" customFormat="1" ht="17.25" customHeight="1" x14ac:dyDescent="0.25">
      <c r="A15" s="682" t="s">
        <v>56</v>
      </c>
      <c r="B15" s="683"/>
      <c r="C15" s="289">
        <v>4155</v>
      </c>
      <c r="D15" s="290">
        <v>4139</v>
      </c>
      <c r="E15" s="290">
        <v>2729</v>
      </c>
      <c r="F15" s="289">
        <v>46023</v>
      </c>
      <c r="G15" s="218">
        <v>28624</v>
      </c>
      <c r="H15" s="210">
        <v>17399</v>
      </c>
      <c r="I15" s="299">
        <v>926108</v>
      </c>
      <c r="J15" s="295">
        <v>575699</v>
      </c>
      <c r="K15" s="295">
        <v>113042</v>
      </c>
      <c r="L15" s="295">
        <v>350409</v>
      </c>
      <c r="M15" s="296">
        <v>78142</v>
      </c>
      <c r="N15" s="294">
        <v>63004.800000000003</v>
      </c>
      <c r="O15" s="297">
        <v>32452.3</v>
      </c>
      <c r="P15" s="268">
        <v>30552.5</v>
      </c>
    </row>
    <row r="16" spans="1:16" s="24" customFormat="1" ht="17.25" customHeight="1" x14ac:dyDescent="0.25">
      <c r="A16" s="682" t="s">
        <v>87</v>
      </c>
      <c r="B16" s="683"/>
      <c r="C16" s="289">
        <v>4172</v>
      </c>
      <c r="D16" s="290">
        <v>4156</v>
      </c>
      <c r="E16" s="290">
        <v>2746</v>
      </c>
      <c r="F16" s="289">
        <v>46774</v>
      </c>
      <c r="G16" s="218">
        <v>28759</v>
      </c>
      <c r="H16" s="210">
        <v>18015</v>
      </c>
      <c r="I16" s="299">
        <v>940928</v>
      </c>
      <c r="J16" s="295">
        <v>573442</v>
      </c>
      <c r="K16" s="295">
        <v>109209</v>
      </c>
      <c r="L16" s="295">
        <v>367486</v>
      </c>
      <c r="M16" s="296">
        <v>79825</v>
      </c>
      <c r="N16" s="294">
        <v>64345.3</v>
      </c>
      <c r="O16" s="297">
        <v>32829.699999999997</v>
      </c>
      <c r="P16" s="268">
        <v>31515.599999999999</v>
      </c>
    </row>
    <row r="17" spans="1:16" s="24" customFormat="1" ht="17.25" customHeight="1" thickBot="1" x14ac:dyDescent="0.3">
      <c r="A17" s="714" t="s">
        <v>203</v>
      </c>
      <c r="B17" s="715"/>
      <c r="C17" s="222">
        <v>4192</v>
      </c>
      <c r="D17" s="291">
        <v>4176</v>
      </c>
      <c r="E17" s="291">
        <v>2778</v>
      </c>
      <c r="F17" s="222">
        <v>48117</v>
      </c>
      <c r="G17" s="223">
        <v>29035</v>
      </c>
      <c r="H17" s="224">
        <v>19082</v>
      </c>
      <c r="I17" s="225">
        <v>952946</v>
      </c>
      <c r="J17" s="226">
        <v>563346</v>
      </c>
      <c r="K17" s="226">
        <v>107738</v>
      </c>
      <c r="L17" s="226">
        <v>389600</v>
      </c>
      <c r="M17" s="656">
        <v>84462</v>
      </c>
      <c r="N17" s="269">
        <v>67040.899999999994</v>
      </c>
      <c r="O17" s="270">
        <v>33463.699999999997</v>
      </c>
      <c r="P17" s="271">
        <v>33577.199999999997</v>
      </c>
    </row>
    <row r="18" spans="1:16" s="9" customFormat="1" ht="17.25" customHeight="1" x14ac:dyDescent="0.2">
      <c r="A18" s="672" t="s">
        <v>317</v>
      </c>
      <c r="B18" s="374" t="s">
        <v>89</v>
      </c>
      <c r="C18" s="376">
        <f>C17-C16</f>
        <v>20</v>
      </c>
      <c r="D18" s="419">
        <f>D17-D16</f>
        <v>20</v>
      </c>
      <c r="E18" s="419">
        <f>E17-E16</f>
        <v>32</v>
      </c>
      <c r="F18" s="376">
        <f t="shared" ref="F18:P18" si="0">F17-F16</f>
        <v>1343</v>
      </c>
      <c r="G18" s="377">
        <f t="shared" si="0"/>
        <v>276</v>
      </c>
      <c r="H18" s="378">
        <f t="shared" si="0"/>
        <v>1067</v>
      </c>
      <c r="I18" s="376">
        <f t="shared" si="0"/>
        <v>12018</v>
      </c>
      <c r="J18" s="377">
        <f t="shared" si="0"/>
        <v>-10096</v>
      </c>
      <c r="K18" s="377">
        <f t="shared" si="0"/>
        <v>-1471</v>
      </c>
      <c r="L18" s="377">
        <f t="shared" si="0"/>
        <v>22114</v>
      </c>
      <c r="M18" s="378">
        <f t="shared" si="0"/>
        <v>4637</v>
      </c>
      <c r="N18" s="376">
        <f t="shared" si="0"/>
        <v>2695.5999999999913</v>
      </c>
      <c r="O18" s="377">
        <f t="shared" si="0"/>
        <v>634</v>
      </c>
      <c r="P18" s="378">
        <f t="shared" si="0"/>
        <v>2061.5999999999985</v>
      </c>
    </row>
    <row r="19" spans="1:16" s="9" customFormat="1" ht="17.25" customHeight="1" x14ac:dyDescent="0.2">
      <c r="A19" s="673"/>
      <c r="B19" s="388" t="s">
        <v>90</v>
      </c>
      <c r="C19" s="389">
        <f>C17/C16-1</f>
        <v>4.7938638542666112E-3</v>
      </c>
      <c r="D19" s="422">
        <f>D17/D16-1</f>
        <v>4.8123195380174177E-3</v>
      </c>
      <c r="E19" s="422">
        <f>E17/E16-1</f>
        <v>1.1653313911143437E-2</v>
      </c>
      <c r="F19" s="389">
        <f t="shared" ref="F19:P19" si="1">F17/F16-1</f>
        <v>2.8712532603583085E-2</v>
      </c>
      <c r="G19" s="390">
        <f t="shared" si="1"/>
        <v>9.5969957230779279E-3</v>
      </c>
      <c r="H19" s="391">
        <f t="shared" si="1"/>
        <v>5.9228420760477407E-2</v>
      </c>
      <c r="I19" s="389">
        <f t="shared" si="1"/>
        <v>1.2772496939192024E-2</v>
      </c>
      <c r="J19" s="390">
        <f t="shared" si="1"/>
        <v>-1.7605965380980138E-2</v>
      </c>
      <c r="K19" s="390">
        <f t="shared" si="1"/>
        <v>-1.3469585839994913E-2</v>
      </c>
      <c r="L19" s="390">
        <f t="shared" si="1"/>
        <v>6.0176442095753346E-2</v>
      </c>
      <c r="M19" s="391">
        <f t="shared" si="1"/>
        <v>5.8089570936423529E-2</v>
      </c>
      <c r="N19" s="389">
        <f t="shared" si="1"/>
        <v>4.1892725653621898E-2</v>
      </c>
      <c r="O19" s="390">
        <f t="shared" si="1"/>
        <v>1.9311781709854259E-2</v>
      </c>
      <c r="P19" s="391">
        <f t="shared" si="1"/>
        <v>6.5415222937212025E-2</v>
      </c>
    </row>
    <row r="20" spans="1:16" s="9" customFormat="1" ht="17.25" customHeight="1" x14ac:dyDescent="0.2">
      <c r="A20" s="674" t="s">
        <v>318</v>
      </c>
      <c r="B20" s="392" t="s">
        <v>89</v>
      </c>
      <c r="C20" s="394">
        <f>C17-C12</f>
        <v>86</v>
      </c>
      <c r="D20" s="423">
        <f>D17-D12</f>
        <v>91</v>
      </c>
      <c r="E20" s="423">
        <f>E17-E12</f>
        <v>71</v>
      </c>
      <c r="F20" s="394">
        <f t="shared" ref="F20:P20" si="2">F17-F12</f>
        <v>4858</v>
      </c>
      <c r="G20" s="395">
        <f t="shared" si="2"/>
        <v>2372</v>
      </c>
      <c r="H20" s="396">
        <f t="shared" si="2"/>
        <v>2486</v>
      </c>
      <c r="I20" s="394">
        <f t="shared" si="2"/>
        <v>98809</v>
      </c>
      <c r="J20" s="395">
        <f t="shared" si="2"/>
        <v>33742</v>
      </c>
      <c r="K20" s="395">
        <f t="shared" si="2"/>
        <v>-10811</v>
      </c>
      <c r="L20" s="395">
        <f t="shared" si="2"/>
        <v>65067</v>
      </c>
      <c r="M20" s="396">
        <f t="shared" si="2"/>
        <v>8810</v>
      </c>
      <c r="N20" s="394">
        <f t="shared" si="2"/>
        <v>7912.1999999999971</v>
      </c>
      <c r="O20" s="395">
        <f t="shared" si="2"/>
        <v>3575.3999999999978</v>
      </c>
      <c r="P20" s="396">
        <f t="shared" si="2"/>
        <v>4336.7999999999956</v>
      </c>
    </row>
    <row r="21" spans="1:16" s="9" customFormat="1" ht="17.25" customHeight="1" x14ac:dyDescent="0.2">
      <c r="A21" s="673"/>
      <c r="B21" s="388" t="s">
        <v>90</v>
      </c>
      <c r="C21" s="389">
        <f>C17/C12-1</f>
        <v>2.0944958597174823E-2</v>
      </c>
      <c r="D21" s="422">
        <f>D17/D12-1</f>
        <v>2.2276621787025608E-2</v>
      </c>
      <c r="E21" s="422">
        <f>E17/E12-1</f>
        <v>2.6228297007757639E-2</v>
      </c>
      <c r="F21" s="389">
        <f t="shared" ref="F21:P21" si="3">F17/F12-1</f>
        <v>0.11230033056704958</v>
      </c>
      <c r="G21" s="390">
        <f t="shared" si="3"/>
        <v>8.8962232306942113E-2</v>
      </c>
      <c r="H21" s="391">
        <f t="shared" si="3"/>
        <v>0.14979513135695344</v>
      </c>
      <c r="I21" s="389">
        <f t="shared" si="3"/>
        <v>0.1156828471310809</v>
      </c>
      <c r="J21" s="390">
        <f t="shared" si="3"/>
        <v>6.3711754442942192E-2</v>
      </c>
      <c r="K21" s="390">
        <f t="shared" si="3"/>
        <v>-9.1194358450935931E-2</v>
      </c>
      <c r="L21" s="390">
        <f t="shared" si="3"/>
        <v>0.20049424865884213</v>
      </c>
      <c r="M21" s="391">
        <f t="shared" si="3"/>
        <v>0.11645429069951896</v>
      </c>
      <c r="N21" s="389">
        <f t="shared" si="3"/>
        <v>0.13381319054875207</v>
      </c>
      <c r="O21" s="390">
        <f t="shared" si="3"/>
        <v>0.11962540525891385</v>
      </c>
      <c r="P21" s="391">
        <f t="shared" si="3"/>
        <v>0.14831534452333051</v>
      </c>
    </row>
    <row r="22" spans="1:16" ht="17.25" customHeight="1" x14ac:dyDescent="0.25">
      <c r="A22" s="674" t="s">
        <v>319</v>
      </c>
      <c r="B22" s="392" t="s">
        <v>89</v>
      </c>
      <c r="C22" s="394">
        <f>C17-C7</f>
        <v>67</v>
      </c>
      <c r="D22" s="423">
        <f>D17-D7</f>
        <v>78</v>
      </c>
      <c r="E22" s="423">
        <f>E17-E7</f>
        <v>23</v>
      </c>
      <c r="F22" s="394">
        <f t="shared" ref="F22:P22" si="4">F17-F7</f>
        <v>6176</v>
      </c>
      <c r="G22" s="395">
        <f t="shared" si="4"/>
        <v>4514</v>
      </c>
      <c r="H22" s="396">
        <f t="shared" si="4"/>
        <v>1662</v>
      </c>
      <c r="I22" s="394">
        <f t="shared" si="4"/>
        <v>158487</v>
      </c>
      <c r="J22" s="395">
        <f t="shared" si="4"/>
        <v>102592</v>
      </c>
      <c r="K22" s="395">
        <f t="shared" si="4"/>
        <v>12934</v>
      </c>
      <c r="L22" s="395">
        <f t="shared" si="4"/>
        <v>55895</v>
      </c>
      <c r="M22" s="396">
        <f t="shared" si="4"/>
        <v>219</v>
      </c>
      <c r="N22" s="394">
        <f t="shared" si="4"/>
        <v>8623.5999999999913</v>
      </c>
      <c r="O22" s="395">
        <f t="shared" si="4"/>
        <v>5828.7999999999956</v>
      </c>
      <c r="P22" s="396">
        <f t="shared" si="4"/>
        <v>2794.7999999999956</v>
      </c>
    </row>
    <row r="23" spans="1:16" ht="17.25" customHeight="1" thickBot="1" x14ac:dyDescent="0.3">
      <c r="A23" s="675"/>
      <c r="B23" s="397" t="s">
        <v>90</v>
      </c>
      <c r="C23" s="398">
        <f>C17/C7-1</f>
        <v>1.6242424242424169E-2</v>
      </c>
      <c r="D23" s="431">
        <f>D17/D7-1</f>
        <v>1.9033674963396807E-2</v>
      </c>
      <c r="E23" s="431">
        <f>E17/E7-1</f>
        <v>8.3484573502723425E-3</v>
      </c>
      <c r="F23" s="398">
        <f t="shared" ref="F23:P23" si="5">F17/F7-1</f>
        <v>0.14725447652654911</v>
      </c>
      <c r="G23" s="399">
        <f t="shared" si="5"/>
        <v>0.18408710900860492</v>
      </c>
      <c r="H23" s="400">
        <f t="shared" si="5"/>
        <v>9.5407577497129692E-2</v>
      </c>
      <c r="I23" s="398">
        <f t="shared" si="5"/>
        <v>0.19949047087389027</v>
      </c>
      <c r="J23" s="399">
        <f t="shared" si="5"/>
        <v>0.22266111634407948</v>
      </c>
      <c r="K23" s="399">
        <f t="shared" si="5"/>
        <v>0.13642884266486655</v>
      </c>
      <c r="L23" s="399">
        <f t="shared" si="5"/>
        <v>0.16749823946299869</v>
      </c>
      <c r="M23" s="400">
        <f t="shared" si="5"/>
        <v>2.5996225205655588E-3</v>
      </c>
      <c r="N23" s="398">
        <f t="shared" si="5"/>
        <v>0.14762065347080378</v>
      </c>
      <c r="O23" s="399">
        <f t="shared" si="5"/>
        <v>0.21092169683986528</v>
      </c>
      <c r="P23" s="400">
        <f t="shared" si="5"/>
        <v>9.0792140963667389E-2</v>
      </c>
    </row>
    <row r="24" spans="1:16" ht="17.25" customHeight="1" x14ac:dyDescent="0.25">
      <c r="A24" s="663" t="s">
        <v>14</v>
      </c>
      <c r="F24" s="126"/>
      <c r="H24" s="241"/>
      <c r="I24" s="242"/>
      <c r="J24" s="242"/>
      <c r="K24" s="244"/>
      <c r="L24" s="768"/>
      <c r="M24" s="768"/>
      <c r="N24" s="51"/>
      <c r="O24" s="243"/>
      <c r="P24" s="51"/>
    </row>
    <row r="25" spans="1:16" ht="17.25" customHeight="1" x14ac:dyDescent="0.25">
      <c r="A25" s="663" t="s">
        <v>133</v>
      </c>
      <c r="F25" s="126"/>
      <c r="H25" s="241"/>
      <c r="I25" s="242"/>
      <c r="J25" s="242"/>
      <c r="K25" s="244"/>
      <c r="L25" s="768"/>
      <c r="M25" s="768"/>
      <c r="N25" s="51"/>
      <c r="O25" s="243"/>
      <c r="P25" s="51"/>
    </row>
    <row r="26" spans="1:16" ht="17.25" customHeight="1" x14ac:dyDescent="0.25">
      <c r="A26" s="663" t="s">
        <v>134</v>
      </c>
      <c r="F26" s="126"/>
      <c r="H26" s="241"/>
      <c r="I26" s="242"/>
      <c r="J26" s="242"/>
      <c r="K26" s="244"/>
      <c r="L26" s="768"/>
      <c r="M26" s="768"/>
      <c r="N26" s="51"/>
      <c r="O26" s="243"/>
      <c r="P26" s="51"/>
    </row>
    <row r="27" spans="1:16" ht="17.25" customHeight="1" x14ac:dyDescent="0.25">
      <c r="A27" s="654" t="s">
        <v>222</v>
      </c>
      <c r="F27" s="126"/>
      <c r="H27" s="241"/>
      <c r="I27" s="242"/>
      <c r="J27" s="242"/>
      <c r="K27" s="244"/>
      <c r="L27" s="768"/>
      <c r="M27" s="768"/>
      <c r="N27" s="51"/>
      <c r="O27" s="243"/>
      <c r="P27" s="51"/>
    </row>
    <row r="28" spans="1:16" x14ac:dyDescent="0.25"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</row>
    <row r="29" spans="1:16" x14ac:dyDescent="0.25"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</row>
    <row r="30" spans="1:16" x14ac:dyDescent="0.25"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</row>
    <row r="31" spans="1:16" x14ac:dyDescent="0.25"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</row>
  </sheetData>
  <mergeCells count="33">
    <mergeCell ref="A18:A19"/>
    <mergeCell ref="A20:A21"/>
    <mergeCell ref="A22:A23"/>
    <mergeCell ref="A15:B15"/>
    <mergeCell ref="A17:B17"/>
    <mergeCell ref="A16:B16"/>
    <mergeCell ref="A11:B11"/>
    <mergeCell ref="A12:B12"/>
    <mergeCell ref="A13:B13"/>
    <mergeCell ref="A14:B14"/>
    <mergeCell ref="F3:H3"/>
    <mergeCell ref="C3:E3"/>
    <mergeCell ref="C4:C6"/>
    <mergeCell ref="A3:B6"/>
    <mergeCell ref="A7:B7"/>
    <mergeCell ref="A8:B8"/>
    <mergeCell ref="A9:B9"/>
    <mergeCell ref="A10:B10"/>
    <mergeCell ref="D4:E5"/>
    <mergeCell ref="F4:F6"/>
    <mergeCell ref="G4:H5"/>
    <mergeCell ref="I4:I6"/>
    <mergeCell ref="N4:N6"/>
    <mergeCell ref="I3:M3"/>
    <mergeCell ref="J4:M4"/>
    <mergeCell ref="J5:K5"/>
    <mergeCell ref="L5:M5"/>
    <mergeCell ref="L24:M24"/>
    <mergeCell ref="L25:M25"/>
    <mergeCell ref="L26:M26"/>
    <mergeCell ref="L27:M27"/>
    <mergeCell ref="N3:P3"/>
    <mergeCell ref="O4:P5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C18:P23" unlockedFormula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0"/>
  <dimension ref="A1:W38"/>
  <sheetViews>
    <sheetView zoomScaleNormal="100" workbookViewId="0"/>
  </sheetViews>
  <sheetFormatPr defaultRowHeight="15" x14ac:dyDescent="0.25"/>
  <cols>
    <col min="1" max="1" width="17.85546875" customWidth="1"/>
    <col min="3" max="16" width="7.5703125" customWidth="1"/>
  </cols>
  <sheetData>
    <row r="1" spans="1:23" ht="17.25" customHeight="1" x14ac:dyDescent="0.25">
      <c r="A1" s="171" t="s">
        <v>307</v>
      </c>
      <c r="B1" s="84"/>
      <c r="C1" s="84"/>
      <c r="D1" s="84"/>
      <c r="E1" s="84"/>
      <c r="F1" s="84"/>
      <c r="G1" s="102"/>
      <c r="H1" s="102"/>
      <c r="I1" s="84"/>
      <c r="J1" s="84"/>
      <c r="K1" s="84"/>
      <c r="L1" s="84"/>
      <c r="M1" s="84"/>
      <c r="N1" s="84"/>
      <c r="O1" s="84"/>
      <c r="Q1" s="147"/>
      <c r="R1" s="147"/>
      <c r="S1" s="147"/>
      <c r="T1" s="147"/>
      <c r="U1" s="147"/>
    </row>
    <row r="2" spans="1:23" ht="17.25" customHeight="1" thickBot="1" x14ac:dyDescent="0.3">
      <c r="A2" s="245" t="s">
        <v>91</v>
      </c>
      <c r="B2" s="85"/>
      <c r="C2" s="85"/>
      <c r="D2" s="85"/>
      <c r="E2" s="85"/>
      <c r="F2" s="85"/>
      <c r="G2" s="85"/>
      <c r="H2" s="85"/>
      <c r="I2" s="85"/>
      <c r="J2" s="85" t="s">
        <v>0</v>
      </c>
      <c r="K2" s="85"/>
      <c r="L2" s="85"/>
      <c r="M2" s="85"/>
      <c r="N2" s="85"/>
      <c r="O2" s="85"/>
      <c r="Q2" s="147"/>
      <c r="R2" s="147"/>
      <c r="S2" s="147"/>
      <c r="T2" s="147"/>
      <c r="U2" s="147"/>
    </row>
    <row r="3" spans="1:23" ht="17.25" customHeight="1" x14ac:dyDescent="0.25">
      <c r="A3" s="758" t="s">
        <v>88</v>
      </c>
      <c r="B3" s="770" t="s">
        <v>55</v>
      </c>
      <c r="C3" s="772"/>
      <c r="D3" s="770" t="s">
        <v>114</v>
      </c>
      <c r="E3" s="771"/>
      <c r="F3" s="771"/>
      <c r="G3" s="771"/>
      <c r="H3" s="771"/>
      <c r="I3" s="771"/>
      <c r="J3" s="771"/>
      <c r="K3" s="771"/>
      <c r="L3" s="771"/>
      <c r="M3" s="771"/>
      <c r="N3" s="771"/>
      <c r="O3" s="772"/>
      <c r="Q3" s="147"/>
      <c r="R3" s="147"/>
      <c r="S3" s="147"/>
      <c r="T3" s="147"/>
      <c r="U3" s="147"/>
    </row>
    <row r="4" spans="1:23" ht="17.25" customHeight="1" x14ac:dyDescent="0.25">
      <c r="A4" s="763"/>
      <c r="B4" s="774"/>
      <c r="C4" s="690"/>
      <c r="D4" s="792" t="s">
        <v>71</v>
      </c>
      <c r="E4" s="776"/>
      <c r="F4" s="775" t="s">
        <v>72</v>
      </c>
      <c r="G4" s="776"/>
      <c r="H4" s="775" t="s">
        <v>73</v>
      </c>
      <c r="I4" s="776"/>
      <c r="J4" s="775" t="s">
        <v>74</v>
      </c>
      <c r="K4" s="776"/>
      <c r="L4" s="775" t="s">
        <v>75</v>
      </c>
      <c r="M4" s="776"/>
      <c r="N4" s="775" t="s">
        <v>76</v>
      </c>
      <c r="O4" s="766"/>
      <c r="Q4" s="147"/>
      <c r="R4" s="147"/>
      <c r="S4" s="147"/>
      <c r="T4" s="147"/>
      <c r="U4" s="147"/>
    </row>
    <row r="5" spans="1:23" ht="17.25" customHeight="1" x14ac:dyDescent="0.25">
      <c r="A5" s="763"/>
      <c r="B5" s="774"/>
      <c r="C5" s="690"/>
      <c r="D5" s="703"/>
      <c r="E5" s="777"/>
      <c r="F5" s="704"/>
      <c r="G5" s="777"/>
      <c r="H5" s="704"/>
      <c r="I5" s="777"/>
      <c r="J5" s="704"/>
      <c r="K5" s="777"/>
      <c r="L5" s="704"/>
      <c r="M5" s="777"/>
      <c r="N5" s="704" t="s">
        <v>38</v>
      </c>
      <c r="O5" s="705"/>
      <c r="Q5" s="147"/>
      <c r="R5" s="147"/>
      <c r="S5" s="147"/>
      <c r="T5" s="147"/>
      <c r="U5" s="147"/>
    </row>
    <row r="6" spans="1:23" ht="17.25" customHeight="1" thickBot="1" x14ac:dyDescent="0.3">
      <c r="A6" s="759"/>
      <c r="B6" s="432" t="s">
        <v>60</v>
      </c>
      <c r="C6" s="440" t="s">
        <v>85</v>
      </c>
      <c r="D6" s="432" t="s">
        <v>60</v>
      </c>
      <c r="E6" s="438" t="s">
        <v>64</v>
      </c>
      <c r="F6" s="435" t="s">
        <v>60</v>
      </c>
      <c r="G6" s="438" t="s">
        <v>64</v>
      </c>
      <c r="H6" s="435" t="s">
        <v>60</v>
      </c>
      <c r="I6" s="438" t="s">
        <v>64</v>
      </c>
      <c r="J6" s="435" t="s">
        <v>60</v>
      </c>
      <c r="K6" s="438" t="s">
        <v>64</v>
      </c>
      <c r="L6" s="435" t="s">
        <v>60</v>
      </c>
      <c r="M6" s="438" t="s">
        <v>64</v>
      </c>
      <c r="N6" s="435" t="s">
        <v>60</v>
      </c>
      <c r="O6" s="436" t="s">
        <v>64</v>
      </c>
      <c r="Q6" s="147"/>
      <c r="R6" s="147"/>
      <c r="S6" s="147"/>
      <c r="T6" s="147"/>
      <c r="U6" s="147"/>
    </row>
    <row r="7" spans="1:23" ht="17.25" customHeight="1" x14ac:dyDescent="0.25">
      <c r="A7" s="132" t="s">
        <v>16</v>
      </c>
      <c r="B7" s="128">
        <v>833046</v>
      </c>
      <c r="C7" s="573">
        <v>0.87417964921412128</v>
      </c>
      <c r="D7" s="128">
        <v>828223</v>
      </c>
      <c r="E7" s="575">
        <v>0.99421040374721203</v>
      </c>
      <c r="F7" s="576">
        <v>194339</v>
      </c>
      <c r="G7" s="575">
        <v>0.23328723743946914</v>
      </c>
      <c r="H7" s="576">
        <v>57114</v>
      </c>
      <c r="I7" s="575">
        <v>6.8560439639587731E-2</v>
      </c>
      <c r="J7" s="576">
        <v>8614</v>
      </c>
      <c r="K7" s="575">
        <v>1.0340365357975429E-2</v>
      </c>
      <c r="L7" s="576">
        <v>7117</v>
      </c>
      <c r="M7" s="575">
        <v>8.5433457456130877E-3</v>
      </c>
      <c r="N7" s="576">
        <v>846</v>
      </c>
      <c r="O7" s="205">
        <v>1.0155501616957528E-3</v>
      </c>
      <c r="Q7" s="147"/>
      <c r="R7" s="230"/>
      <c r="S7" s="230"/>
      <c r="T7" s="230"/>
      <c r="U7" s="230"/>
      <c r="V7" s="230"/>
      <c r="W7" s="230"/>
    </row>
    <row r="8" spans="1:23" ht="17.25" customHeight="1" x14ac:dyDescent="0.25">
      <c r="A8" s="96" t="s">
        <v>17</v>
      </c>
      <c r="B8" s="145">
        <v>100396</v>
      </c>
      <c r="C8" s="574">
        <v>0.92413336033432136</v>
      </c>
      <c r="D8" s="488">
        <v>99352</v>
      </c>
      <c r="E8" s="577">
        <v>0.98960117932985381</v>
      </c>
      <c r="F8" s="489">
        <v>21003</v>
      </c>
      <c r="G8" s="577">
        <v>0.20920156181521177</v>
      </c>
      <c r="H8" s="489">
        <v>3538</v>
      </c>
      <c r="I8" s="577">
        <v>3.5240447826606638E-2</v>
      </c>
      <c r="J8" s="489">
        <v>3899</v>
      </c>
      <c r="K8" s="577">
        <v>3.8836208613888999E-2</v>
      </c>
      <c r="L8" s="489">
        <v>3097</v>
      </c>
      <c r="M8" s="577">
        <v>3.0847842543527629E-2</v>
      </c>
      <c r="N8" s="489">
        <v>485</v>
      </c>
      <c r="O8" s="193">
        <v>4.8308697557671622E-3</v>
      </c>
      <c r="Q8" s="614"/>
      <c r="R8" s="230"/>
      <c r="S8" s="230"/>
      <c r="T8" s="230"/>
      <c r="U8" s="230"/>
      <c r="V8" s="230"/>
      <c r="W8" s="230"/>
    </row>
    <row r="9" spans="1:23" ht="17.25" customHeight="1" x14ac:dyDescent="0.25">
      <c r="A9" s="96" t="s">
        <v>18</v>
      </c>
      <c r="B9" s="145">
        <v>114743</v>
      </c>
      <c r="C9" s="574">
        <v>0.86181566910268059</v>
      </c>
      <c r="D9" s="488">
        <v>114690</v>
      </c>
      <c r="E9" s="577">
        <v>0.99953809818463868</v>
      </c>
      <c r="F9" s="489">
        <v>22455</v>
      </c>
      <c r="G9" s="577">
        <v>0.19569821252712583</v>
      </c>
      <c r="H9" s="489">
        <v>9900</v>
      </c>
      <c r="I9" s="577">
        <v>8.627977305805147E-2</v>
      </c>
      <c r="J9" s="489">
        <v>1258</v>
      </c>
      <c r="K9" s="577">
        <v>1.0963631768386743E-2</v>
      </c>
      <c r="L9" s="489">
        <v>1095</v>
      </c>
      <c r="M9" s="577">
        <v>9.5430658079359958E-3</v>
      </c>
      <c r="N9" s="489">
        <v>57</v>
      </c>
      <c r="O9" s="193">
        <v>4.9676232972817509E-4</v>
      </c>
      <c r="Q9" s="614"/>
      <c r="R9" s="230"/>
      <c r="S9" s="230"/>
      <c r="T9" s="230"/>
      <c r="U9" s="230"/>
      <c r="V9" s="230"/>
      <c r="W9" s="230"/>
    </row>
    <row r="10" spans="1:23" ht="17.25" customHeight="1" x14ac:dyDescent="0.25">
      <c r="A10" s="96" t="s">
        <v>19</v>
      </c>
      <c r="B10" s="145">
        <v>47667</v>
      </c>
      <c r="C10" s="574">
        <v>0.82689171841931786</v>
      </c>
      <c r="D10" s="488">
        <v>47253</v>
      </c>
      <c r="E10" s="577">
        <v>0.99131474605072689</v>
      </c>
      <c r="F10" s="489">
        <v>15858</v>
      </c>
      <c r="G10" s="577">
        <v>0.33268298823085152</v>
      </c>
      <c r="H10" s="489">
        <v>1170</v>
      </c>
      <c r="I10" s="577">
        <v>2.4545282900119581E-2</v>
      </c>
      <c r="J10" s="489">
        <v>33</v>
      </c>
      <c r="K10" s="577">
        <v>6.9230285102901375E-4</v>
      </c>
      <c r="L10" s="489">
        <v>237</v>
      </c>
      <c r="M10" s="577">
        <v>4.971993202844735E-3</v>
      </c>
      <c r="N10" s="489">
        <v>2</v>
      </c>
      <c r="O10" s="193">
        <v>4.1957748547212955E-5</v>
      </c>
      <c r="Q10" s="614"/>
      <c r="R10" s="230"/>
      <c r="S10" s="230"/>
      <c r="T10" s="230"/>
      <c r="U10" s="230"/>
      <c r="V10" s="230"/>
      <c r="W10" s="230"/>
    </row>
    <row r="11" spans="1:23" ht="17.25" customHeight="1" x14ac:dyDescent="0.25">
      <c r="A11" s="96" t="s">
        <v>20</v>
      </c>
      <c r="B11" s="145">
        <v>43899</v>
      </c>
      <c r="C11" s="574">
        <v>0.84437391806116557</v>
      </c>
      <c r="D11" s="488">
        <v>43458</v>
      </c>
      <c r="E11" s="577">
        <v>0.98995421308002463</v>
      </c>
      <c r="F11" s="489">
        <v>14052</v>
      </c>
      <c r="G11" s="577">
        <v>0.32009840770860382</v>
      </c>
      <c r="H11" s="489">
        <v>1124</v>
      </c>
      <c r="I11" s="577">
        <v>2.5604227886740018E-2</v>
      </c>
      <c r="J11" s="489">
        <v>22</v>
      </c>
      <c r="K11" s="577">
        <v>5.0115036788992914E-4</v>
      </c>
      <c r="L11" s="489">
        <v>270</v>
      </c>
      <c r="M11" s="577">
        <v>6.15048178774004E-3</v>
      </c>
      <c r="N11" s="578" t="s">
        <v>80</v>
      </c>
      <c r="O11" s="579" t="s">
        <v>80</v>
      </c>
      <c r="Q11" s="614"/>
      <c r="R11" s="230"/>
      <c r="S11" s="230"/>
      <c r="T11" s="230"/>
      <c r="U11" s="230"/>
      <c r="V11" s="230"/>
      <c r="W11" s="230"/>
    </row>
    <row r="12" spans="1:23" ht="17.25" customHeight="1" x14ac:dyDescent="0.25">
      <c r="A12" s="96" t="s">
        <v>21</v>
      </c>
      <c r="B12" s="145">
        <v>21090</v>
      </c>
      <c r="C12" s="574">
        <v>0.83800214566694475</v>
      </c>
      <c r="D12" s="488">
        <v>20323</v>
      </c>
      <c r="E12" s="577">
        <v>0.9636320531057373</v>
      </c>
      <c r="F12" s="489">
        <v>7033</v>
      </c>
      <c r="G12" s="577">
        <v>0.33347558084400192</v>
      </c>
      <c r="H12" s="489">
        <v>549</v>
      </c>
      <c r="I12" s="577">
        <v>2.6031294452347083E-2</v>
      </c>
      <c r="J12" s="489">
        <v>1</v>
      </c>
      <c r="K12" s="577">
        <v>4.7415836889521102E-5</v>
      </c>
      <c r="L12" s="489">
        <v>17</v>
      </c>
      <c r="M12" s="577">
        <v>8.0606922712185872E-4</v>
      </c>
      <c r="N12" s="489">
        <v>7</v>
      </c>
      <c r="O12" s="193">
        <v>3.3191085822664772E-4</v>
      </c>
      <c r="Q12" s="614"/>
      <c r="R12" s="230"/>
      <c r="S12" s="230"/>
      <c r="T12" s="230"/>
      <c r="U12" s="230"/>
      <c r="V12" s="230"/>
      <c r="W12" s="230"/>
    </row>
    <row r="13" spans="1:23" ht="17.25" customHeight="1" x14ac:dyDescent="0.25">
      <c r="A13" s="96" t="s">
        <v>22</v>
      </c>
      <c r="B13" s="145">
        <v>67313</v>
      </c>
      <c r="C13" s="574">
        <v>0.88445215289001011</v>
      </c>
      <c r="D13" s="488">
        <v>66090</v>
      </c>
      <c r="E13" s="577">
        <v>0.98183114702954855</v>
      </c>
      <c r="F13" s="489">
        <v>19106</v>
      </c>
      <c r="G13" s="577">
        <v>0.28383818875997208</v>
      </c>
      <c r="H13" s="489">
        <v>2471</v>
      </c>
      <c r="I13" s="577">
        <v>3.6709105224845127E-2</v>
      </c>
      <c r="J13" s="489">
        <v>253</v>
      </c>
      <c r="K13" s="577">
        <v>3.7585607534948674E-3</v>
      </c>
      <c r="L13" s="489">
        <v>364</v>
      </c>
      <c r="M13" s="577">
        <v>5.4075735741981488E-3</v>
      </c>
      <c r="N13" s="489">
        <v>6</v>
      </c>
      <c r="O13" s="193">
        <v>8.9135828146123339E-5</v>
      </c>
      <c r="Q13" s="614"/>
      <c r="R13" s="230"/>
      <c r="S13" s="230"/>
      <c r="T13" s="230"/>
      <c r="U13" s="230"/>
      <c r="V13" s="230"/>
      <c r="W13" s="230"/>
    </row>
    <row r="14" spans="1:23" ht="17.25" customHeight="1" x14ac:dyDescent="0.25">
      <c r="A14" s="96" t="s">
        <v>23</v>
      </c>
      <c r="B14" s="145">
        <v>35975</v>
      </c>
      <c r="C14" s="574">
        <v>0.863475985886758</v>
      </c>
      <c r="D14" s="488">
        <v>35626</v>
      </c>
      <c r="E14" s="577">
        <v>0.99029881862404445</v>
      </c>
      <c r="F14" s="489">
        <v>10860</v>
      </c>
      <c r="G14" s="577">
        <v>0.30187630298818624</v>
      </c>
      <c r="H14" s="489">
        <v>807</v>
      </c>
      <c r="I14" s="577">
        <v>2.2432244614315498E-2</v>
      </c>
      <c r="J14" s="489">
        <v>110</v>
      </c>
      <c r="K14" s="577">
        <v>3.0576789437109105E-3</v>
      </c>
      <c r="L14" s="489">
        <v>156</v>
      </c>
      <c r="M14" s="577">
        <v>4.3363446838082E-3</v>
      </c>
      <c r="N14" s="489">
        <v>62</v>
      </c>
      <c r="O14" s="193">
        <v>1.7234190410006949E-3</v>
      </c>
      <c r="Q14" s="614"/>
      <c r="R14" s="230"/>
      <c r="S14" s="230"/>
      <c r="T14" s="230"/>
      <c r="U14" s="230"/>
      <c r="V14" s="230"/>
      <c r="W14" s="230"/>
    </row>
    <row r="15" spans="1:23" ht="17.25" customHeight="1" x14ac:dyDescent="0.25">
      <c r="A15" s="96" t="s">
        <v>24</v>
      </c>
      <c r="B15" s="145">
        <v>42102</v>
      </c>
      <c r="C15" s="574">
        <v>0.84669683257918549</v>
      </c>
      <c r="D15" s="488">
        <v>42102</v>
      </c>
      <c r="E15" s="577">
        <v>1</v>
      </c>
      <c r="F15" s="489">
        <v>8353</v>
      </c>
      <c r="G15" s="577">
        <v>0.19839912593225975</v>
      </c>
      <c r="H15" s="489">
        <v>4300</v>
      </c>
      <c r="I15" s="577">
        <v>0.10213291530093582</v>
      </c>
      <c r="J15" s="489">
        <v>217</v>
      </c>
      <c r="K15" s="577">
        <v>5.1541494465821101E-3</v>
      </c>
      <c r="L15" s="489">
        <v>308</v>
      </c>
      <c r="M15" s="577">
        <v>7.315566956439124E-3</v>
      </c>
      <c r="N15" s="578" t="s">
        <v>80</v>
      </c>
      <c r="O15" s="579" t="s">
        <v>80</v>
      </c>
      <c r="Q15" s="614"/>
      <c r="R15" s="230"/>
      <c r="S15" s="230"/>
      <c r="T15" s="230"/>
      <c r="U15" s="230"/>
      <c r="V15" s="230"/>
      <c r="W15" s="230"/>
    </row>
    <row r="16" spans="1:23" ht="17.25" customHeight="1" x14ac:dyDescent="0.25">
      <c r="A16" s="96" t="s">
        <v>25</v>
      </c>
      <c r="B16" s="145">
        <v>40474</v>
      </c>
      <c r="C16" s="574">
        <v>0.8606362167219529</v>
      </c>
      <c r="D16" s="488">
        <v>40438</v>
      </c>
      <c r="E16" s="577">
        <v>0.99911054009981715</v>
      </c>
      <c r="F16" s="489">
        <v>7797</v>
      </c>
      <c r="G16" s="577">
        <v>0.19264219004793201</v>
      </c>
      <c r="H16" s="489">
        <v>4477</v>
      </c>
      <c r="I16" s="577">
        <v>0.11061422147551514</v>
      </c>
      <c r="J16" s="489">
        <v>298</v>
      </c>
      <c r="K16" s="577">
        <v>7.3627513959578991E-3</v>
      </c>
      <c r="L16" s="489">
        <v>199</v>
      </c>
      <c r="M16" s="577">
        <v>4.9167366704551069E-3</v>
      </c>
      <c r="N16" s="578" t="s">
        <v>80</v>
      </c>
      <c r="O16" s="579" t="s">
        <v>80</v>
      </c>
      <c r="Q16" s="614"/>
      <c r="R16" s="230"/>
      <c r="S16" s="230"/>
      <c r="T16" s="230"/>
      <c r="U16" s="230"/>
      <c r="V16" s="230"/>
      <c r="W16" s="230"/>
    </row>
    <row r="17" spans="1:23" ht="17.25" customHeight="1" x14ac:dyDescent="0.25">
      <c r="A17" s="96" t="s">
        <v>26</v>
      </c>
      <c r="B17" s="145">
        <v>38650</v>
      </c>
      <c r="C17" s="574">
        <v>0.85548595586445031</v>
      </c>
      <c r="D17" s="488">
        <v>38637</v>
      </c>
      <c r="E17" s="577">
        <v>0.99966364812419151</v>
      </c>
      <c r="F17" s="489">
        <v>9367</v>
      </c>
      <c r="G17" s="577">
        <v>0.24235446313065978</v>
      </c>
      <c r="H17" s="489">
        <v>2934</v>
      </c>
      <c r="I17" s="577">
        <v>7.5912031047865453E-2</v>
      </c>
      <c r="J17" s="489">
        <v>79</v>
      </c>
      <c r="K17" s="577">
        <v>2.0439844760672702E-3</v>
      </c>
      <c r="L17" s="489">
        <v>62</v>
      </c>
      <c r="M17" s="577">
        <v>1.6041397153945666E-3</v>
      </c>
      <c r="N17" s="489">
        <v>26</v>
      </c>
      <c r="O17" s="193">
        <v>6.7270375161707628E-4</v>
      </c>
      <c r="Q17" s="614"/>
      <c r="R17" s="230"/>
      <c r="S17" s="230"/>
      <c r="T17" s="230"/>
      <c r="U17" s="230"/>
      <c r="V17" s="230"/>
      <c r="W17" s="230"/>
    </row>
    <row r="18" spans="1:23" ht="17.25" customHeight="1" x14ac:dyDescent="0.25">
      <c r="A18" s="96" t="s">
        <v>27</v>
      </c>
      <c r="B18" s="145">
        <v>93856</v>
      </c>
      <c r="C18" s="574">
        <v>0.89155710920282694</v>
      </c>
      <c r="D18" s="488">
        <v>93377</v>
      </c>
      <c r="E18" s="577">
        <v>0.99489643709512443</v>
      </c>
      <c r="F18" s="489">
        <v>22956</v>
      </c>
      <c r="G18" s="577">
        <v>0.2445874531196727</v>
      </c>
      <c r="H18" s="489">
        <v>4968</v>
      </c>
      <c r="I18" s="577">
        <v>5.2932151380838732E-2</v>
      </c>
      <c r="J18" s="489">
        <v>542</v>
      </c>
      <c r="K18" s="577">
        <v>5.7748039549948855E-3</v>
      </c>
      <c r="L18" s="489">
        <v>438</v>
      </c>
      <c r="M18" s="577">
        <v>4.6667234913058304E-3</v>
      </c>
      <c r="N18" s="578" t="s">
        <v>80</v>
      </c>
      <c r="O18" s="579" t="s">
        <v>80</v>
      </c>
      <c r="Q18" s="614"/>
      <c r="R18" s="230"/>
      <c r="S18" s="230"/>
      <c r="T18" s="230"/>
      <c r="U18" s="230"/>
      <c r="V18" s="230"/>
      <c r="W18" s="230"/>
    </row>
    <row r="19" spans="1:23" ht="17.25" customHeight="1" x14ac:dyDescent="0.25">
      <c r="A19" s="96" t="s">
        <v>28</v>
      </c>
      <c r="B19" s="145">
        <v>47453</v>
      </c>
      <c r="C19" s="574">
        <v>0.85218375116730116</v>
      </c>
      <c r="D19" s="488">
        <v>47451</v>
      </c>
      <c r="E19" s="577">
        <v>0.99995785303352791</v>
      </c>
      <c r="F19" s="489">
        <v>9241</v>
      </c>
      <c r="G19" s="577">
        <v>0.19474005858428339</v>
      </c>
      <c r="H19" s="489">
        <v>5244</v>
      </c>
      <c r="I19" s="577">
        <v>0.11050934608981519</v>
      </c>
      <c r="J19" s="489">
        <v>322</v>
      </c>
      <c r="K19" s="577">
        <v>6.7856616020061959E-3</v>
      </c>
      <c r="L19" s="489">
        <v>238</v>
      </c>
      <c r="M19" s="577">
        <v>5.0154890101784923E-3</v>
      </c>
      <c r="N19" s="489">
        <v>8</v>
      </c>
      <c r="O19" s="193">
        <v>1.6858786588835268E-4</v>
      </c>
      <c r="Q19" s="614"/>
      <c r="R19" s="230"/>
      <c r="S19" s="230"/>
      <c r="T19" s="230"/>
      <c r="U19" s="230"/>
      <c r="V19" s="230"/>
      <c r="W19" s="230"/>
    </row>
    <row r="20" spans="1:23" ht="17.25" customHeight="1" x14ac:dyDescent="0.25">
      <c r="A20" s="96" t="s">
        <v>29</v>
      </c>
      <c r="B20" s="145">
        <v>44791</v>
      </c>
      <c r="C20" s="574">
        <v>0.88240740740740742</v>
      </c>
      <c r="D20" s="488">
        <v>44791</v>
      </c>
      <c r="E20" s="577">
        <v>1</v>
      </c>
      <c r="F20" s="489">
        <v>10136</v>
      </c>
      <c r="G20" s="577">
        <v>0.22629546114174723</v>
      </c>
      <c r="H20" s="489">
        <v>3887</v>
      </c>
      <c r="I20" s="577">
        <v>8.6780826505324732E-2</v>
      </c>
      <c r="J20" s="489">
        <v>336</v>
      </c>
      <c r="K20" s="577">
        <v>7.5015069991739413E-3</v>
      </c>
      <c r="L20" s="489">
        <v>226</v>
      </c>
      <c r="M20" s="577">
        <v>5.0456564934919963E-3</v>
      </c>
      <c r="N20" s="489">
        <v>7</v>
      </c>
      <c r="O20" s="193">
        <v>1.5628139581612378E-4</v>
      </c>
      <c r="Q20" s="614"/>
      <c r="R20" s="230"/>
      <c r="S20" s="230"/>
      <c r="T20" s="230"/>
      <c r="U20" s="230"/>
      <c r="V20" s="230"/>
      <c r="W20" s="230"/>
    </row>
    <row r="21" spans="1:23" ht="17.25" customHeight="1" thickBot="1" x14ac:dyDescent="0.3">
      <c r="A21" s="97" t="s">
        <v>30</v>
      </c>
      <c r="B21" s="127">
        <v>94637</v>
      </c>
      <c r="C21" s="235">
        <v>0.90176852857660128</v>
      </c>
      <c r="D21" s="129">
        <v>94635</v>
      </c>
      <c r="E21" s="206">
        <v>0.99997886661665103</v>
      </c>
      <c r="F21" s="39">
        <v>16122</v>
      </c>
      <c r="G21" s="206">
        <v>0.1703562031763475</v>
      </c>
      <c r="H21" s="39">
        <v>11745</v>
      </c>
      <c r="I21" s="206">
        <v>0.12410579371704512</v>
      </c>
      <c r="J21" s="39">
        <v>1244</v>
      </c>
      <c r="K21" s="206">
        <v>1.3144964443082515E-2</v>
      </c>
      <c r="L21" s="39">
        <v>410</v>
      </c>
      <c r="M21" s="206">
        <v>4.3323435865464882E-3</v>
      </c>
      <c r="N21" s="39">
        <v>186</v>
      </c>
      <c r="O21" s="208">
        <v>1.9654046514576752E-3</v>
      </c>
      <c r="Q21" s="614"/>
      <c r="R21" s="230"/>
      <c r="S21" s="230"/>
      <c r="T21" s="230"/>
      <c r="U21" s="230"/>
      <c r="V21" s="230"/>
      <c r="W21" s="230"/>
    </row>
    <row r="22" spans="1:23" ht="17.25" customHeight="1" x14ac:dyDescent="0.25">
      <c r="A22" s="663" t="s">
        <v>174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3"/>
      <c r="M22" s="83"/>
      <c r="N22" s="83"/>
      <c r="O22" s="83"/>
      <c r="Q22" s="147"/>
      <c r="R22" s="147"/>
      <c r="S22" s="147"/>
      <c r="T22" s="147"/>
      <c r="U22" s="147"/>
    </row>
    <row r="23" spans="1:23" ht="17.25" customHeight="1" x14ac:dyDescent="0.25">
      <c r="A23" s="663" t="s">
        <v>229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3"/>
      <c r="M23" s="83"/>
      <c r="N23" s="86"/>
      <c r="O23" s="83"/>
      <c r="Q23" s="147"/>
      <c r="R23" s="147"/>
      <c r="S23" s="147"/>
      <c r="T23" s="147"/>
      <c r="U23" s="147"/>
    </row>
    <row r="24" spans="1:23" ht="17.25" customHeight="1" x14ac:dyDescent="0.25">
      <c r="N24" s="490"/>
      <c r="O24" s="490"/>
      <c r="P24" s="490"/>
      <c r="Q24" s="147"/>
      <c r="R24" s="147"/>
      <c r="S24" s="147"/>
      <c r="T24" s="147"/>
      <c r="U24" s="147"/>
    </row>
    <row r="25" spans="1:23" ht="17.25" customHeight="1" x14ac:dyDescent="0.25">
      <c r="A25" s="126"/>
      <c r="P25" s="490"/>
      <c r="Q25" s="147"/>
      <c r="R25" s="147"/>
      <c r="S25" s="147"/>
      <c r="T25" s="147"/>
      <c r="U25" s="147"/>
    </row>
    <row r="26" spans="1:23" x14ac:dyDescent="0.25">
      <c r="A26" s="490"/>
      <c r="P26" s="490"/>
    </row>
    <row r="27" spans="1:23" x14ac:dyDescent="0.25">
      <c r="A27" s="490"/>
      <c r="P27" s="490"/>
    </row>
    <row r="28" spans="1:23" x14ac:dyDescent="0.25">
      <c r="A28" s="490"/>
      <c r="P28" s="490"/>
    </row>
    <row r="29" spans="1:23" x14ac:dyDescent="0.25">
      <c r="A29" s="490"/>
      <c r="B29" s="490"/>
      <c r="C29" s="490"/>
      <c r="D29" s="490"/>
      <c r="E29" s="490"/>
      <c r="F29" s="490"/>
      <c r="G29" s="490"/>
      <c r="N29" s="490"/>
      <c r="O29" s="490"/>
      <c r="P29" s="490"/>
    </row>
    <row r="30" spans="1:23" x14ac:dyDescent="0.25">
      <c r="A30" s="490"/>
      <c r="B30" s="490"/>
      <c r="C30" s="490"/>
      <c r="D30" s="490"/>
      <c r="E30" s="490"/>
      <c r="F30" s="490"/>
      <c r="G30" s="490"/>
    </row>
    <row r="31" spans="1:23" x14ac:dyDescent="0.25">
      <c r="A31" s="490"/>
      <c r="B31" s="490"/>
      <c r="C31" s="490"/>
      <c r="D31" s="490"/>
      <c r="E31" s="490"/>
      <c r="F31" s="490"/>
      <c r="G31" s="490"/>
    </row>
    <row r="32" spans="1:23" x14ac:dyDescent="0.25">
      <c r="A32" s="490"/>
      <c r="B32" s="490"/>
      <c r="C32" s="490"/>
      <c r="D32" s="490"/>
      <c r="E32" s="490"/>
      <c r="F32" s="490"/>
      <c r="G32" s="490"/>
    </row>
    <row r="33" spans="1:7" x14ac:dyDescent="0.25">
      <c r="A33" s="490"/>
      <c r="B33" s="490"/>
      <c r="C33" s="490"/>
      <c r="D33" s="490"/>
      <c r="E33" s="490"/>
      <c r="F33" s="490"/>
      <c r="G33" s="490"/>
    </row>
    <row r="34" spans="1:7" x14ac:dyDescent="0.25">
      <c r="A34" s="490"/>
      <c r="B34" s="490"/>
      <c r="C34" s="490"/>
      <c r="D34" s="490"/>
      <c r="E34" s="490"/>
      <c r="F34" s="490"/>
      <c r="G34" s="490"/>
    </row>
    <row r="35" spans="1:7" x14ac:dyDescent="0.25">
      <c r="A35" s="490"/>
      <c r="B35" s="490"/>
      <c r="C35" s="490"/>
      <c r="D35" s="490"/>
      <c r="E35" s="490"/>
      <c r="F35" s="490"/>
      <c r="G35" s="490"/>
    </row>
    <row r="36" spans="1:7" x14ac:dyDescent="0.25">
      <c r="A36" s="490"/>
      <c r="B36" s="490"/>
      <c r="C36" s="490"/>
      <c r="D36" s="490"/>
      <c r="E36" s="490"/>
      <c r="F36" s="490"/>
      <c r="G36" s="490"/>
    </row>
    <row r="37" spans="1:7" x14ac:dyDescent="0.25">
      <c r="A37" s="490"/>
      <c r="B37" s="490"/>
      <c r="C37" s="490"/>
      <c r="D37" s="490"/>
      <c r="E37" s="490"/>
      <c r="F37" s="490"/>
      <c r="G37" s="490"/>
    </row>
    <row r="38" spans="1:7" x14ac:dyDescent="0.25">
      <c r="A38" s="490"/>
      <c r="B38" s="490"/>
      <c r="C38" s="490"/>
      <c r="D38" s="490"/>
      <c r="E38" s="490"/>
      <c r="F38" s="490"/>
      <c r="G38" s="490"/>
    </row>
  </sheetData>
  <mergeCells count="9">
    <mergeCell ref="D3:O3"/>
    <mergeCell ref="A3:A6"/>
    <mergeCell ref="B3:C5"/>
    <mergeCell ref="N4:O5"/>
    <mergeCell ref="D4:E5"/>
    <mergeCell ref="F4:G5"/>
    <mergeCell ref="H4:I5"/>
    <mergeCell ref="J4:K5"/>
    <mergeCell ref="L4:M5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/>
  <dimension ref="A1:Z36"/>
  <sheetViews>
    <sheetView zoomScaleNormal="100" workbookViewId="0"/>
  </sheetViews>
  <sheetFormatPr defaultColWidth="9.140625" defaultRowHeight="15" x14ac:dyDescent="0.25"/>
  <cols>
    <col min="1" max="1" width="12.85546875" style="21" customWidth="1"/>
    <col min="2" max="2" width="5.7109375" style="21" customWidth="1"/>
    <col min="3" max="17" width="7.140625" style="21" customWidth="1"/>
    <col min="18" max="16384" width="9.140625" style="21"/>
  </cols>
  <sheetData>
    <row r="1" spans="1:26" s="2" customFormat="1" ht="17.25" customHeight="1" x14ac:dyDescent="0.2">
      <c r="A1" s="142" t="s">
        <v>308</v>
      </c>
      <c r="B1" s="142"/>
      <c r="F1" s="142"/>
      <c r="G1" s="142"/>
      <c r="H1" s="142"/>
      <c r="J1" s="142"/>
      <c r="M1" s="142"/>
      <c r="N1" s="354"/>
      <c r="P1" s="142"/>
    </row>
    <row r="2" spans="1:26" s="3" customFormat="1" ht="17.25" customHeight="1" thickBot="1" x14ac:dyDescent="0.3">
      <c r="A2" s="245" t="s">
        <v>91</v>
      </c>
      <c r="B2" s="143"/>
      <c r="F2" s="143"/>
      <c r="G2" s="143"/>
      <c r="H2" s="143"/>
      <c r="J2" s="143"/>
      <c r="M2" s="143"/>
      <c r="P2" s="143"/>
    </row>
    <row r="3" spans="1:26" s="32" customFormat="1" ht="24.75" customHeight="1" x14ac:dyDescent="0.25">
      <c r="A3" s="676" t="s">
        <v>95</v>
      </c>
      <c r="B3" s="677"/>
      <c r="C3" s="698" t="s">
        <v>210</v>
      </c>
      <c r="D3" s="871"/>
      <c r="E3" s="872"/>
      <c r="F3" s="798" t="s">
        <v>219</v>
      </c>
      <c r="G3" s="725"/>
      <c r="H3" s="884"/>
      <c r="I3" s="698" t="s">
        <v>209</v>
      </c>
      <c r="J3" s="696"/>
      <c r="K3" s="696"/>
      <c r="L3" s="696"/>
      <c r="M3" s="696"/>
      <c r="N3" s="696"/>
      <c r="O3" s="696"/>
      <c r="P3" s="696"/>
      <c r="Q3" s="699"/>
    </row>
    <row r="4" spans="1:26" s="32" customFormat="1" ht="17.25" customHeight="1" x14ac:dyDescent="0.25">
      <c r="A4" s="678"/>
      <c r="B4" s="679"/>
      <c r="C4" s="687" t="s">
        <v>2</v>
      </c>
      <c r="D4" s="689" t="s">
        <v>37</v>
      </c>
      <c r="E4" s="873"/>
      <c r="F4" s="799" t="s">
        <v>2</v>
      </c>
      <c r="G4" s="878" t="s">
        <v>37</v>
      </c>
      <c r="H4" s="879"/>
      <c r="I4" s="874" t="s">
        <v>2</v>
      </c>
      <c r="J4" s="769" t="s">
        <v>159</v>
      </c>
      <c r="K4" s="885"/>
      <c r="L4" s="689" t="s">
        <v>161</v>
      </c>
      <c r="M4" s="795"/>
      <c r="N4" s="795"/>
      <c r="O4" s="795"/>
      <c r="P4" s="795"/>
      <c r="Q4" s="797"/>
    </row>
    <row r="5" spans="1:26" s="32" customFormat="1" ht="24.75" customHeight="1" x14ac:dyDescent="0.25">
      <c r="A5" s="678"/>
      <c r="B5" s="679"/>
      <c r="C5" s="796"/>
      <c r="D5" s="689" t="s">
        <v>231</v>
      </c>
      <c r="E5" s="816" t="s">
        <v>53</v>
      </c>
      <c r="F5" s="882"/>
      <c r="G5" s="689" t="s">
        <v>220</v>
      </c>
      <c r="H5" s="879" t="s">
        <v>221</v>
      </c>
      <c r="I5" s="875"/>
      <c r="J5" s="885"/>
      <c r="K5" s="885"/>
      <c r="L5" s="689" t="s">
        <v>232</v>
      </c>
      <c r="M5" s="795"/>
      <c r="N5" s="795"/>
      <c r="O5" s="689" t="s">
        <v>160</v>
      </c>
      <c r="P5" s="795"/>
      <c r="Q5" s="797"/>
    </row>
    <row r="6" spans="1:26" s="32" customFormat="1" ht="24.75" customHeight="1" thickBot="1" x14ac:dyDescent="0.3">
      <c r="A6" s="678"/>
      <c r="B6" s="679"/>
      <c r="C6" s="688"/>
      <c r="D6" s="810"/>
      <c r="E6" s="877"/>
      <c r="F6" s="883"/>
      <c r="G6" s="880"/>
      <c r="H6" s="881"/>
      <c r="I6" s="876"/>
      <c r="J6" s="442" t="s">
        <v>4</v>
      </c>
      <c r="K6" s="442" t="s">
        <v>57</v>
      </c>
      <c r="L6" s="619" t="s">
        <v>2</v>
      </c>
      <c r="M6" s="619" t="s">
        <v>4</v>
      </c>
      <c r="N6" s="619" t="s">
        <v>57</v>
      </c>
      <c r="O6" s="619" t="s">
        <v>2</v>
      </c>
      <c r="P6" s="619" t="s">
        <v>4</v>
      </c>
      <c r="Q6" s="444" t="s">
        <v>57</v>
      </c>
    </row>
    <row r="7" spans="1:26" ht="15.75" customHeight="1" x14ac:dyDescent="0.25">
      <c r="A7" s="716" t="s">
        <v>6</v>
      </c>
      <c r="B7" s="717"/>
      <c r="C7" s="580">
        <v>3366</v>
      </c>
      <c r="D7" s="626">
        <v>430</v>
      </c>
      <c r="E7" s="19">
        <v>2936</v>
      </c>
      <c r="F7" s="606">
        <v>4554</v>
      </c>
      <c r="G7" s="626">
        <v>2157</v>
      </c>
      <c r="H7" s="20">
        <v>2397</v>
      </c>
      <c r="I7" s="498">
        <v>71801</v>
      </c>
      <c r="J7" s="605">
        <v>23954</v>
      </c>
      <c r="K7" s="491">
        <v>47847</v>
      </c>
      <c r="L7" s="491">
        <v>30014</v>
      </c>
      <c r="M7" s="491">
        <v>11424</v>
      </c>
      <c r="N7" s="491">
        <v>18590</v>
      </c>
      <c r="O7" s="491">
        <v>41787</v>
      </c>
      <c r="P7" s="627">
        <v>12530</v>
      </c>
      <c r="Q7" s="497">
        <v>29257</v>
      </c>
      <c r="S7" s="33"/>
      <c r="T7" s="33"/>
      <c r="U7" s="33"/>
      <c r="V7" s="33"/>
      <c r="W7" s="33"/>
      <c r="X7" s="33"/>
      <c r="Y7" s="33"/>
      <c r="Z7" s="33"/>
    </row>
    <row r="8" spans="1:26" ht="15.75" customHeight="1" x14ac:dyDescent="0.25">
      <c r="A8" s="682" t="s">
        <v>7</v>
      </c>
      <c r="B8" s="683"/>
      <c r="C8" s="580">
        <v>3415</v>
      </c>
      <c r="D8" s="626">
        <v>421</v>
      </c>
      <c r="E8" s="19">
        <v>2994</v>
      </c>
      <c r="F8" s="606">
        <v>4394</v>
      </c>
      <c r="G8" s="626">
        <v>2098</v>
      </c>
      <c r="H8" s="20">
        <v>2296</v>
      </c>
      <c r="I8" s="498">
        <v>70723</v>
      </c>
      <c r="J8" s="605">
        <v>23553</v>
      </c>
      <c r="K8" s="491">
        <v>47170</v>
      </c>
      <c r="L8" s="491">
        <v>27892</v>
      </c>
      <c r="M8" s="491">
        <v>10640</v>
      </c>
      <c r="N8" s="491">
        <v>17252</v>
      </c>
      <c r="O8" s="491">
        <v>42831</v>
      </c>
      <c r="P8" s="627">
        <v>12913</v>
      </c>
      <c r="Q8" s="497">
        <v>29918</v>
      </c>
      <c r="S8" s="33"/>
      <c r="T8" s="33"/>
      <c r="U8" s="33"/>
      <c r="V8" s="33"/>
      <c r="W8" s="33"/>
      <c r="X8" s="33"/>
      <c r="Y8" s="33"/>
      <c r="Z8" s="33"/>
    </row>
    <row r="9" spans="1:26" ht="15.75" customHeight="1" x14ac:dyDescent="0.25">
      <c r="A9" s="682" t="s">
        <v>8</v>
      </c>
      <c r="B9" s="683"/>
      <c r="C9" s="580">
        <v>3402</v>
      </c>
      <c r="D9" s="626">
        <v>404</v>
      </c>
      <c r="E9" s="19">
        <v>2998</v>
      </c>
      <c r="F9" s="606">
        <v>4374</v>
      </c>
      <c r="G9" s="626">
        <v>2120</v>
      </c>
      <c r="H9" s="20">
        <v>2254</v>
      </c>
      <c r="I9" s="498">
        <v>71791</v>
      </c>
      <c r="J9" s="605">
        <v>23749</v>
      </c>
      <c r="K9" s="491">
        <v>48042</v>
      </c>
      <c r="L9" s="491">
        <v>26162</v>
      </c>
      <c r="M9" s="491">
        <v>9899</v>
      </c>
      <c r="N9" s="491">
        <v>16263</v>
      </c>
      <c r="O9" s="491">
        <v>45629</v>
      </c>
      <c r="P9" s="627">
        <v>13850</v>
      </c>
      <c r="Q9" s="497">
        <v>31779</v>
      </c>
      <c r="S9" s="33"/>
      <c r="T9" s="33"/>
      <c r="U9" s="33"/>
      <c r="V9" s="33"/>
      <c r="W9" s="33"/>
      <c r="X9" s="33"/>
      <c r="Y9" s="33"/>
      <c r="Z9" s="33"/>
    </row>
    <row r="10" spans="1:26" ht="15.75" customHeight="1" x14ac:dyDescent="0.25">
      <c r="A10" s="682" t="s">
        <v>9</v>
      </c>
      <c r="B10" s="683"/>
      <c r="C10" s="580">
        <v>3448</v>
      </c>
      <c r="D10" s="626">
        <v>394</v>
      </c>
      <c r="E10" s="19">
        <v>3054</v>
      </c>
      <c r="F10" s="606">
        <v>4041</v>
      </c>
      <c r="G10" s="626">
        <v>1938</v>
      </c>
      <c r="H10" s="20">
        <v>2103</v>
      </c>
      <c r="I10" s="498">
        <v>72110</v>
      </c>
      <c r="J10" s="605">
        <v>23733</v>
      </c>
      <c r="K10" s="491">
        <v>48377</v>
      </c>
      <c r="L10" s="491">
        <v>24851</v>
      </c>
      <c r="M10" s="491">
        <v>9330</v>
      </c>
      <c r="N10" s="491">
        <v>15521</v>
      </c>
      <c r="O10" s="491">
        <v>47259</v>
      </c>
      <c r="P10" s="627">
        <v>14403</v>
      </c>
      <c r="Q10" s="497">
        <v>32856</v>
      </c>
      <c r="S10" s="33"/>
      <c r="T10" s="33"/>
      <c r="U10" s="33"/>
      <c r="V10" s="33"/>
      <c r="W10" s="33"/>
      <c r="X10" s="33"/>
      <c r="Y10" s="33"/>
      <c r="Z10" s="33"/>
    </row>
    <row r="11" spans="1:26" ht="15.75" customHeight="1" x14ac:dyDescent="0.25">
      <c r="A11" s="682" t="s">
        <v>10</v>
      </c>
      <c r="B11" s="683"/>
      <c r="C11" s="580">
        <v>3509</v>
      </c>
      <c r="D11" s="626">
        <v>385</v>
      </c>
      <c r="E11" s="19">
        <v>3124</v>
      </c>
      <c r="F11" s="606">
        <v>3909</v>
      </c>
      <c r="G11" s="626">
        <v>1886</v>
      </c>
      <c r="H11" s="20">
        <v>2023</v>
      </c>
      <c r="I11" s="498">
        <v>73629</v>
      </c>
      <c r="J11" s="605">
        <v>23986</v>
      </c>
      <c r="K11" s="491">
        <v>49643</v>
      </c>
      <c r="L11" s="491">
        <v>24035</v>
      </c>
      <c r="M11" s="491">
        <v>8938</v>
      </c>
      <c r="N11" s="491">
        <v>15097</v>
      </c>
      <c r="O11" s="491">
        <v>49594</v>
      </c>
      <c r="P11" s="627">
        <v>15048</v>
      </c>
      <c r="Q11" s="497">
        <v>34546</v>
      </c>
      <c r="S11" s="33"/>
      <c r="T11" s="33"/>
      <c r="U11" s="33"/>
      <c r="V11" s="33"/>
      <c r="W11" s="33"/>
      <c r="X11" s="33"/>
      <c r="Y11" s="33"/>
      <c r="Z11" s="33"/>
    </row>
    <row r="12" spans="1:26" ht="15.75" customHeight="1" x14ac:dyDescent="0.25">
      <c r="A12" s="682" t="s">
        <v>11</v>
      </c>
      <c r="B12" s="683"/>
      <c r="C12" s="580">
        <v>3561</v>
      </c>
      <c r="D12" s="626">
        <v>383</v>
      </c>
      <c r="E12" s="19">
        <v>3178</v>
      </c>
      <c r="F12" s="606">
        <v>3851</v>
      </c>
      <c r="G12" s="626">
        <v>1920</v>
      </c>
      <c r="H12" s="20">
        <v>1931</v>
      </c>
      <c r="I12" s="498">
        <v>75848</v>
      </c>
      <c r="J12" s="605">
        <v>24542</v>
      </c>
      <c r="K12" s="491">
        <v>51306</v>
      </c>
      <c r="L12" s="491">
        <v>23877</v>
      </c>
      <c r="M12" s="491">
        <v>8894</v>
      </c>
      <c r="N12" s="491">
        <v>14983</v>
      </c>
      <c r="O12" s="491">
        <v>51971</v>
      </c>
      <c r="P12" s="627">
        <v>15648</v>
      </c>
      <c r="Q12" s="497">
        <v>36323</v>
      </c>
      <c r="S12" s="33"/>
      <c r="T12" s="33"/>
      <c r="U12" s="33"/>
      <c r="V12" s="33"/>
      <c r="W12" s="33"/>
      <c r="X12" s="33"/>
      <c r="Y12" s="33"/>
      <c r="Z12" s="33"/>
    </row>
    <row r="13" spans="1:26" ht="15.75" customHeight="1" x14ac:dyDescent="0.25">
      <c r="A13" s="682" t="s">
        <v>12</v>
      </c>
      <c r="B13" s="683"/>
      <c r="C13" s="580">
        <v>3652</v>
      </c>
      <c r="D13" s="626">
        <v>376</v>
      </c>
      <c r="E13" s="19">
        <v>3276</v>
      </c>
      <c r="F13" s="606">
        <v>3738</v>
      </c>
      <c r="G13" s="626">
        <v>1951</v>
      </c>
      <c r="H13" s="20">
        <v>1787</v>
      </c>
      <c r="I13" s="498">
        <v>78717</v>
      </c>
      <c r="J13" s="605">
        <v>25307</v>
      </c>
      <c r="K13" s="491">
        <v>53410</v>
      </c>
      <c r="L13" s="491">
        <v>23880</v>
      </c>
      <c r="M13" s="491">
        <v>8833</v>
      </c>
      <c r="N13" s="491">
        <v>15047</v>
      </c>
      <c r="O13" s="491">
        <v>54837</v>
      </c>
      <c r="P13" s="627">
        <v>16474</v>
      </c>
      <c r="Q13" s="497">
        <v>38363</v>
      </c>
      <c r="S13" s="33"/>
      <c r="T13" s="33"/>
      <c r="U13" s="33"/>
      <c r="V13" s="33"/>
      <c r="W13" s="33"/>
      <c r="X13" s="33"/>
      <c r="Y13" s="33"/>
      <c r="Z13" s="33"/>
    </row>
    <row r="14" spans="1:26" ht="15.75" customHeight="1" x14ac:dyDescent="0.25">
      <c r="A14" s="682" t="s">
        <v>13</v>
      </c>
      <c r="B14" s="683"/>
      <c r="C14" s="580">
        <v>3737</v>
      </c>
      <c r="D14" s="626">
        <v>349</v>
      </c>
      <c r="E14" s="19">
        <v>3388</v>
      </c>
      <c r="F14" s="606">
        <v>3541</v>
      </c>
      <c r="G14" s="626">
        <v>1939</v>
      </c>
      <c r="H14" s="20">
        <v>1602</v>
      </c>
      <c r="I14" s="498">
        <v>81644</v>
      </c>
      <c r="J14" s="605">
        <v>25992</v>
      </c>
      <c r="K14" s="491">
        <v>55652</v>
      </c>
      <c r="L14" s="491">
        <v>22721</v>
      </c>
      <c r="M14" s="491">
        <v>8382</v>
      </c>
      <c r="N14" s="491">
        <v>14339</v>
      </c>
      <c r="O14" s="491">
        <v>58923</v>
      </c>
      <c r="P14" s="627">
        <v>17610</v>
      </c>
      <c r="Q14" s="497">
        <v>41313</v>
      </c>
      <c r="S14" s="33"/>
      <c r="T14" s="33"/>
      <c r="U14" s="33"/>
      <c r="V14" s="33"/>
      <c r="W14" s="33"/>
      <c r="X14" s="33"/>
      <c r="Y14" s="33"/>
      <c r="Z14" s="33"/>
    </row>
    <row r="15" spans="1:26" ht="15.75" customHeight="1" x14ac:dyDescent="0.25">
      <c r="A15" s="682" t="s">
        <v>56</v>
      </c>
      <c r="B15" s="683"/>
      <c r="C15" s="580">
        <v>3863</v>
      </c>
      <c r="D15" s="626">
        <v>332</v>
      </c>
      <c r="E15" s="19">
        <v>3531</v>
      </c>
      <c r="F15" s="606">
        <v>3417</v>
      </c>
      <c r="G15" s="626">
        <v>1892</v>
      </c>
      <c r="H15" s="20">
        <v>1525</v>
      </c>
      <c r="I15" s="498">
        <v>95631</v>
      </c>
      <c r="J15" s="605">
        <v>30667</v>
      </c>
      <c r="K15" s="491">
        <v>64964</v>
      </c>
      <c r="L15" s="491">
        <v>21953</v>
      </c>
      <c r="M15" s="491">
        <v>8012</v>
      </c>
      <c r="N15" s="491">
        <v>13941</v>
      </c>
      <c r="O15" s="491">
        <v>73678</v>
      </c>
      <c r="P15" s="627">
        <v>22655</v>
      </c>
      <c r="Q15" s="497">
        <v>51023</v>
      </c>
      <c r="S15" s="33"/>
      <c r="T15" s="33"/>
      <c r="U15" s="33"/>
      <c r="V15" s="33"/>
      <c r="W15" s="33"/>
      <c r="X15" s="33"/>
      <c r="Y15" s="33"/>
      <c r="Z15" s="33"/>
    </row>
    <row r="16" spans="1:26" ht="15.75" customHeight="1" x14ac:dyDescent="0.25">
      <c r="A16" s="682" t="s">
        <v>87</v>
      </c>
      <c r="B16" s="683"/>
      <c r="C16" s="580">
        <v>3918</v>
      </c>
      <c r="D16" s="626">
        <v>329</v>
      </c>
      <c r="E16" s="19">
        <v>3589</v>
      </c>
      <c r="F16" s="606">
        <v>3387</v>
      </c>
      <c r="G16" s="626">
        <v>1909</v>
      </c>
      <c r="H16" s="20">
        <v>1478</v>
      </c>
      <c r="I16" s="498">
        <v>101983</v>
      </c>
      <c r="J16" s="605">
        <v>32879</v>
      </c>
      <c r="K16" s="491">
        <v>69104</v>
      </c>
      <c r="L16" s="491">
        <v>21295</v>
      </c>
      <c r="M16" s="491">
        <v>7736</v>
      </c>
      <c r="N16" s="491">
        <v>13559</v>
      </c>
      <c r="O16" s="491">
        <v>80688</v>
      </c>
      <c r="P16" s="627">
        <v>25143</v>
      </c>
      <c r="Q16" s="497">
        <v>55545</v>
      </c>
      <c r="S16" s="33"/>
      <c r="T16" s="33"/>
      <c r="U16" s="33"/>
      <c r="V16" s="33"/>
      <c r="W16" s="33"/>
      <c r="X16" s="33"/>
      <c r="Y16" s="33"/>
      <c r="Z16" s="33"/>
    </row>
    <row r="17" spans="1:26" ht="15.75" customHeight="1" thickBot="1" x14ac:dyDescent="0.3">
      <c r="A17" s="714" t="s">
        <v>203</v>
      </c>
      <c r="B17" s="715"/>
      <c r="C17" s="233">
        <v>3959</v>
      </c>
      <c r="D17" s="155">
        <v>321</v>
      </c>
      <c r="E17" s="229">
        <v>3638</v>
      </c>
      <c r="F17" s="228">
        <v>3459</v>
      </c>
      <c r="G17" s="155">
        <v>1935</v>
      </c>
      <c r="H17" s="231">
        <v>1524</v>
      </c>
      <c r="I17" s="108">
        <v>110940</v>
      </c>
      <c r="J17" s="163">
        <v>36134</v>
      </c>
      <c r="K17" s="153">
        <v>74806</v>
      </c>
      <c r="L17" s="163">
        <v>22235</v>
      </c>
      <c r="M17" s="163">
        <v>8022</v>
      </c>
      <c r="N17" s="153">
        <v>14213</v>
      </c>
      <c r="O17" s="163">
        <v>88705</v>
      </c>
      <c r="P17" s="93">
        <v>28112</v>
      </c>
      <c r="Q17" s="227">
        <v>60593</v>
      </c>
      <c r="S17" s="33"/>
      <c r="T17" s="33"/>
      <c r="U17" s="33"/>
      <c r="V17" s="33"/>
      <c r="W17" s="33"/>
      <c r="X17" s="33"/>
      <c r="Y17" s="33"/>
      <c r="Z17" s="33"/>
    </row>
    <row r="18" spans="1:26" s="9" customFormat="1" ht="15.75" customHeight="1" x14ac:dyDescent="0.2">
      <c r="A18" s="829" t="s">
        <v>317</v>
      </c>
      <c r="B18" s="384" t="s">
        <v>89</v>
      </c>
      <c r="C18" s="376">
        <f>C17-C16</f>
        <v>41</v>
      </c>
      <c r="D18" s="377">
        <f t="shared" ref="D18:N18" si="0">D17-D16</f>
        <v>-8</v>
      </c>
      <c r="E18" s="480">
        <f t="shared" si="0"/>
        <v>49</v>
      </c>
      <c r="F18" s="470">
        <f t="shared" ref="F18:H18" si="1">F17-F16</f>
        <v>72</v>
      </c>
      <c r="G18" s="480">
        <f t="shared" si="1"/>
        <v>26</v>
      </c>
      <c r="H18" s="378">
        <f t="shared" si="1"/>
        <v>46</v>
      </c>
      <c r="I18" s="376">
        <f t="shared" si="0"/>
        <v>8957</v>
      </c>
      <c r="J18" s="377">
        <f t="shared" si="0"/>
        <v>3255</v>
      </c>
      <c r="K18" s="377">
        <f t="shared" si="0"/>
        <v>5702</v>
      </c>
      <c r="L18" s="377">
        <f t="shared" si="0"/>
        <v>940</v>
      </c>
      <c r="M18" s="377">
        <f t="shared" si="0"/>
        <v>286</v>
      </c>
      <c r="N18" s="377">
        <f t="shared" si="0"/>
        <v>654</v>
      </c>
      <c r="O18" s="377">
        <f t="shared" ref="O18:Q18" si="2">O17-O16</f>
        <v>8017</v>
      </c>
      <c r="P18" s="377">
        <f t="shared" si="2"/>
        <v>2969</v>
      </c>
      <c r="Q18" s="378">
        <f t="shared" si="2"/>
        <v>5048</v>
      </c>
      <c r="S18" s="33"/>
      <c r="T18" s="33"/>
      <c r="U18" s="33"/>
      <c r="V18" s="33"/>
      <c r="W18" s="33"/>
      <c r="X18" s="33"/>
      <c r="Y18" s="33"/>
      <c r="Z18" s="33"/>
    </row>
    <row r="19" spans="1:26" s="9" customFormat="1" ht="15.75" customHeight="1" x14ac:dyDescent="0.2">
      <c r="A19" s="673"/>
      <c r="B19" s="379" t="s">
        <v>90</v>
      </c>
      <c r="C19" s="381">
        <f>C17/C16-1</f>
        <v>1.0464522715671221E-2</v>
      </c>
      <c r="D19" s="382">
        <f t="shared" ref="D19:N19" si="3">D17/D16-1</f>
        <v>-2.4316109422492405E-2</v>
      </c>
      <c r="E19" s="481">
        <f t="shared" si="3"/>
        <v>1.3652828085817692E-2</v>
      </c>
      <c r="F19" s="471">
        <f t="shared" ref="F19:H19" si="4">F17/F16-1</f>
        <v>2.1257750221434835E-2</v>
      </c>
      <c r="G19" s="481">
        <f t="shared" si="4"/>
        <v>1.3619696176008445E-2</v>
      </c>
      <c r="H19" s="383">
        <f t="shared" si="4"/>
        <v>3.1123139377537301E-2</v>
      </c>
      <c r="I19" s="381">
        <f t="shared" si="3"/>
        <v>8.7828363550787936E-2</v>
      </c>
      <c r="J19" s="382">
        <f t="shared" si="3"/>
        <v>9.8999361294443311E-2</v>
      </c>
      <c r="K19" s="382">
        <f t="shared" si="3"/>
        <v>8.2513313266959987E-2</v>
      </c>
      <c r="L19" s="382">
        <f t="shared" si="3"/>
        <v>4.4141817328011257E-2</v>
      </c>
      <c r="M19" s="382">
        <f t="shared" si="3"/>
        <v>3.6970010341261572E-2</v>
      </c>
      <c r="N19" s="382">
        <f t="shared" si="3"/>
        <v>4.8233645549081716E-2</v>
      </c>
      <c r="O19" s="382">
        <f t="shared" ref="O19:Q19" si="5">O17/O16-1</f>
        <v>9.9358021019234632E-2</v>
      </c>
      <c r="P19" s="382">
        <f t="shared" si="5"/>
        <v>0.11808455633774817</v>
      </c>
      <c r="Q19" s="383">
        <f t="shared" si="5"/>
        <v>9.0881267440813707E-2</v>
      </c>
      <c r="S19" s="33"/>
      <c r="T19" s="33"/>
      <c r="U19" s="33"/>
      <c r="V19" s="33"/>
      <c r="W19" s="33"/>
      <c r="X19" s="33"/>
      <c r="Y19" s="33"/>
      <c r="Z19" s="33"/>
    </row>
    <row r="20" spans="1:26" s="9" customFormat="1" ht="15.75" customHeight="1" x14ac:dyDescent="0.2">
      <c r="A20" s="674" t="s">
        <v>318</v>
      </c>
      <c r="B20" s="392" t="s">
        <v>89</v>
      </c>
      <c r="C20" s="394">
        <f>C17-C12</f>
        <v>398</v>
      </c>
      <c r="D20" s="395">
        <f t="shared" ref="D20:N20" si="6">D17-D12</f>
        <v>-62</v>
      </c>
      <c r="E20" s="482">
        <f t="shared" si="6"/>
        <v>460</v>
      </c>
      <c r="F20" s="472">
        <f t="shared" ref="F20:H20" si="7">F17-F12</f>
        <v>-392</v>
      </c>
      <c r="G20" s="482">
        <f t="shared" si="7"/>
        <v>15</v>
      </c>
      <c r="H20" s="396">
        <f t="shared" si="7"/>
        <v>-407</v>
      </c>
      <c r="I20" s="394">
        <f t="shared" si="6"/>
        <v>35092</v>
      </c>
      <c r="J20" s="395">
        <f t="shared" si="6"/>
        <v>11592</v>
      </c>
      <c r="K20" s="395">
        <f t="shared" si="6"/>
        <v>23500</v>
      </c>
      <c r="L20" s="395">
        <f t="shared" si="6"/>
        <v>-1642</v>
      </c>
      <c r="M20" s="395">
        <f t="shared" si="6"/>
        <v>-872</v>
      </c>
      <c r="N20" s="395">
        <f t="shared" si="6"/>
        <v>-770</v>
      </c>
      <c r="O20" s="395">
        <f t="shared" ref="O20:Q20" si="8">O17-O12</f>
        <v>36734</v>
      </c>
      <c r="P20" s="395">
        <f t="shared" si="8"/>
        <v>12464</v>
      </c>
      <c r="Q20" s="396">
        <f t="shared" si="8"/>
        <v>24270</v>
      </c>
      <c r="S20" s="33"/>
      <c r="T20" s="33"/>
      <c r="U20" s="33"/>
      <c r="V20" s="33"/>
      <c r="W20" s="33"/>
      <c r="X20" s="33"/>
      <c r="Y20" s="33"/>
      <c r="Z20" s="33"/>
    </row>
    <row r="21" spans="1:26" s="9" customFormat="1" ht="15.75" customHeight="1" x14ac:dyDescent="0.2">
      <c r="A21" s="673"/>
      <c r="B21" s="379" t="s">
        <v>90</v>
      </c>
      <c r="C21" s="381">
        <f>C17/C12-1</f>
        <v>0.11176635776467281</v>
      </c>
      <c r="D21" s="382">
        <f t="shared" ref="D21:N21" si="9">D17/D12-1</f>
        <v>-0.16187989556135773</v>
      </c>
      <c r="E21" s="481">
        <f t="shared" si="9"/>
        <v>0.14474512271869111</v>
      </c>
      <c r="F21" s="471">
        <f t="shared" ref="F21:H21" si="10">F17/F12-1</f>
        <v>-0.10179174240457023</v>
      </c>
      <c r="G21" s="481">
        <f t="shared" si="10"/>
        <v>7.8125E-3</v>
      </c>
      <c r="H21" s="383">
        <f t="shared" si="10"/>
        <v>-0.21077162092180213</v>
      </c>
      <c r="I21" s="381">
        <f t="shared" si="9"/>
        <v>0.4626621664381394</v>
      </c>
      <c r="J21" s="382">
        <f t="shared" si="9"/>
        <v>0.47233314318311459</v>
      </c>
      <c r="K21" s="382">
        <f t="shared" si="9"/>
        <v>0.45803609714263449</v>
      </c>
      <c r="L21" s="382">
        <f t="shared" si="9"/>
        <v>-6.8769108346944718E-2</v>
      </c>
      <c r="M21" s="382">
        <f t="shared" si="9"/>
        <v>-9.8043624915673533E-2</v>
      </c>
      <c r="N21" s="382">
        <f t="shared" si="9"/>
        <v>-5.1391577120736831E-2</v>
      </c>
      <c r="O21" s="382">
        <f t="shared" ref="O21:Q21" si="11">O17/O12-1</f>
        <v>0.70681726347386031</v>
      </c>
      <c r="P21" s="382">
        <f t="shared" si="11"/>
        <v>0.796523517382413</v>
      </c>
      <c r="Q21" s="383">
        <f t="shared" si="11"/>
        <v>0.66817168185447229</v>
      </c>
      <c r="S21" s="33"/>
      <c r="T21" s="33"/>
      <c r="U21" s="33"/>
      <c r="V21" s="33"/>
      <c r="W21" s="33"/>
      <c r="X21" s="33"/>
      <c r="Y21" s="33"/>
      <c r="Z21" s="33"/>
    </row>
    <row r="22" spans="1:26" ht="15.75" customHeight="1" x14ac:dyDescent="0.25">
      <c r="A22" s="674" t="s">
        <v>319</v>
      </c>
      <c r="B22" s="392" t="s">
        <v>89</v>
      </c>
      <c r="C22" s="394">
        <f>C17-C7</f>
        <v>593</v>
      </c>
      <c r="D22" s="395">
        <f t="shared" ref="D22:N22" si="12">D17-D7</f>
        <v>-109</v>
      </c>
      <c r="E22" s="482">
        <f t="shared" si="12"/>
        <v>702</v>
      </c>
      <c r="F22" s="472">
        <f t="shared" ref="F22:H22" si="13">F17-F7</f>
        <v>-1095</v>
      </c>
      <c r="G22" s="482">
        <f t="shared" si="13"/>
        <v>-222</v>
      </c>
      <c r="H22" s="396">
        <f t="shared" si="13"/>
        <v>-873</v>
      </c>
      <c r="I22" s="394">
        <f t="shared" si="12"/>
        <v>39139</v>
      </c>
      <c r="J22" s="395">
        <f t="shared" si="12"/>
        <v>12180</v>
      </c>
      <c r="K22" s="395">
        <f t="shared" si="12"/>
        <v>26959</v>
      </c>
      <c r="L22" s="395">
        <f t="shared" si="12"/>
        <v>-7779</v>
      </c>
      <c r="M22" s="395">
        <f t="shared" si="12"/>
        <v>-3402</v>
      </c>
      <c r="N22" s="395">
        <f t="shared" si="12"/>
        <v>-4377</v>
      </c>
      <c r="O22" s="395">
        <f t="shared" ref="O22:Q22" si="14">O17-O7</f>
        <v>46918</v>
      </c>
      <c r="P22" s="395">
        <f t="shared" si="14"/>
        <v>15582</v>
      </c>
      <c r="Q22" s="396">
        <f t="shared" si="14"/>
        <v>31336</v>
      </c>
      <c r="S22" s="33"/>
      <c r="T22" s="33"/>
      <c r="U22" s="33"/>
      <c r="V22" s="33"/>
      <c r="W22" s="33"/>
      <c r="X22" s="33"/>
      <c r="Y22" s="33"/>
      <c r="Z22" s="33"/>
    </row>
    <row r="23" spans="1:26" ht="15.75" customHeight="1" thickBot="1" x14ac:dyDescent="0.3">
      <c r="A23" s="675"/>
      <c r="B23" s="407" t="s">
        <v>90</v>
      </c>
      <c r="C23" s="408">
        <f>C17/C7-1</f>
        <v>0.17617349970291141</v>
      </c>
      <c r="D23" s="409">
        <f t="shared" ref="D23:N23" si="15">D17/D7-1</f>
        <v>-0.25348837209302322</v>
      </c>
      <c r="E23" s="625">
        <f t="shared" si="15"/>
        <v>0.23910081743869216</v>
      </c>
      <c r="F23" s="473">
        <f t="shared" ref="F23:H23" si="16">F17/F7-1</f>
        <v>-0.24044795783926221</v>
      </c>
      <c r="G23" s="625">
        <f t="shared" si="16"/>
        <v>-0.10292072322670376</v>
      </c>
      <c r="H23" s="462">
        <f t="shared" si="16"/>
        <v>-0.36420525657071334</v>
      </c>
      <c r="I23" s="408">
        <f t="shared" si="15"/>
        <v>0.54510382863748408</v>
      </c>
      <c r="J23" s="409">
        <f t="shared" si="15"/>
        <v>0.50847457627118642</v>
      </c>
      <c r="K23" s="409">
        <f t="shared" si="15"/>
        <v>0.56344180408385069</v>
      </c>
      <c r="L23" s="409">
        <f t="shared" si="15"/>
        <v>-0.25917904977677086</v>
      </c>
      <c r="M23" s="409">
        <f t="shared" si="15"/>
        <v>-0.29779411764705888</v>
      </c>
      <c r="N23" s="409">
        <f t="shared" si="15"/>
        <v>-0.23544916621839695</v>
      </c>
      <c r="O23" s="409">
        <f t="shared" ref="O23:Q23" si="17">O17/O7-1</f>
        <v>1.1227893842582621</v>
      </c>
      <c r="P23" s="409">
        <f t="shared" si="17"/>
        <v>1.2435754189944133</v>
      </c>
      <c r="Q23" s="462">
        <f t="shared" si="17"/>
        <v>1.0710599172847526</v>
      </c>
      <c r="S23" s="33"/>
      <c r="T23" s="33"/>
      <c r="U23" s="33"/>
      <c r="V23" s="33"/>
      <c r="W23" s="33"/>
      <c r="X23" s="33"/>
      <c r="Y23" s="33"/>
      <c r="Z23" s="33"/>
    </row>
    <row r="24" spans="1:26" ht="17.25" customHeight="1" x14ac:dyDescent="0.25">
      <c r="A24" s="666" t="s">
        <v>83</v>
      </c>
      <c r="D24" s="33"/>
      <c r="K24" s="239"/>
      <c r="N24" s="239"/>
      <c r="O24" s="238"/>
      <c r="P24" s="238"/>
    </row>
    <row r="25" spans="1:26" ht="17.25" customHeight="1" x14ac:dyDescent="0.25">
      <c r="A25" s="664" t="s">
        <v>230</v>
      </c>
      <c r="D25" s="33"/>
      <c r="O25" s="582"/>
    </row>
    <row r="26" spans="1:26" ht="17.25" customHeight="1" x14ac:dyDescent="0.25">
      <c r="A26" s="666" t="s">
        <v>316</v>
      </c>
      <c r="D26" s="33"/>
      <c r="I26" s="33"/>
      <c r="J26" s="33"/>
      <c r="K26" s="239"/>
      <c r="O26" s="620"/>
    </row>
    <row r="27" spans="1:26" ht="15.75" customHeight="1" x14ac:dyDescent="0.25">
      <c r="D27" s="33"/>
      <c r="O27" s="620"/>
    </row>
    <row r="28" spans="1:26" x14ac:dyDescent="0.25">
      <c r="O28" s="495"/>
    </row>
    <row r="31" spans="1:26" x14ac:dyDescent="0.25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</row>
    <row r="32" spans="1:26" x14ac:dyDescent="0.25">
      <c r="C32" s="240"/>
      <c r="D32" s="240"/>
      <c r="E32" s="240"/>
      <c r="F32" s="240"/>
      <c r="G32" s="240"/>
      <c r="H32" s="240"/>
      <c r="I32" s="240"/>
      <c r="J32" s="240"/>
      <c r="K32" s="240"/>
      <c r="L32" s="240"/>
      <c r="M32" s="240"/>
      <c r="N32" s="240"/>
      <c r="O32" s="240"/>
      <c r="P32" s="240"/>
      <c r="Q32" s="240"/>
    </row>
    <row r="33" spans="3:17" x14ac:dyDescent="0.25"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</row>
    <row r="34" spans="3:17" x14ac:dyDescent="0.25"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</row>
    <row r="35" spans="3:17" x14ac:dyDescent="0.25"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</row>
    <row r="36" spans="3:17" x14ac:dyDescent="0.25">
      <c r="C36" s="240"/>
      <c r="D36" s="240"/>
      <c r="E36" s="240"/>
      <c r="F36" s="240"/>
      <c r="G36" s="240"/>
      <c r="H36" s="240"/>
      <c r="I36" s="240"/>
      <c r="J36" s="240"/>
      <c r="K36" s="240"/>
      <c r="L36" s="240"/>
      <c r="M36" s="240"/>
      <c r="N36" s="240"/>
      <c r="O36" s="240"/>
      <c r="P36" s="240"/>
      <c r="Q36" s="240"/>
    </row>
  </sheetData>
  <mergeCells count="31">
    <mergeCell ref="A18:A19"/>
    <mergeCell ref="A20:A21"/>
    <mergeCell ref="A22:A23"/>
    <mergeCell ref="A3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C3:E3"/>
    <mergeCell ref="I3:Q3"/>
    <mergeCell ref="C4:C6"/>
    <mergeCell ref="D4:E4"/>
    <mergeCell ref="I4:I6"/>
    <mergeCell ref="D5:D6"/>
    <mergeCell ref="E5:E6"/>
    <mergeCell ref="L5:N5"/>
    <mergeCell ref="O5:Q5"/>
    <mergeCell ref="L4:Q4"/>
    <mergeCell ref="G4:H4"/>
    <mergeCell ref="G5:G6"/>
    <mergeCell ref="H5:H6"/>
    <mergeCell ref="F4:F6"/>
    <mergeCell ref="F3:H3"/>
    <mergeCell ref="J4:K5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I18:Q23 C18:E23 H18:H23 G18:G23 F18:F23" unlockedFormula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Y30"/>
  <sheetViews>
    <sheetView zoomScaleNormal="100" workbookViewId="0"/>
  </sheetViews>
  <sheetFormatPr defaultRowHeight="15" x14ac:dyDescent="0.25"/>
  <cols>
    <col min="1" max="1" width="17.85546875" customWidth="1"/>
    <col min="2" max="4" width="7.28515625" customWidth="1"/>
    <col min="5" max="7" width="7.28515625" style="614" customWidth="1"/>
    <col min="8" max="8" width="7.28515625" customWidth="1"/>
    <col min="9" max="9" width="7.28515625" style="147" customWidth="1"/>
    <col min="10" max="11" width="7.28515625" customWidth="1"/>
    <col min="12" max="12" width="7.28515625" style="147" customWidth="1"/>
    <col min="13" max="14" width="7.28515625" customWidth="1"/>
    <col min="15" max="15" width="7.28515625" style="147" customWidth="1"/>
    <col min="16" max="16" width="7.28515625" customWidth="1"/>
  </cols>
  <sheetData>
    <row r="1" spans="1:25" s="2" customFormat="1" ht="17.25" customHeight="1" x14ac:dyDescent="0.2">
      <c r="A1" s="142" t="s">
        <v>309</v>
      </c>
      <c r="E1" s="142"/>
      <c r="F1" s="142"/>
      <c r="G1" s="142"/>
      <c r="I1" s="142"/>
      <c r="J1" s="102"/>
      <c r="L1" s="142"/>
      <c r="N1" s="354"/>
      <c r="O1" s="142"/>
    </row>
    <row r="2" spans="1:25" s="3" customFormat="1" ht="17.25" customHeight="1" thickBot="1" x14ac:dyDescent="0.3">
      <c r="A2" s="245" t="s">
        <v>91</v>
      </c>
      <c r="E2" s="143"/>
      <c r="F2" s="143"/>
      <c r="G2" s="143"/>
      <c r="I2" s="143"/>
      <c r="L2" s="143"/>
      <c r="O2" s="143"/>
    </row>
    <row r="3" spans="1:25" ht="21" customHeight="1" x14ac:dyDescent="0.25">
      <c r="A3" s="730" t="s">
        <v>88</v>
      </c>
      <c r="B3" s="698" t="s">
        <v>210</v>
      </c>
      <c r="C3" s="871"/>
      <c r="D3" s="888"/>
      <c r="E3" s="798" t="s">
        <v>219</v>
      </c>
      <c r="F3" s="725"/>
      <c r="G3" s="884"/>
      <c r="H3" s="698" t="s">
        <v>158</v>
      </c>
      <c r="I3" s="696"/>
      <c r="J3" s="696"/>
      <c r="K3" s="696"/>
      <c r="L3" s="696"/>
      <c r="M3" s="696"/>
      <c r="N3" s="696"/>
      <c r="O3" s="696"/>
      <c r="P3" s="699"/>
    </row>
    <row r="4" spans="1:25" ht="17.25" customHeight="1" x14ac:dyDescent="0.25">
      <c r="A4" s="886"/>
      <c r="B4" s="687" t="s">
        <v>2</v>
      </c>
      <c r="C4" s="689" t="s">
        <v>37</v>
      </c>
      <c r="D4" s="809"/>
      <c r="E4" s="799" t="s">
        <v>2</v>
      </c>
      <c r="F4" s="878" t="s">
        <v>37</v>
      </c>
      <c r="G4" s="879"/>
      <c r="H4" s="874" t="s">
        <v>2</v>
      </c>
      <c r="I4" s="769" t="s">
        <v>159</v>
      </c>
      <c r="J4" s="885"/>
      <c r="K4" s="689" t="s">
        <v>161</v>
      </c>
      <c r="L4" s="795"/>
      <c r="M4" s="795"/>
      <c r="N4" s="795"/>
      <c r="O4" s="795"/>
      <c r="P4" s="797"/>
    </row>
    <row r="5" spans="1:25" ht="22.5" customHeight="1" x14ac:dyDescent="0.25">
      <c r="A5" s="886"/>
      <c r="B5" s="687"/>
      <c r="C5" s="689" t="s">
        <v>231</v>
      </c>
      <c r="D5" s="805" t="s">
        <v>53</v>
      </c>
      <c r="E5" s="882"/>
      <c r="F5" s="689" t="s">
        <v>220</v>
      </c>
      <c r="G5" s="879" t="s">
        <v>221</v>
      </c>
      <c r="H5" s="875"/>
      <c r="I5" s="885"/>
      <c r="J5" s="885"/>
      <c r="K5" s="689" t="s">
        <v>232</v>
      </c>
      <c r="L5" s="795"/>
      <c r="M5" s="795"/>
      <c r="N5" s="689" t="s">
        <v>160</v>
      </c>
      <c r="O5" s="795"/>
      <c r="P5" s="797"/>
    </row>
    <row r="6" spans="1:25" ht="22.5" customHeight="1" thickBot="1" x14ac:dyDescent="0.3">
      <c r="A6" s="887"/>
      <c r="B6" s="889"/>
      <c r="C6" s="880"/>
      <c r="D6" s="890"/>
      <c r="E6" s="883"/>
      <c r="F6" s="880"/>
      <c r="G6" s="881"/>
      <c r="H6" s="876"/>
      <c r="I6" s="442" t="s">
        <v>4</v>
      </c>
      <c r="J6" s="442" t="s">
        <v>57</v>
      </c>
      <c r="K6" s="443" t="s">
        <v>2</v>
      </c>
      <c r="L6" s="443" t="s">
        <v>4</v>
      </c>
      <c r="M6" s="443" t="s">
        <v>57</v>
      </c>
      <c r="N6" s="443" t="s">
        <v>2</v>
      </c>
      <c r="O6" s="443" t="s">
        <v>4</v>
      </c>
      <c r="P6" s="595" t="s">
        <v>57</v>
      </c>
    </row>
    <row r="7" spans="1:25" s="21" customFormat="1" ht="17.25" customHeight="1" x14ac:dyDescent="0.25">
      <c r="A7" s="132" t="s">
        <v>16</v>
      </c>
      <c r="B7" s="613">
        <v>3959</v>
      </c>
      <c r="C7" s="610">
        <v>321</v>
      </c>
      <c r="D7" s="608">
        <v>3638</v>
      </c>
      <c r="E7" s="613">
        <v>3459</v>
      </c>
      <c r="F7" s="610">
        <v>1935</v>
      </c>
      <c r="G7" s="608">
        <v>1524</v>
      </c>
      <c r="H7" s="107">
        <v>110940</v>
      </c>
      <c r="I7" s="593">
        <v>36134</v>
      </c>
      <c r="J7" s="611">
        <v>74806</v>
      </c>
      <c r="K7" s="611">
        <v>22235</v>
      </c>
      <c r="L7" s="611">
        <v>8022</v>
      </c>
      <c r="M7" s="611">
        <v>14213</v>
      </c>
      <c r="N7" s="611">
        <v>88705</v>
      </c>
      <c r="O7" s="611">
        <v>28112</v>
      </c>
      <c r="P7" s="288">
        <v>60593</v>
      </c>
      <c r="R7" s="33"/>
      <c r="S7" s="33"/>
      <c r="T7" s="33"/>
      <c r="U7" s="33"/>
      <c r="V7" s="33"/>
      <c r="W7" s="33"/>
      <c r="X7" s="33"/>
      <c r="Y7" s="33"/>
    </row>
    <row r="8" spans="1:25" s="21" customFormat="1" ht="17.25" customHeight="1" x14ac:dyDescent="0.25">
      <c r="A8" s="134" t="s">
        <v>17</v>
      </c>
      <c r="B8" s="606">
        <v>265</v>
      </c>
      <c r="C8" s="320">
        <v>35</v>
      </c>
      <c r="D8" s="20">
        <v>230</v>
      </c>
      <c r="E8" s="606">
        <v>416</v>
      </c>
      <c r="F8" s="320">
        <v>234</v>
      </c>
      <c r="G8" s="20">
        <v>182</v>
      </c>
      <c r="H8" s="606">
        <v>10757</v>
      </c>
      <c r="I8" s="607">
        <v>3550</v>
      </c>
      <c r="J8" s="265">
        <v>7207</v>
      </c>
      <c r="K8" s="612">
        <v>2989</v>
      </c>
      <c r="L8" s="612">
        <v>992</v>
      </c>
      <c r="M8" s="265">
        <v>1997</v>
      </c>
      <c r="N8" s="612">
        <v>7768</v>
      </c>
      <c r="O8" s="320">
        <v>2558</v>
      </c>
      <c r="P8" s="30">
        <v>5210</v>
      </c>
      <c r="R8" s="33"/>
      <c r="S8" s="33"/>
      <c r="T8" s="33"/>
      <c r="U8" s="33"/>
      <c r="V8" s="33"/>
      <c r="W8" s="33"/>
      <c r="X8" s="33"/>
      <c r="Y8" s="33"/>
    </row>
    <row r="9" spans="1:25" s="21" customFormat="1" ht="17.25" customHeight="1" x14ac:dyDescent="0.25">
      <c r="A9" s="134" t="s">
        <v>18</v>
      </c>
      <c r="B9" s="606">
        <v>534</v>
      </c>
      <c r="C9" s="320">
        <v>40</v>
      </c>
      <c r="D9" s="20">
        <v>494</v>
      </c>
      <c r="E9" s="606">
        <v>349</v>
      </c>
      <c r="F9" s="320">
        <v>197</v>
      </c>
      <c r="G9" s="20">
        <v>152</v>
      </c>
      <c r="H9" s="606">
        <v>14825</v>
      </c>
      <c r="I9" s="607">
        <v>4661</v>
      </c>
      <c r="J9" s="265">
        <v>10164</v>
      </c>
      <c r="K9" s="612">
        <v>2206</v>
      </c>
      <c r="L9" s="612">
        <v>826</v>
      </c>
      <c r="M9" s="265">
        <v>1380</v>
      </c>
      <c r="N9" s="612">
        <v>12619</v>
      </c>
      <c r="O9" s="320">
        <v>3835</v>
      </c>
      <c r="P9" s="30">
        <v>8784</v>
      </c>
      <c r="R9" s="33"/>
      <c r="S9" s="33"/>
      <c r="T9" s="33"/>
      <c r="U9" s="33"/>
      <c r="V9" s="33"/>
      <c r="W9" s="33"/>
      <c r="X9" s="33"/>
      <c r="Y9" s="33"/>
    </row>
    <row r="10" spans="1:25" s="21" customFormat="1" ht="17.25" customHeight="1" x14ac:dyDescent="0.25">
      <c r="A10" s="134" t="s">
        <v>19</v>
      </c>
      <c r="B10" s="606">
        <v>243</v>
      </c>
      <c r="C10" s="320">
        <v>24</v>
      </c>
      <c r="D10" s="20">
        <v>219</v>
      </c>
      <c r="E10" s="606">
        <v>160</v>
      </c>
      <c r="F10" s="320">
        <v>103</v>
      </c>
      <c r="G10" s="20">
        <v>57</v>
      </c>
      <c r="H10" s="606">
        <v>4946</v>
      </c>
      <c r="I10" s="607">
        <v>1641</v>
      </c>
      <c r="J10" s="265">
        <v>3305</v>
      </c>
      <c r="K10" s="612">
        <v>1134</v>
      </c>
      <c r="L10" s="612">
        <v>451</v>
      </c>
      <c r="M10" s="265">
        <v>683</v>
      </c>
      <c r="N10" s="612">
        <v>3812</v>
      </c>
      <c r="O10" s="320">
        <v>1190</v>
      </c>
      <c r="P10" s="30">
        <v>2622</v>
      </c>
      <c r="R10" s="33"/>
      <c r="S10" s="33"/>
      <c r="T10" s="33"/>
      <c r="U10" s="33"/>
      <c r="V10" s="33"/>
      <c r="W10" s="33"/>
      <c r="X10" s="33"/>
      <c r="Y10" s="33"/>
    </row>
    <row r="11" spans="1:25" s="21" customFormat="1" ht="17.25" customHeight="1" x14ac:dyDescent="0.25">
      <c r="A11" s="134" t="s">
        <v>20</v>
      </c>
      <c r="B11" s="606">
        <v>214</v>
      </c>
      <c r="C11" s="320">
        <v>18</v>
      </c>
      <c r="D11" s="20">
        <v>196</v>
      </c>
      <c r="E11" s="606">
        <v>193</v>
      </c>
      <c r="F11" s="320">
        <v>117</v>
      </c>
      <c r="G11" s="20">
        <v>76</v>
      </c>
      <c r="H11" s="606">
        <v>6070</v>
      </c>
      <c r="I11" s="607">
        <v>1944</v>
      </c>
      <c r="J11" s="265">
        <v>4126</v>
      </c>
      <c r="K11" s="612">
        <v>1378</v>
      </c>
      <c r="L11" s="612">
        <v>507</v>
      </c>
      <c r="M11" s="265">
        <v>871</v>
      </c>
      <c r="N11" s="612">
        <v>4692</v>
      </c>
      <c r="O11" s="320">
        <v>1437</v>
      </c>
      <c r="P11" s="30">
        <v>3255</v>
      </c>
      <c r="R11" s="33"/>
      <c r="S11" s="33"/>
      <c r="T11" s="33"/>
      <c r="U11" s="33"/>
      <c r="V11" s="33"/>
      <c r="W11" s="33"/>
      <c r="X11" s="33"/>
      <c r="Y11" s="33"/>
    </row>
    <row r="12" spans="1:25" s="21" customFormat="1" ht="17.25" customHeight="1" x14ac:dyDescent="0.25">
      <c r="A12" s="134" t="s">
        <v>21</v>
      </c>
      <c r="B12" s="606">
        <v>104</v>
      </c>
      <c r="C12" s="320">
        <v>8</v>
      </c>
      <c r="D12" s="20">
        <v>96</v>
      </c>
      <c r="E12" s="606">
        <v>128</v>
      </c>
      <c r="F12" s="320">
        <v>67</v>
      </c>
      <c r="G12" s="20">
        <v>61</v>
      </c>
      <c r="H12" s="606">
        <v>3913</v>
      </c>
      <c r="I12" s="607">
        <v>1332</v>
      </c>
      <c r="J12" s="265">
        <v>2581</v>
      </c>
      <c r="K12" s="612">
        <v>563</v>
      </c>
      <c r="L12" s="612">
        <v>205</v>
      </c>
      <c r="M12" s="265">
        <v>358</v>
      </c>
      <c r="N12" s="612">
        <v>3350</v>
      </c>
      <c r="O12" s="320">
        <v>1127</v>
      </c>
      <c r="P12" s="30">
        <v>2223</v>
      </c>
      <c r="R12" s="33"/>
      <c r="S12" s="33"/>
      <c r="T12" s="33"/>
      <c r="U12" s="33"/>
      <c r="V12" s="33"/>
      <c r="W12" s="33"/>
      <c r="X12" s="33"/>
      <c r="Y12" s="33"/>
    </row>
    <row r="13" spans="1:25" s="21" customFormat="1" ht="17.25" customHeight="1" x14ac:dyDescent="0.25">
      <c r="A13" s="134" t="s">
        <v>22</v>
      </c>
      <c r="B13" s="606">
        <v>276</v>
      </c>
      <c r="C13" s="320">
        <v>24</v>
      </c>
      <c r="D13" s="20">
        <v>252</v>
      </c>
      <c r="E13" s="606">
        <v>373</v>
      </c>
      <c r="F13" s="320">
        <v>200</v>
      </c>
      <c r="G13" s="20">
        <v>173</v>
      </c>
      <c r="H13" s="606">
        <v>10399</v>
      </c>
      <c r="I13" s="607">
        <v>3457</v>
      </c>
      <c r="J13" s="265">
        <v>6942</v>
      </c>
      <c r="K13" s="612">
        <v>2296</v>
      </c>
      <c r="L13" s="612">
        <v>851</v>
      </c>
      <c r="M13" s="265">
        <v>1445</v>
      </c>
      <c r="N13" s="612">
        <v>8103</v>
      </c>
      <c r="O13" s="320">
        <v>2606</v>
      </c>
      <c r="P13" s="30">
        <v>5497</v>
      </c>
      <c r="R13" s="33"/>
      <c r="S13" s="33"/>
      <c r="T13" s="33"/>
      <c r="U13" s="33"/>
      <c r="V13" s="33"/>
      <c r="W13" s="33"/>
      <c r="X13" s="33"/>
      <c r="Y13" s="33"/>
    </row>
    <row r="14" spans="1:25" s="21" customFormat="1" ht="17.25" customHeight="1" x14ac:dyDescent="0.25">
      <c r="A14" s="134" t="s">
        <v>23</v>
      </c>
      <c r="B14" s="606">
        <v>190</v>
      </c>
      <c r="C14" s="320">
        <v>18</v>
      </c>
      <c r="D14" s="20">
        <v>172</v>
      </c>
      <c r="E14" s="606">
        <v>199</v>
      </c>
      <c r="F14" s="320">
        <v>105</v>
      </c>
      <c r="G14" s="20">
        <v>94</v>
      </c>
      <c r="H14" s="606">
        <v>5249</v>
      </c>
      <c r="I14" s="607">
        <v>1801</v>
      </c>
      <c r="J14" s="265">
        <v>3448</v>
      </c>
      <c r="K14" s="612">
        <v>1408</v>
      </c>
      <c r="L14" s="612">
        <v>543</v>
      </c>
      <c r="M14" s="265">
        <v>865</v>
      </c>
      <c r="N14" s="612">
        <v>3841</v>
      </c>
      <c r="O14" s="320">
        <v>1258</v>
      </c>
      <c r="P14" s="30">
        <v>2583</v>
      </c>
      <c r="R14" s="33"/>
      <c r="S14" s="33"/>
      <c r="T14" s="33"/>
      <c r="U14" s="33"/>
      <c r="V14" s="33"/>
      <c r="W14" s="33"/>
      <c r="X14" s="33"/>
      <c r="Y14" s="33"/>
    </row>
    <row r="15" spans="1:25" s="21" customFormat="1" ht="17.25" customHeight="1" x14ac:dyDescent="0.25">
      <c r="A15" s="134" t="s">
        <v>24</v>
      </c>
      <c r="B15" s="606">
        <v>259</v>
      </c>
      <c r="C15" s="320">
        <v>24</v>
      </c>
      <c r="D15" s="20">
        <v>235</v>
      </c>
      <c r="E15" s="606">
        <v>208</v>
      </c>
      <c r="F15" s="320">
        <v>113</v>
      </c>
      <c r="G15" s="20">
        <v>95</v>
      </c>
      <c r="H15" s="606">
        <v>6490</v>
      </c>
      <c r="I15" s="607">
        <v>2197</v>
      </c>
      <c r="J15" s="265">
        <v>4293</v>
      </c>
      <c r="K15" s="612">
        <v>1529</v>
      </c>
      <c r="L15" s="612">
        <v>535</v>
      </c>
      <c r="M15" s="265">
        <v>994</v>
      </c>
      <c r="N15" s="612">
        <v>4961</v>
      </c>
      <c r="O15" s="320">
        <v>1662</v>
      </c>
      <c r="P15" s="30">
        <v>3299</v>
      </c>
      <c r="R15" s="33"/>
      <c r="S15" s="33"/>
      <c r="T15" s="33"/>
      <c r="U15" s="33"/>
      <c r="V15" s="33"/>
      <c r="W15" s="33"/>
      <c r="X15" s="33"/>
      <c r="Y15" s="33"/>
    </row>
    <row r="16" spans="1:25" s="21" customFormat="1" ht="17.25" customHeight="1" x14ac:dyDescent="0.25">
      <c r="A16" s="134" t="s">
        <v>25</v>
      </c>
      <c r="B16" s="606">
        <v>229</v>
      </c>
      <c r="C16" s="320">
        <v>15</v>
      </c>
      <c r="D16" s="20">
        <v>214</v>
      </c>
      <c r="E16" s="606">
        <v>141</v>
      </c>
      <c r="F16" s="320">
        <v>82</v>
      </c>
      <c r="G16" s="20">
        <v>59</v>
      </c>
      <c r="H16" s="606">
        <v>5060</v>
      </c>
      <c r="I16" s="607">
        <v>1609</v>
      </c>
      <c r="J16" s="265">
        <v>3451</v>
      </c>
      <c r="K16" s="612">
        <v>986</v>
      </c>
      <c r="L16" s="612">
        <v>366</v>
      </c>
      <c r="M16" s="265">
        <v>620</v>
      </c>
      <c r="N16" s="612">
        <v>4074</v>
      </c>
      <c r="O16" s="320">
        <v>1243</v>
      </c>
      <c r="P16" s="30">
        <v>2831</v>
      </c>
      <c r="R16" s="33"/>
      <c r="S16" s="33"/>
      <c r="T16" s="33"/>
      <c r="U16" s="33"/>
      <c r="V16" s="33"/>
      <c r="W16" s="33"/>
      <c r="X16" s="33"/>
      <c r="Y16" s="33"/>
    </row>
    <row r="17" spans="1:25" s="21" customFormat="1" ht="17.25" customHeight="1" x14ac:dyDescent="0.25">
      <c r="A17" s="134" t="s">
        <v>26</v>
      </c>
      <c r="B17" s="606">
        <v>240</v>
      </c>
      <c r="C17" s="320">
        <v>12</v>
      </c>
      <c r="D17" s="20">
        <v>228</v>
      </c>
      <c r="E17" s="606">
        <v>127</v>
      </c>
      <c r="F17" s="320">
        <v>55</v>
      </c>
      <c r="G17" s="20">
        <v>72</v>
      </c>
      <c r="H17" s="606">
        <v>5083</v>
      </c>
      <c r="I17" s="607">
        <v>1581</v>
      </c>
      <c r="J17" s="265">
        <v>3502</v>
      </c>
      <c r="K17" s="612">
        <v>595</v>
      </c>
      <c r="L17" s="612">
        <v>224</v>
      </c>
      <c r="M17" s="265">
        <v>371</v>
      </c>
      <c r="N17" s="612">
        <v>4488</v>
      </c>
      <c r="O17" s="320">
        <v>1357</v>
      </c>
      <c r="P17" s="30">
        <v>3131</v>
      </c>
      <c r="R17" s="33"/>
      <c r="S17" s="33"/>
      <c r="T17" s="33"/>
      <c r="U17" s="33"/>
      <c r="V17" s="33"/>
      <c r="W17" s="33"/>
      <c r="X17" s="33"/>
      <c r="Y17" s="33"/>
    </row>
    <row r="18" spans="1:25" s="21" customFormat="1" ht="17.25" customHeight="1" x14ac:dyDescent="0.25">
      <c r="A18" s="134" t="s">
        <v>27</v>
      </c>
      <c r="B18" s="606">
        <v>460</v>
      </c>
      <c r="C18" s="320">
        <v>27</v>
      </c>
      <c r="D18" s="20">
        <v>433</v>
      </c>
      <c r="E18" s="606">
        <v>330</v>
      </c>
      <c r="F18" s="320">
        <v>183</v>
      </c>
      <c r="G18" s="20">
        <v>147</v>
      </c>
      <c r="H18" s="606">
        <v>11981</v>
      </c>
      <c r="I18" s="607">
        <v>3945</v>
      </c>
      <c r="J18" s="265">
        <v>8036</v>
      </c>
      <c r="K18" s="612">
        <v>1994</v>
      </c>
      <c r="L18" s="612">
        <v>645</v>
      </c>
      <c r="M18" s="265">
        <v>1349</v>
      </c>
      <c r="N18" s="612">
        <v>9987</v>
      </c>
      <c r="O18" s="320">
        <v>3300</v>
      </c>
      <c r="P18" s="30">
        <v>6687</v>
      </c>
      <c r="R18" s="33"/>
      <c r="S18" s="33"/>
      <c r="T18" s="33"/>
      <c r="U18" s="33"/>
      <c r="V18" s="33"/>
      <c r="W18" s="33"/>
      <c r="X18" s="33"/>
      <c r="Y18" s="33"/>
    </row>
    <row r="19" spans="1:25" s="21" customFormat="1" ht="17.25" customHeight="1" x14ac:dyDescent="0.25">
      <c r="A19" s="134" t="s">
        <v>28</v>
      </c>
      <c r="B19" s="606">
        <v>281</v>
      </c>
      <c r="C19" s="320">
        <v>22</v>
      </c>
      <c r="D19" s="20">
        <v>259</v>
      </c>
      <c r="E19" s="606">
        <v>239</v>
      </c>
      <c r="F19" s="320">
        <v>134</v>
      </c>
      <c r="G19" s="20">
        <v>105</v>
      </c>
      <c r="H19" s="606">
        <v>7206</v>
      </c>
      <c r="I19" s="607">
        <v>2340</v>
      </c>
      <c r="J19" s="265">
        <v>4866</v>
      </c>
      <c r="K19" s="612">
        <v>1585</v>
      </c>
      <c r="L19" s="612">
        <v>608</v>
      </c>
      <c r="M19" s="265">
        <v>977</v>
      </c>
      <c r="N19" s="612">
        <v>5621</v>
      </c>
      <c r="O19" s="320">
        <v>1732</v>
      </c>
      <c r="P19" s="30">
        <v>3889</v>
      </c>
      <c r="R19" s="33"/>
      <c r="S19" s="33"/>
      <c r="T19" s="33"/>
      <c r="U19" s="33"/>
      <c r="V19" s="33"/>
      <c r="W19" s="33"/>
      <c r="X19" s="33"/>
      <c r="Y19" s="33"/>
    </row>
    <row r="20" spans="1:25" s="21" customFormat="1" ht="17.25" customHeight="1" x14ac:dyDescent="0.25">
      <c r="A20" s="134" t="s">
        <v>29</v>
      </c>
      <c r="B20" s="606">
        <v>241</v>
      </c>
      <c r="C20" s="320">
        <v>21</v>
      </c>
      <c r="D20" s="20">
        <v>220</v>
      </c>
      <c r="E20" s="606">
        <v>162</v>
      </c>
      <c r="F20" s="320">
        <v>96</v>
      </c>
      <c r="G20" s="20">
        <v>66</v>
      </c>
      <c r="H20" s="606">
        <v>6108</v>
      </c>
      <c r="I20" s="607">
        <v>1966</v>
      </c>
      <c r="J20" s="265">
        <v>4142</v>
      </c>
      <c r="K20" s="612">
        <v>974</v>
      </c>
      <c r="L20" s="612">
        <v>349</v>
      </c>
      <c r="M20" s="265">
        <v>625</v>
      </c>
      <c r="N20" s="612">
        <v>5134</v>
      </c>
      <c r="O20" s="320">
        <v>1617</v>
      </c>
      <c r="P20" s="30">
        <v>3517</v>
      </c>
      <c r="R20" s="33"/>
      <c r="S20" s="33"/>
      <c r="T20" s="33"/>
      <c r="U20" s="33"/>
      <c r="V20" s="33"/>
      <c r="W20" s="33"/>
      <c r="X20" s="33"/>
      <c r="Y20" s="33"/>
    </row>
    <row r="21" spans="1:25" s="21" customFormat="1" ht="17.25" customHeight="1" thickBot="1" x14ac:dyDescent="0.3">
      <c r="A21" s="133" t="s">
        <v>30</v>
      </c>
      <c r="B21" s="228">
        <v>423</v>
      </c>
      <c r="C21" s="155">
        <v>33</v>
      </c>
      <c r="D21" s="231">
        <v>390</v>
      </c>
      <c r="E21" s="228">
        <v>434</v>
      </c>
      <c r="F21" s="155">
        <v>249</v>
      </c>
      <c r="G21" s="231">
        <v>185</v>
      </c>
      <c r="H21" s="228">
        <v>12853</v>
      </c>
      <c r="I21" s="34">
        <v>4110</v>
      </c>
      <c r="J21" s="153">
        <v>8743</v>
      </c>
      <c r="K21" s="609">
        <v>2598</v>
      </c>
      <c r="L21" s="609">
        <v>920</v>
      </c>
      <c r="M21" s="153">
        <v>1678</v>
      </c>
      <c r="N21" s="609">
        <v>10255</v>
      </c>
      <c r="O21" s="155">
        <v>3190</v>
      </c>
      <c r="P21" s="211">
        <v>7065</v>
      </c>
      <c r="R21" s="33"/>
      <c r="S21" s="33"/>
      <c r="T21" s="33"/>
      <c r="U21" s="33"/>
      <c r="V21" s="33"/>
      <c r="W21" s="33"/>
      <c r="X21" s="33"/>
      <c r="Y21" s="33"/>
    </row>
    <row r="22" spans="1:25" s="9" customFormat="1" ht="17.25" customHeight="1" x14ac:dyDescent="0.2">
      <c r="A22" s="666" t="s">
        <v>83</v>
      </c>
      <c r="E22" s="173"/>
      <c r="F22" s="173"/>
      <c r="G22" s="173"/>
      <c r="I22" s="173"/>
      <c r="L22" s="173"/>
      <c r="O22" s="173"/>
    </row>
    <row r="23" spans="1:25" s="9" customFormat="1" ht="17.25" customHeight="1" x14ac:dyDescent="0.2">
      <c r="A23" s="664" t="s">
        <v>230</v>
      </c>
      <c r="E23" s="173"/>
      <c r="F23" s="173"/>
      <c r="G23" s="173"/>
      <c r="I23" s="173"/>
      <c r="L23" s="173"/>
      <c r="O23" s="173"/>
    </row>
    <row r="24" spans="1:25" s="9" customFormat="1" ht="17.25" customHeight="1" x14ac:dyDescent="0.2">
      <c r="A24" s="666" t="s">
        <v>316</v>
      </c>
      <c r="E24" s="173"/>
      <c r="F24" s="173"/>
      <c r="G24" s="173"/>
      <c r="I24" s="173"/>
      <c r="L24" s="173"/>
      <c r="O24" s="173"/>
    </row>
    <row r="25" spans="1:25" ht="17.25" customHeight="1" x14ac:dyDescent="0.25">
      <c r="C25" s="582"/>
    </row>
    <row r="26" spans="1:25" ht="17.25" customHeight="1" x14ac:dyDescent="0.25">
      <c r="B26" s="14"/>
      <c r="C26" s="620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</row>
    <row r="27" spans="1:25" x14ac:dyDescent="0.25">
      <c r="B27" s="126"/>
      <c r="C27" s="620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</row>
    <row r="28" spans="1:25" x14ac:dyDescent="0.25">
      <c r="A28" s="594"/>
      <c r="E28"/>
      <c r="F28"/>
      <c r="G28"/>
      <c r="I28"/>
      <c r="L28"/>
      <c r="O28"/>
    </row>
    <row r="29" spans="1:25" x14ac:dyDescent="0.25">
      <c r="A29" s="509"/>
      <c r="E29"/>
      <c r="F29"/>
      <c r="G29"/>
      <c r="I29"/>
      <c r="L29"/>
      <c r="O29"/>
    </row>
    <row r="30" spans="1:25" x14ac:dyDescent="0.25">
      <c r="E30"/>
      <c r="F30"/>
      <c r="G30"/>
      <c r="I30"/>
      <c r="L30"/>
      <c r="O30"/>
    </row>
  </sheetData>
  <mergeCells count="17">
    <mergeCell ref="F4:G4"/>
    <mergeCell ref="F5:F6"/>
    <mergeCell ref="G5:G6"/>
    <mergeCell ref="I4:J5"/>
    <mergeCell ref="A3:A6"/>
    <mergeCell ref="B3:D3"/>
    <mergeCell ref="H3:P3"/>
    <mergeCell ref="B4:B6"/>
    <mergeCell ref="C4:D4"/>
    <mergeCell ref="H4:H6"/>
    <mergeCell ref="C5:C6"/>
    <mergeCell ref="D5:D6"/>
    <mergeCell ref="K5:M5"/>
    <mergeCell ref="N5:P5"/>
    <mergeCell ref="K4:P4"/>
    <mergeCell ref="E3:G3"/>
    <mergeCell ref="E4:E6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A1:AT50"/>
  <sheetViews>
    <sheetView zoomScaleNormal="100" workbookViewId="0"/>
  </sheetViews>
  <sheetFormatPr defaultColWidth="9.140625" defaultRowHeight="15" x14ac:dyDescent="0.25"/>
  <cols>
    <col min="1" max="1" width="12.85546875" style="147" customWidth="1"/>
    <col min="2" max="2" width="5.7109375" style="147" customWidth="1"/>
    <col min="3" max="3" width="7.140625" style="147" customWidth="1"/>
    <col min="4" max="4" width="5.7109375" style="147" customWidth="1"/>
    <col min="5" max="5" width="7" style="147" customWidth="1"/>
    <col min="6" max="6" width="5" style="147" customWidth="1"/>
    <col min="7" max="7" width="6.42578125" style="147" customWidth="1"/>
    <col min="8" max="8" width="5" style="147" customWidth="1"/>
    <col min="9" max="9" width="6.140625" style="147" customWidth="1"/>
    <col min="10" max="10" width="5.7109375" style="147" customWidth="1"/>
    <col min="11" max="11" width="6.42578125" style="147" customWidth="1"/>
    <col min="12" max="12" width="4.7109375" style="147" bestFit="1" customWidth="1"/>
    <col min="13" max="13" width="6.140625" style="147" customWidth="1"/>
    <col min="14" max="14" width="5.28515625" style="147" customWidth="1"/>
    <col min="15" max="15" width="5.7109375" style="147" customWidth="1"/>
    <col min="16" max="16" width="5.28515625" style="147" customWidth="1"/>
    <col min="17" max="17" width="5.7109375" style="147" customWidth="1"/>
    <col min="18" max="18" width="5.28515625" style="147" customWidth="1"/>
    <col min="19" max="19" width="5.7109375" style="147" customWidth="1"/>
    <col min="20" max="20" width="5.28515625" style="147" customWidth="1"/>
    <col min="21" max="21" width="6" style="147" customWidth="1"/>
    <col min="22" max="22" width="5.28515625" style="147" customWidth="1"/>
    <col min="23" max="23" width="6" style="147" customWidth="1"/>
    <col min="24" max="24" width="5.7109375" style="147" customWidth="1"/>
    <col min="25" max="28" width="9.140625" style="147"/>
    <col min="29" max="29" width="9.5703125" style="147" bestFit="1" customWidth="1"/>
    <col min="30" max="16384" width="9.140625" style="147"/>
  </cols>
  <sheetData>
    <row r="1" spans="1:46" ht="17.25" customHeight="1" x14ac:dyDescent="0.25">
      <c r="A1" s="171" t="s">
        <v>310</v>
      </c>
      <c r="B1" s="171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354"/>
      <c r="U1" s="142"/>
      <c r="V1" s="142"/>
      <c r="W1" s="142"/>
      <c r="X1" s="142"/>
    </row>
    <row r="2" spans="1:46" s="143" customFormat="1" ht="17.25" customHeight="1" thickBot="1" x14ac:dyDescent="0.3">
      <c r="A2" s="245" t="s">
        <v>91</v>
      </c>
      <c r="Q2" s="143" t="s">
        <v>0</v>
      </c>
    </row>
    <row r="3" spans="1:46" ht="17.25" customHeight="1" x14ac:dyDescent="0.25">
      <c r="A3" s="676" t="s">
        <v>95</v>
      </c>
      <c r="B3" s="677"/>
      <c r="C3" s="826" t="s">
        <v>55</v>
      </c>
      <c r="D3" s="827"/>
      <c r="E3" s="896" t="s">
        <v>233</v>
      </c>
      <c r="F3" s="828"/>
      <c r="G3" s="791" t="s">
        <v>39</v>
      </c>
      <c r="H3" s="785"/>
      <c r="I3" s="785"/>
      <c r="J3" s="785"/>
      <c r="K3" s="785"/>
      <c r="L3" s="785"/>
      <c r="M3" s="785"/>
      <c r="N3" s="785"/>
      <c r="O3" s="785"/>
      <c r="P3" s="785"/>
      <c r="Q3" s="785"/>
      <c r="R3" s="785"/>
      <c r="S3" s="785"/>
      <c r="T3" s="785"/>
      <c r="U3" s="785"/>
      <c r="V3" s="785"/>
      <c r="W3" s="785"/>
      <c r="X3" s="786"/>
    </row>
    <row r="4" spans="1:46" ht="17.25" customHeight="1" x14ac:dyDescent="0.25">
      <c r="A4" s="678"/>
      <c r="B4" s="679"/>
      <c r="C4" s="851"/>
      <c r="D4" s="891"/>
      <c r="E4" s="891"/>
      <c r="F4" s="897"/>
      <c r="G4" s="775" t="s">
        <v>77</v>
      </c>
      <c r="H4" s="776"/>
      <c r="I4" s="765" t="s">
        <v>78</v>
      </c>
      <c r="J4" s="776"/>
      <c r="K4" s="892" t="s">
        <v>40</v>
      </c>
      <c r="L4" s="893"/>
      <c r="M4" s="765" t="s">
        <v>43</v>
      </c>
      <c r="N4" s="776"/>
      <c r="O4" s="765" t="s">
        <v>41</v>
      </c>
      <c r="P4" s="776"/>
      <c r="Q4" s="765" t="s">
        <v>42</v>
      </c>
      <c r="R4" s="776"/>
      <c r="S4" s="765" t="s">
        <v>44</v>
      </c>
      <c r="T4" s="776"/>
      <c r="U4" s="765" t="s">
        <v>45</v>
      </c>
      <c r="V4" s="776"/>
      <c r="W4" s="765" t="s">
        <v>54</v>
      </c>
      <c r="X4" s="766"/>
    </row>
    <row r="5" spans="1:46" ht="17.25" customHeight="1" x14ac:dyDescent="0.25">
      <c r="A5" s="678"/>
      <c r="B5" s="679"/>
      <c r="C5" s="789"/>
      <c r="D5" s="781"/>
      <c r="E5" s="781"/>
      <c r="F5" s="783"/>
      <c r="G5" s="704"/>
      <c r="H5" s="777"/>
      <c r="I5" s="767"/>
      <c r="J5" s="777"/>
      <c r="K5" s="894"/>
      <c r="L5" s="895"/>
      <c r="M5" s="767"/>
      <c r="N5" s="777"/>
      <c r="O5" s="767"/>
      <c r="P5" s="777"/>
      <c r="Q5" s="767"/>
      <c r="R5" s="777"/>
      <c r="S5" s="767"/>
      <c r="T5" s="777"/>
      <c r="U5" s="767"/>
      <c r="V5" s="777"/>
      <c r="W5" s="767"/>
      <c r="X5" s="705"/>
    </row>
    <row r="6" spans="1:46" ht="17.25" customHeight="1" thickBot="1" x14ac:dyDescent="0.3">
      <c r="A6" s="680"/>
      <c r="B6" s="681"/>
      <c r="C6" s="432" t="s">
        <v>60</v>
      </c>
      <c r="D6" s="433" t="s">
        <v>68</v>
      </c>
      <c r="E6" s="435" t="s">
        <v>60</v>
      </c>
      <c r="F6" s="440" t="s">
        <v>65</v>
      </c>
      <c r="G6" s="437" t="s">
        <v>60</v>
      </c>
      <c r="H6" s="438" t="s">
        <v>65</v>
      </c>
      <c r="I6" s="435" t="s">
        <v>60</v>
      </c>
      <c r="J6" s="438" t="s">
        <v>65</v>
      </c>
      <c r="K6" s="435" t="s">
        <v>60</v>
      </c>
      <c r="L6" s="438" t="s">
        <v>65</v>
      </c>
      <c r="M6" s="435" t="s">
        <v>60</v>
      </c>
      <c r="N6" s="438" t="s">
        <v>65</v>
      </c>
      <c r="O6" s="435" t="s">
        <v>60</v>
      </c>
      <c r="P6" s="438" t="s">
        <v>65</v>
      </c>
      <c r="Q6" s="435" t="s">
        <v>60</v>
      </c>
      <c r="R6" s="438" t="s">
        <v>65</v>
      </c>
      <c r="S6" s="435" t="s">
        <v>60</v>
      </c>
      <c r="T6" s="438" t="s">
        <v>65</v>
      </c>
      <c r="U6" s="435" t="s">
        <v>60</v>
      </c>
      <c r="V6" s="438" t="s">
        <v>65</v>
      </c>
      <c r="W6" s="435" t="s">
        <v>60</v>
      </c>
      <c r="X6" s="436" t="s">
        <v>65</v>
      </c>
    </row>
    <row r="7" spans="1:46" s="21" customFormat="1" ht="17.25" customHeight="1" x14ac:dyDescent="0.25">
      <c r="A7" s="682" t="s">
        <v>6</v>
      </c>
      <c r="B7" s="683"/>
      <c r="C7" s="145">
        <v>71801</v>
      </c>
      <c r="D7" s="282">
        <v>9.0377225256432367E-2</v>
      </c>
      <c r="E7" s="266">
        <v>37040</v>
      </c>
      <c r="F7" s="321">
        <f t="shared" ref="F7:F16" si="0">E7/C7</f>
        <v>0.51587025250344698</v>
      </c>
      <c r="G7" s="141">
        <v>32713</v>
      </c>
      <c r="H7" s="284">
        <v>0.45560646787649195</v>
      </c>
      <c r="I7" s="266">
        <v>2702</v>
      </c>
      <c r="J7" s="189">
        <v>3.7631787858107828E-2</v>
      </c>
      <c r="K7" s="266">
        <v>24644</v>
      </c>
      <c r="L7" s="284">
        <v>0.34322641745936688</v>
      </c>
      <c r="M7" s="266">
        <v>2311</v>
      </c>
      <c r="N7" s="189">
        <v>3.2186181250957506E-2</v>
      </c>
      <c r="O7" s="266">
        <v>1255</v>
      </c>
      <c r="P7" s="189">
        <v>1.7478865196863553E-2</v>
      </c>
      <c r="Q7" s="266">
        <v>703</v>
      </c>
      <c r="R7" s="189">
        <v>9.7909499867689861E-3</v>
      </c>
      <c r="S7" s="266">
        <v>1284</v>
      </c>
      <c r="T7" s="189">
        <v>1.7882759293046058E-2</v>
      </c>
      <c r="U7" s="266">
        <v>1462</v>
      </c>
      <c r="V7" s="189">
        <v>2.0361833400649017E-2</v>
      </c>
      <c r="W7" s="266">
        <v>4727</v>
      </c>
      <c r="X7" s="190">
        <v>6.5834737677748223E-2</v>
      </c>
      <c r="Z7" s="33"/>
      <c r="AA7" s="648"/>
      <c r="AB7" s="238"/>
      <c r="AC7" s="649"/>
      <c r="AD7" s="649"/>
      <c r="AE7" s="649"/>
      <c r="AF7" s="649"/>
      <c r="AG7" s="649"/>
      <c r="AH7" s="649"/>
      <c r="AI7" s="649"/>
      <c r="AJ7" s="649"/>
      <c r="AK7" s="649"/>
      <c r="AL7" s="649"/>
      <c r="AN7" s="649"/>
      <c r="AP7" s="649"/>
      <c r="AR7" s="649"/>
      <c r="AT7" s="649"/>
    </row>
    <row r="8" spans="1:46" s="21" customFormat="1" ht="17.25" customHeight="1" x14ac:dyDescent="0.25">
      <c r="A8" s="682" t="s">
        <v>7</v>
      </c>
      <c r="B8" s="683"/>
      <c r="C8" s="145">
        <v>70723</v>
      </c>
      <c r="D8" s="282">
        <v>8.9581069201987121E-2</v>
      </c>
      <c r="E8" s="266">
        <v>34497</v>
      </c>
      <c r="F8" s="321">
        <f t="shared" si="0"/>
        <v>0.48777625383538592</v>
      </c>
      <c r="G8" s="141">
        <v>32981</v>
      </c>
      <c r="H8" s="284">
        <v>0.46634051157332129</v>
      </c>
      <c r="I8" s="266">
        <v>3069</v>
      </c>
      <c r="J8" s="189">
        <v>4.3394652376171829E-2</v>
      </c>
      <c r="K8" s="266">
        <v>22206</v>
      </c>
      <c r="L8" s="284">
        <v>0.31398554925554628</v>
      </c>
      <c r="M8" s="266">
        <v>2534</v>
      </c>
      <c r="N8" s="189">
        <v>3.5829928029071166E-2</v>
      </c>
      <c r="O8" s="266">
        <v>1216</v>
      </c>
      <c r="P8" s="189">
        <v>1.7193840759017576E-2</v>
      </c>
      <c r="Q8" s="266">
        <v>672</v>
      </c>
      <c r="R8" s="189">
        <v>9.5018593668255019E-3</v>
      </c>
      <c r="S8" s="266">
        <v>1276</v>
      </c>
      <c r="T8" s="189">
        <v>1.8042221059626995E-2</v>
      </c>
      <c r="U8" s="266">
        <v>1749</v>
      </c>
      <c r="V8" s="189">
        <v>2.4730285762764589E-2</v>
      </c>
      <c r="W8" s="266">
        <v>5020</v>
      </c>
      <c r="X8" s="190">
        <v>7.0981151817654797E-2</v>
      </c>
      <c r="Z8" s="33"/>
      <c r="AA8" s="648"/>
      <c r="AB8" s="238"/>
      <c r="AC8" s="649"/>
      <c r="AD8" s="649"/>
      <c r="AE8" s="649"/>
      <c r="AF8" s="649"/>
      <c r="AG8" s="649"/>
      <c r="AH8" s="649"/>
      <c r="AI8" s="649"/>
      <c r="AJ8" s="649"/>
      <c r="AK8" s="649"/>
      <c r="AL8" s="240"/>
    </row>
    <row r="9" spans="1:46" s="21" customFormat="1" ht="17.25" customHeight="1" x14ac:dyDescent="0.25">
      <c r="A9" s="682" t="s">
        <v>8</v>
      </c>
      <c r="B9" s="683"/>
      <c r="C9" s="145">
        <v>71791</v>
      </c>
      <c r="D9" s="282">
        <v>9.0343827786600758E-2</v>
      </c>
      <c r="E9" s="266">
        <v>32631</v>
      </c>
      <c r="F9" s="321">
        <f t="shared" si="0"/>
        <v>0.45452772631666921</v>
      </c>
      <c r="G9" s="141">
        <v>34251</v>
      </c>
      <c r="H9" s="284">
        <v>0.47709322895627587</v>
      </c>
      <c r="I9" s="266">
        <v>3667</v>
      </c>
      <c r="J9" s="189">
        <v>5.1078826036689833E-2</v>
      </c>
      <c r="K9" s="266">
        <v>20262</v>
      </c>
      <c r="L9" s="284">
        <v>0.28223593486648746</v>
      </c>
      <c r="M9" s="266">
        <v>2935</v>
      </c>
      <c r="N9" s="189">
        <v>4.0882561881015723E-2</v>
      </c>
      <c r="O9" s="266">
        <v>1141</v>
      </c>
      <c r="P9" s="189">
        <v>1.5893357106043934E-2</v>
      </c>
      <c r="Q9" s="266">
        <v>671</v>
      </c>
      <c r="R9" s="189">
        <v>9.3465754760346E-3</v>
      </c>
      <c r="S9" s="266">
        <v>1247</v>
      </c>
      <c r="T9" s="189">
        <v>1.7369865303450294E-2</v>
      </c>
      <c r="U9" s="266">
        <v>2185</v>
      </c>
      <c r="V9" s="189">
        <v>3.0435569918234876E-2</v>
      </c>
      <c r="W9" s="266">
        <v>5432</v>
      </c>
      <c r="X9" s="190">
        <v>7.5664080455767432E-2</v>
      </c>
      <c r="Z9" s="33"/>
      <c r="AA9" s="648"/>
      <c r="AB9" s="238"/>
      <c r="AC9" s="649"/>
      <c r="AD9" s="649"/>
      <c r="AE9" s="649"/>
      <c r="AF9" s="649"/>
      <c r="AG9" s="649"/>
      <c r="AH9" s="649"/>
      <c r="AI9" s="649"/>
      <c r="AJ9" s="649"/>
      <c r="AK9" s="649"/>
      <c r="AL9" s="240"/>
    </row>
    <row r="10" spans="1:46" s="21" customFormat="1" ht="17.25" customHeight="1" x14ac:dyDescent="0.25">
      <c r="A10" s="682" t="s">
        <v>9</v>
      </c>
      <c r="B10" s="683"/>
      <c r="C10" s="145">
        <v>72110</v>
      </c>
      <c r="D10" s="282">
        <v>8.9250572436413142E-2</v>
      </c>
      <c r="E10" s="266">
        <v>31222</v>
      </c>
      <c r="F10" s="321">
        <f t="shared" si="0"/>
        <v>0.43297739564554155</v>
      </c>
      <c r="G10" s="141">
        <v>34521</v>
      </c>
      <c r="H10" s="284">
        <v>0.47872694494522255</v>
      </c>
      <c r="I10" s="266">
        <v>4437</v>
      </c>
      <c r="J10" s="189">
        <v>6.1530994314242131E-2</v>
      </c>
      <c r="K10" s="266">
        <v>18475</v>
      </c>
      <c r="L10" s="284">
        <v>0.2562057966994869</v>
      </c>
      <c r="M10" s="266">
        <v>3367</v>
      </c>
      <c r="N10" s="189">
        <v>4.6692553043960618E-2</v>
      </c>
      <c r="O10" s="266">
        <v>1113</v>
      </c>
      <c r="P10" s="189">
        <v>1.5434752461517126E-2</v>
      </c>
      <c r="Q10" s="266">
        <v>632</v>
      </c>
      <c r="R10" s="189">
        <v>8.7643877409513248E-3</v>
      </c>
      <c r="S10" s="266">
        <v>1256</v>
      </c>
      <c r="T10" s="189">
        <v>1.7417833864928581E-2</v>
      </c>
      <c r="U10" s="266">
        <v>3034</v>
      </c>
      <c r="V10" s="189">
        <v>4.2074608237415059E-2</v>
      </c>
      <c r="W10" s="266">
        <v>5275</v>
      </c>
      <c r="X10" s="190">
        <v>7.3152128692275692E-2</v>
      </c>
      <c r="Z10" s="33"/>
      <c r="AA10" s="648"/>
      <c r="AB10" s="238"/>
      <c r="AC10" s="649"/>
      <c r="AD10" s="649"/>
      <c r="AE10" s="649"/>
      <c r="AF10" s="649"/>
      <c r="AG10" s="649"/>
      <c r="AH10" s="649"/>
      <c r="AI10" s="649"/>
      <c r="AJ10" s="649"/>
      <c r="AK10" s="649"/>
      <c r="AL10" s="240"/>
    </row>
    <row r="11" spans="1:46" s="21" customFormat="1" ht="17.25" customHeight="1" x14ac:dyDescent="0.25">
      <c r="A11" s="682" t="s">
        <v>10</v>
      </c>
      <c r="B11" s="683"/>
      <c r="C11" s="145">
        <v>73629</v>
      </c>
      <c r="D11" s="282">
        <v>8.8961087604240416E-2</v>
      </c>
      <c r="E11" s="266">
        <v>30277</v>
      </c>
      <c r="F11" s="321">
        <f t="shared" si="0"/>
        <v>0.41121025682815193</v>
      </c>
      <c r="G11" s="141">
        <v>35147</v>
      </c>
      <c r="H11" s="284">
        <v>0.47735267353895883</v>
      </c>
      <c r="I11" s="266">
        <v>5440</v>
      </c>
      <c r="J11" s="189">
        <v>7.3883931603036843E-2</v>
      </c>
      <c r="K11" s="266">
        <v>17231</v>
      </c>
      <c r="L11" s="284">
        <v>0.23402463703160439</v>
      </c>
      <c r="M11" s="266">
        <v>3826</v>
      </c>
      <c r="N11" s="189">
        <v>5.1963221013459369E-2</v>
      </c>
      <c r="O11" s="266">
        <v>1120</v>
      </c>
      <c r="P11" s="189">
        <v>1.5211397682978174E-2</v>
      </c>
      <c r="Q11" s="266">
        <v>631</v>
      </c>
      <c r="R11" s="189">
        <v>8.5699928017493113E-3</v>
      </c>
      <c r="S11" s="266">
        <v>1206</v>
      </c>
      <c r="T11" s="189">
        <v>1.6379415719349713E-2</v>
      </c>
      <c r="U11" s="266">
        <v>3549</v>
      </c>
      <c r="V11" s="189">
        <v>4.8201116407937089E-2</v>
      </c>
      <c r="W11" s="266">
        <v>5479</v>
      </c>
      <c r="X11" s="190">
        <v>7.4413614200926265E-2</v>
      </c>
      <c r="Z11" s="33"/>
      <c r="AA11" s="648"/>
      <c r="AB11" s="238"/>
      <c r="AC11" s="649"/>
      <c r="AD11" s="649"/>
      <c r="AE11" s="649"/>
      <c r="AF11" s="649"/>
      <c r="AG11" s="649"/>
      <c r="AH11" s="649"/>
      <c r="AI11" s="649"/>
      <c r="AJ11" s="649"/>
      <c r="AK11" s="649"/>
      <c r="AL11" s="240"/>
    </row>
    <row r="12" spans="1:46" s="21" customFormat="1" ht="17.25" customHeight="1" x14ac:dyDescent="0.25">
      <c r="A12" s="682" t="s">
        <v>11</v>
      </c>
      <c r="B12" s="683"/>
      <c r="C12" s="145">
        <v>75848</v>
      </c>
      <c r="D12" s="282">
        <v>8.8800742737991684E-2</v>
      </c>
      <c r="E12" s="266">
        <v>29995</v>
      </c>
      <c r="F12" s="321">
        <f t="shared" si="0"/>
        <v>0.39546197658474846</v>
      </c>
      <c r="G12" s="141">
        <v>35471</v>
      </c>
      <c r="H12" s="284">
        <v>0.46765900221495621</v>
      </c>
      <c r="I12" s="266">
        <v>6669</v>
      </c>
      <c r="J12" s="189">
        <v>8.7925851703406818E-2</v>
      </c>
      <c r="K12" s="266">
        <v>16489</v>
      </c>
      <c r="L12" s="284">
        <v>0.21739531694968886</v>
      </c>
      <c r="M12" s="266">
        <v>4638</v>
      </c>
      <c r="N12" s="189">
        <v>6.1148613015504692E-2</v>
      </c>
      <c r="O12" s="266">
        <v>1183</v>
      </c>
      <c r="P12" s="189">
        <v>1.5596983440565341E-2</v>
      </c>
      <c r="Q12" s="266">
        <v>701</v>
      </c>
      <c r="R12" s="189">
        <v>9.2421685476215595E-3</v>
      </c>
      <c r="S12" s="266">
        <v>1145</v>
      </c>
      <c r="T12" s="189">
        <v>1.5095981436557325E-2</v>
      </c>
      <c r="U12" s="266">
        <v>4114</v>
      </c>
      <c r="V12" s="189">
        <v>5.4240059065499419E-2</v>
      </c>
      <c r="W12" s="266">
        <v>5438</v>
      </c>
      <c r="X12" s="190">
        <v>7.169602362619977E-2</v>
      </c>
      <c r="Z12" s="33"/>
      <c r="AA12" s="648"/>
      <c r="AB12" s="238"/>
      <c r="AC12" s="649"/>
      <c r="AD12" s="649"/>
      <c r="AE12" s="649"/>
      <c r="AF12" s="649"/>
      <c r="AG12" s="649"/>
      <c r="AH12" s="649"/>
      <c r="AI12" s="649"/>
      <c r="AJ12" s="649"/>
      <c r="AK12" s="649"/>
      <c r="AL12" s="240"/>
    </row>
    <row r="13" spans="1:46" s="21" customFormat="1" ht="17.25" customHeight="1" x14ac:dyDescent="0.25">
      <c r="A13" s="682" t="s">
        <v>12</v>
      </c>
      <c r="B13" s="683"/>
      <c r="C13" s="140">
        <v>78717</v>
      </c>
      <c r="D13" s="282">
        <v>8.9425629735155082E-2</v>
      </c>
      <c r="E13" s="322">
        <v>29492</v>
      </c>
      <c r="F13" s="321">
        <f t="shared" si="0"/>
        <v>0.37465858709046329</v>
      </c>
      <c r="G13" s="139">
        <v>35881</v>
      </c>
      <c r="H13" s="284">
        <v>0.45582275747297279</v>
      </c>
      <c r="I13" s="322">
        <v>7974</v>
      </c>
      <c r="J13" s="189">
        <v>0.10129959221006898</v>
      </c>
      <c r="K13" s="322">
        <v>15653</v>
      </c>
      <c r="L13" s="284">
        <v>0.19885158225033983</v>
      </c>
      <c r="M13" s="322">
        <v>5596</v>
      </c>
      <c r="N13" s="189">
        <v>7.1090107600645353E-2</v>
      </c>
      <c r="O13" s="322">
        <v>1258</v>
      </c>
      <c r="P13" s="189">
        <v>1.5981300100359516E-2</v>
      </c>
      <c r="Q13" s="322">
        <v>704</v>
      </c>
      <c r="R13" s="189">
        <v>8.9434302628403021E-3</v>
      </c>
      <c r="S13" s="322">
        <v>1152</v>
      </c>
      <c r="T13" s="189">
        <v>1.4634704066465947E-2</v>
      </c>
      <c r="U13" s="322">
        <v>4850</v>
      </c>
      <c r="V13" s="189">
        <v>6.1613120418715146E-2</v>
      </c>
      <c r="W13" s="322">
        <v>5649</v>
      </c>
      <c r="X13" s="190">
        <v>7.1763405617592133E-2</v>
      </c>
      <c r="Z13" s="33"/>
      <c r="AA13" s="648"/>
      <c r="AB13" s="238"/>
      <c r="AC13" s="649"/>
      <c r="AD13" s="649"/>
      <c r="AE13" s="649"/>
      <c r="AF13" s="649"/>
      <c r="AG13" s="649"/>
      <c r="AH13" s="649"/>
      <c r="AI13" s="649"/>
      <c r="AJ13" s="649"/>
      <c r="AK13" s="649"/>
      <c r="AL13" s="240"/>
    </row>
    <row r="14" spans="1:46" s="21" customFormat="1" ht="17.25" customHeight="1" x14ac:dyDescent="0.25">
      <c r="A14" s="682" t="s">
        <v>13</v>
      </c>
      <c r="B14" s="683"/>
      <c r="C14" s="140">
        <v>81644</v>
      </c>
      <c r="D14" s="282">
        <v>9.0096094850075262E-2</v>
      </c>
      <c r="E14" s="322">
        <v>28438</v>
      </c>
      <c r="F14" s="321">
        <f t="shared" si="0"/>
        <v>0.34831708392533439</v>
      </c>
      <c r="G14" s="139">
        <v>36638</v>
      </c>
      <c r="H14" s="284">
        <v>0.44875312331585909</v>
      </c>
      <c r="I14" s="322">
        <v>9225</v>
      </c>
      <c r="J14" s="189">
        <v>0.1129905443143403</v>
      </c>
      <c r="K14" s="322">
        <v>14831</v>
      </c>
      <c r="L14" s="284">
        <v>0.1816545000244966</v>
      </c>
      <c r="M14" s="322">
        <v>6414</v>
      </c>
      <c r="N14" s="189">
        <v>7.8560580079368975E-2</v>
      </c>
      <c r="O14" s="322">
        <v>1226</v>
      </c>
      <c r="P14" s="189">
        <v>1.501641271863211E-2</v>
      </c>
      <c r="Q14" s="322">
        <v>736</v>
      </c>
      <c r="R14" s="189">
        <v>9.0147469501739262E-3</v>
      </c>
      <c r="S14" s="322">
        <v>1199</v>
      </c>
      <c r="T14" s="189">
        <v>1.4685708686492577E-2</v>
      </c>
      <c r="U14" s="322">
        <v>5465</v>
      </c>
      <c r="V14" s="189">
        <v>6.6936945764538736E-2</v>
      </c>
      <c r="W14" s="322">
        <v>5910</v>
      </c>
      <c r="X14" s="190">
        <v>7.2387438146097688E-2</v>
      </c>
      <c r="Z14" s="33"/>
      <c r="AA14" s="648"/>
      <c r="AB14" s="238"/>
      <c r="AC14" s="649"/>
      <c r="AD14" s="649"/>
      <c r="AE14" s="649"/>
      <c r="AF14" s="649"/>
      <c r="AG14" s="649"/>
      <c r="AH14" s="649"/>
      <c r="AI14" s="649"/>
      <c r="AJ14" s="649"/>
      <c r="AK14" s="649"/>
      <c r="AL14" s="240"/>
    </row>
    <row r="15" spans="1:46" s="21" customFormat="1" ht="17.25" customHeight="1" x14ac:dyDescent="0.25">
      <c r="A15" s="682" t="s">
        <v>56</v>
      </c>
      <c r="B15" s="683"/>
      <c r="C15" s="140">
        <v>95631</v>
      </c>
      <c r="D15" s="282">
        <v>0.10326117472260254</v>
      </c>
      <c r="E15" s="322">
        <v>27212</v>
      </c>
      <c r="F15" s="321">
        <f t="shared" si="0"/>
        <v>0.28455208039234142</v>
      </c>
      <c r="G15" s="139">
        <v>44053</v>
      </c>
      <c r="H15" s="284">
        <v>0.46065606341040038</v>
      </c>
      <c r="I15" s="322">
        <v>12900</v>
      </c>
      <c r="J15" s="189">
        <v>0.13489349687862723</v>
      </c>
      <c r="K15" s="322">
        <v>13869</v>
      </c>
      <c r="L15" s="284">
        <v>0.14502619443485898</v>
      </c>
      <c r="M15" s="322">
        <v>7202</v>
      </c>
      <c r="N15" s="189">
        <v>7.5310307327121961E-2</v>
      </c>
      <c r="O15" s="322">
        <v>1173</v>
      </c>
      <c r="P15" s="189">
        <v>1.2265897041754244E-2</v>
      </c>
      <c r="Q15" s="322">
        <v>740</v>
      </c>
      <c r="R15" s="189">
        <v>7.7380765651305543E-3</v>
      </c>
      <c r="S15" s="322">
        <v>1108</v>
      </c>
      <c r="T15" s="189">
        <v>1.1586201127249531E-2</v>
      </c>
      <c r="U15" s="322">
        <v>3599</v>
      </c>
      <c r="V15" s="189">
        <v>3.7634239943114683E-2</v>
      </c>
      <c r="W15" s="322">
        <v>10987</v>
      </c>
      <c r="X15" s="190">
        <v>0.11488952327174243</v>
      </c>
      <c r="Z15" s="33"/>
      <c r="AA15" s="648"/>
      <c r="AB15" s="238"/>
      <c r="AC15" s="649"/>
      <c r="AD15" s="649"/>
      <c r="AE15" s="649"/>
      <c r="AF15" s="649"/>
      <c r="AG15" s="649"/>
      <c r="AH15" s="649"/>
      <c r="AI15" s="649"/>
      <c r="AJ15" s="649"/>
      <c r="AK15" s="649"/>
      <c r="AL15" s="240"/>
    </row>
    <row r="16" spans="1:46" s="21" customFormat="1" ht="17.25" customHeight="1" x14ac:dyDescent="0.25">
      <c r="A16" s="682" t="s">
        <v>87</v>
      </c>
      <c r="B16" s="683"/>
      <c r="C16" s="140">
        <v>101983</v>
      </c>
      <c r="D16" s="282">
        <v>0.10838555128553938</v>
      </c>
      <c r="E16" s="322">
        <v>25946</v>
      </c>
      <c r="F16" s="321">
        <f t="shared" si="0"/>
        <v>0.25441495151152643</v>
      </c>
      <c r="G16" s="139">
        <v>46153</v>
      </c>
      <c r="H16" s="284">
        <f>G16/C16</f>
        <v>0.45255581812655049</v>
      </c>
      <c r="I16" s="322">
        <v>15855</v>
      </c>
      <c r="J16" s="189">
        <f>I16/C16</f>
        <v>0.15546708765186354</v>
      </c>
      <c r="K16" s="322">
        <v>13651</v>
      </c>
      <c r="L16" s="284">
        <f>K16/C16</f>
        <v>0.13385564260710117</v>
      </c>
      <c r="M16" s="322">
        <v>8525</v>
      </c>
      <c r="N16" s="189">
        <f>M16/C16</f>
        <v>8.3592363433121208E-2</v>
      </c>
      <c r="O16" s="322">
        <v>1089</v>
      </c>
      <c r="P16" s="189">
        <f>O16/C16</f>
        <v>1.0678250296618064E-2</v>
      </c>
      <c r="Q16" s="322">
        <v>780</v>
      </c>
      <c r="R16" s="189">
        <f>Q16/C16</f>
        <v>7.6483335457870425E-3</v>
      </c>
      <c r="S16" s="322">
        <v>1021</v>
      </c>
      <c r="T16" s="189">
        <f>S16/C16</f>
        <v>1.0011472500318681E-2</v>
      </c>
      <c r="U16" s="322">
        <v>3374</v>
      </c>
      <c r="V16" s="189">
        <f>U16/C16</f>
        <v>3.3083945363442925E-2</v>
      </c>
      <c r="W16" s="322">
        <v>11535</v>
      </c>
      <c r="X16" s="190">
        <f>W16/C16</f>
        <v>0.11310708647519685</v>
      </c>
      <c r="Z16" s="33"/>
      <c r="AA16" s="648"/>
      <c r="AB16" s="238"/>
      <c r="AC16" s="649"/>
      <c r="AD16" s="649"/>
      <c r="AE16" s="649"/>
      <c r="AF16" s="649"/>
      <c r="AG16" s="649"/>
      <c r="AH16" s="649"/>
      <c r="AI16" s="649"/>
      <c r="AJ16" s="649"/>
      <c r="AK16" s="649"/>
      <c r="AL16" s="240"/>
    </row>
    <row r="17" spans="1:38" s="21" customFormat="1" ht="17.25" customHeight="1" thickBot="1" x14ac:dyDescent="0.3">
      <c r="A17" s="682" t="s">
        <v>203</v>
      </c>
      <c r="B17" s="683"/>
      <c r="C17" s="159">
        <v>110940</v>
      </c>
      <c r="D17" s="191">
        <v>0.11641792924258</v>
      </c>
      <c r="E17" s="135">
        <v>26930</v>
      </c>
      <c r="F17" s="321">
        <v>0.24274382549125653</v>
      </c>
      <c r="G17" s="17">
        <v>50398</v>
      </c>
      <c r="H17" s="285">
        <v>0.45428159365422749</v>
      </c>
      <c r="I17" s="17">
        <v>18329</v>
      </c>
      <c r="J17" s="191">
        <v>0.16521543176491799</v>
      </c>
      <c r="K17" s="17">
        <v>14558</v>
      </c>
      <c r="L17" s="286">
        <v>0.13122408509104019</v>
      </c>
      <c r="M17" s="17">
        <v>10124</v>
      </c>
      <c r="N17" s="191">
        <v>9.1256535063998556E-2</v>
      </c>
      <c r="O17" s="17">
        <v>1180</v>
      </c>
      <c r="P17" s="191">
        <v>1.0636380025238867E-2</v>
      </c>
      <c r="Q17" s="135">
        <v>839</v>
      </c>
      <c r="R17" s="191">
        <v>7.5626464755723811E-3</v>
      </c>
      <c r="S17" s="17">
        <v>1103</v>
      </c>
      <c r="T17" s="191">
        <v>9.9423111591851448E-3</v>
      </c>
      <c r="U17" s="17">
        <v>3979</v>
      </c>
      <c r="V17" s="191">
        <v>3.5866234000360556E-2</v>
      </c>
      <c r="W17" s="17">
        <v>10430</v>
      </c>
      <c r="X17" s="190">
        <v>9.4014782765458813E-2</v>
      </c>
      <c r="Z17" s="33"/>
      <c r="AA17" s="648"/>
      <c r="AB17" s="238"/>
      <c r="AC17" s="649"/>
      <c r="AD17" s="649"/>
      <c r="AE17" s="649"/>
      <c r="AF17" s="649"/>
      <c r="AG17" s="649"/>
      <c r="AH17" s="649"/>
      <c r="AI17" s="649"/>
      <c r="AJ17" s="649"/>
      <c r="AK17" s="649"/>
      <c r="AL17" s="240"/>
    </row>
    <row r="18" spans="1:38" s="173" customFormat="1" ht="17.25" customHeight="1" x14ac:dyDescent="0.2">
      <c r="A18" s="672" t="s">
        <v>317</v>
      </c>
      <c r="B18" s="374" t="s">
        <v>89</v>
      </c>
      <c r="C18" s="376">
        <f>C17-C16</f>
        <v>8957</v>
      </c>
      <c r="D18" s="420" t="s">
        <v>47</v>
      </c>
      <c r="E18" s="377">
        <f t="shared" ref="E18:K18" si="1">E17-E16</f>
        <v>984</v>
      </c>
      <c r="F18" s="474" t="s">
        <v>47</v>
      </c>
      <c r="G18" s="376">
        <f t="shared" si="1"/>
        <v>4245</v>
      </c>
      <c r="H18" s="420" t="s">
        <v>47</v>
      </c>
      <c r="I18" s="377">
        <f t="shared" si="1"/>
        <v>2474</v>
      </c>
      <c r="J18" s="420" t="s">
        <v>47</v>
      </c>
      <c r="K18" s="377">
        <f t="shared" si="1"/>
        <v>907</v>
      </c>
      <c r="L18" s="420" t="s">
        <v>47</v>
      </c>
      <c r="M18" s="377">
        <f>M17-M16</f>
        <v>1599</v>
      </c>
      <c r="N18" s="420" t="s">
        <v>47</v>
      </c>
      <c r="O18" s="377">
        <f>O17-O16</f>
        <v>91</v>
      </c>
      <c r="P18" s="420" t="s">
        <v>47</v>
      </c>
      <c r="Q18" s="377">
        <f>Q17-Q16</f>
        <v>59</v>
      </c>
      <c r="R18" s="420" t="s">
        <v>47</v>
      </c>
      <c r="S18" s="377">
        <f>S17-S16</f>
        <v>82</v>
      </c>
      <c r="T18" s="420" t="s">
        <v>47</v>
      </c>
      <c r="U18" s="377">
        <f>U17-U16</f>
        <v>605</v>
      </c>
      <c r="V18" s="420" t="s">
        <v>47</v>
      </c>
      <c r="W18" s="377">
        <f>W17-W16</f>
        <v>-1105</v>
      </c>
      <c r="X18" s="421" t="s">
        <v>47</v>
      </c>
      <c r="Z18" s="33"/>
      <c r="AA18" s="648"/>
      <c r="AB18" s="238"/>
      <c r="AC18" s="649"/>
      <c r="AD18" s="649"/>
      <c r="AE18" s="649"/>
      <c r="AF18" s="649"/>
      <c r="AG18" s="649"/>
      <c r="AH18" s="649"/>
      <c r="AI18" s="649"/>
      <c r="AJ18" s="649"/>
      <c r="AK18" s="649"/>
      <c r="AL18" s="240"/>
    </row>
    <row r="19" spans="1:38" ht="17.25" customHeight="1" x14ac:dyDescent="0.25">
      <c r="A19" s="673"/>
      <c r="B19" s="379" t="s">
        <v>90</v>
      </c>
      <c r="C19" s="381">
        <f>C17/C16-1</f>
        <v>8.7828363550787936E-2</v>
      </c>
      <c r="D19" s="427" t="s">
        <v>47</v>
      </c>
      <c r="E19" s="382">
        <f t="shared" ref="E19:K19" si="2">E17/E16-1</f>
        <v>3.7924920989747868E-2</v>
      </c>
      <c r="F19" s="475" t="s">
        <v>47</v>
      </c>
      <c r="G19" s="381">
        <f t="shared" si="2"/>
        <v>9.1976686239247707E-2</v>
      </c>
      <c r="H19" s="427" t="s">
        <v>47</v>
      </c>
      <c r="I19" s="382">
        <f t="shared" si="2"/>
        <v>0.15603910438347524</v>
      </c>
      <c r="J19" s="427" t="s">
        <v>47</v>
      </c>
      <c r="K19" s="382">
        <f t="shared" si="2"/>
        <v>6.644201889971435E-2</v>
      </c>
      <c r="L19" s="427" t="s">
        <v>47</v>
      </c>
      <c r="M19" s="382">
        <f>M17/M16-1</f>
        <v>0.18756598240469202</v>
      </c>
      <c r="N19" s="427" t="s">
        <v>47</v>
      </c>
      <c r="O19" s="382">
        <f>O17/O16-1</f>
        <v>8.356290174471992E-2</v>
      </c>
      <c r="P19" s="427" t="s">
        <v>47</v>
      </c>
      <c r="Q19" s="382">
        <f>Q17/Q16-1</f>
        <v>7.5641025641025594E-2</v>
      </c>
      <c r="R19" s="427" t="s">
        <v>47</v>
      </c>
      <c r="S19" s="382">
        <f>S17/S16-1</f>
        <v>8.0313418217433874E-2</v>
      </c>
      <c r="T19" s="427" t="s">
        <v>47</v>
      </c>
      <c r="U19" s="382">
        <f>U17/U16-1</f>
        <v>0.17931238885595735</v>
      </c>
      <c r="V19" s="427" t="s">
        <v>47</v>
      </c>
      <c r="W19" s="382">
        <f>W17/W16-1</f>
        <v>-9.5795405288253144E-2</v>
      </c>
      <c r="X19" s="428" t="s">
        <v>47</v>
      </c>
      <c r="Z19" s="33"/>
      <c r="AA19" s="648"/>
      <c r="AB19" s="238"/>
      <c r="AC19" s="649"/>
      <c r="AD19" s="649"/>
      <c r="AE19" s="649"/>
      <c r="AF19" s="649"/>
      <c r="AG19" s="649"/>
      <c r="AH19" s="649"/>
      <c r="AI19" s="649"/>
      <c r="AJ19" s="649"/>
      <c r="AK19" s="649"/>
      <c r="AL19" s="240"/>
    </row>
    <row r="20" spans="1:38" ht="17.25" customHeight="1" x14ac:dyDescent="0.25">
      <c r="A20" s="674" t="s">
        <v>318</v>
      </c>
      <c r="B20" s="392" t="s">
        <v>89</v>
      </c>
      <c r="C20" s="394">
        <f>C17-C12</f>
        <v>35092</v>
      </c>
      <c r="D20" s="424" t="s">
        <v>47</v>
      </c>
      <c r="E20" s="395">
        <f t="shared" ref="E20:K20" si="3">E17-E12</f>
        <v>-3065</v>
      </c>
      <c r="F20" s="476" t="s">
        <v>47</v>
      </c>
      <c r="G20" s="394">
        <f t="shared" si="3"/>
        <v>14927</v>
      </c>
      <c r="H20" s="424" t="s">
        <v>47</v>
      </c>
      <c r="I20" s="395">
        <f t="shared" si="3"/>
        <v>11660</v>
      </c>
      <c r="J20" s="424" t="s">
        <v>47</v>
      </c>
      <c r="K20" s="395">
        <f t="shared" si="3"/>
        <v>-1931</v>
      </c>
      <c r="L20" s="424" t="s">
        <v>47</v>
      </c>
      <c r="M20" s="395">
        <f>M17-M12</f>
        <v>5486</v>
      </c>
      <c r="N20" s="424" t="s">
        <v>47</v>
      </c>
      <c r="O20" s="395">
        <f>O17-O12</f>
        <v>-3</v>
      </c>
      <c r="P20" s="424" t="s">
        <v>47</v>
      </c>
      <c r="Q20" s="395">
        <f>Q17-Q12</f>
        <v>138</v>
      </c>
      <c r="R20" s="424" t="s">
        <v>47</v>
      </c>
      <c r="S20" s="395">
        <f>S17-S12</f>
        <v>-42</v>
      </c>
      <c r="T20" s="424" t="s">
        <v>47</v>
      </c>
      <c r="U20" s="395">
        <f>U17-U12</f>
        <v>-135</v>
      </c>
      <c r="V20" s="424" t="s">
        <v>47</v>
      </c>
      <c r="W20" s="395">
        <f>W17-W12</f>
        <v>4992</v>
      </c>
      <c r="X20" s="425" t="s">
        <v>47</v>
      </c>
      <c r="Z20" s="33"/>
      <c r="AA20" s="648"/>
      <c r="AB20" s="238"/>
      <c r="AC20" s="649"/>
      <c r="AD20" s="649"/>
      <c r="AE20" s="649"/>
      <c r="AF20" s="649"/>
      <c r="AG20" s="649"/>
      <c r="AH20" s="649"/>
      <c r="AI20" s="649"/>
      <c r="AJ20" s="649"/>
      <c r="AK20" s="649"/>
      <c r="AL20" s="240"/>
    </row>
    <row r="21" spans="1:38" ht="17.25" customHeight="1" x14ac:dyDescent="0.25">
      <c r="A21" s="673"/>
      <c r="B21" s="379" t="s">
        <v>90</v>
      </c>
      <c r="C21" s="381">
        <f>C17/C12-1</f>
        <v>0.4626621664381394</v>
      </c>
      <c r="D21" s="427" t="s">
        <v>47</v>
      </c>
      <c r="E21" s="382">
        <f t="shared" ref="E21:K21" si="4">E17/E12-1</f>
        <v>-0.10218369728288046</v>
      </c>
      <c r="F21" s="475" t="s">
        <v>47</v>
      </c>
      <c r="G21" s="381">
        <f t="shared" si="4"/>
        <v>0.42082264384990564</v>
      </c>
      <c r="H21" s="427" t="s">
        <v>47</v>
      </c>
      <c r="I21" s="382">
        <f t="shared" si="4"/>
        <v>1.7483880641775378</v>
      </c>
      <c r="J21" s="427" t="s">
        <v>47</v>
      </c>
      <c r="K21" s="382">
        <f t="shared" si="4"/>
        <v>-0.11710837528049001</v>
      </c>
      <c r="L21" s="427" t="s">
        <v>47</v>
      </c>
      <c r="M21" s="382">
        <f>M17/M12-1</f>
        <v>1.1828374299266926</v>
      </c>
      <c r="N21" s="427" t="s">
        <v>47</v>
      </c>
      <c r="O21" s="382">
        <f>O17/O12-1</f>
        <v>-2.5359256128486551E-3</v>
      </c>
      <c r="P21" s="427" t="s">
        <v>47</v>
      </c>
      <c r="Q21" s="382">
        <f>Q17/Q12-1</f>
        <v>0.19686162624821679</v>
      </c>
      <c r="R21" s="427" t="s">
        <v>47</v>
      </c>
      <c r="S21" s="382">
        <f>S17/S12-1</f>
        <v>-3.6681222707423577E-2</v>
      </c>
      <c r="T21" s="427" t="s">
        <v>47</v>
      </c>
      <c r="U21" s="382">
        <f>U17/U12-1</f>
        <v>-3.2814778804083566E-2</v>
      </c>
      <c r="V21" s="427" t="s">
        <v>47</v>
      </c>
      <c r="W21" s="382">
        <f>W17/W12-1</f>
        <v>0.91798455314453853</v>
      </c>
      <c r="X21" s="428" t="s">
        <v>47</v>
      </c>
      <c r="Z21" s="33"/>
      <c r="AA21" s="648"/>
      <c r="AB21" s="238"/>
      <c r="AC21" s="649"/>
      <c r="AD21" s="649"/>
      <c r="AE21" s="649"/>
      <c r="AF21" s="649"/>
      <c r="AG21" s="649"/>
      <c r="AH21" s="649"/>
      <c r="AI21" s="649"/>
      <c r="AJ21" s="649"/>
      <c r="AK21" s="649"/>
      <c r="AL21" s="240"/>
    </row>
    <row r="22" spans="1:38" ht="17.25" customHeight="1" x14ac:dyDescent="0.25">
      <c r="A22" s="674" t="s">
        <v>319</v>
      </c>
      <c r="B22" s="392" t="s">
        <v>89</v>
      </c>
      <c r="C22" s="394">
        <f>C17-C7</f>
        <v>39139</v>
      </c>
      <c r="D22" s="424" t="s">
        <v>47</v>
      </c>
      <c r="E22" s="395">
        <f t="shared" ref="E22:K22" si="5">E17-E7</f>
        <v>-10110</v>
      </c>
      <c r="F22" s="476" t="s">
        <v>47</v>
      </c>
      <c r="G22" s="394">
        <f t="shared" si="5"/>
        <v>17685</v>
      </c>
      <c r="H22" s="424" t="s">
        <v>47</v>
      </c>
      <c r="I22" s="395">
        <f t="shared" si="5"/>
        <v>15627</v>
      </c>
      <c r="J22" s="424" t="s">
        <v>47</v>
      </c>
      <c r="K22" s="395">
        <f t="shared" si="5"/>
        <v>-10086</v>
      </c>
      <c r="L22" s="424" t="s">
        <v>47</v>
      </c>
      <c r="M22" s="395">
        <f>M17-M7</f>
        <v>7813</v>
      </c>
      <c r="N22" s="424" t="s">
        <v>47</v>
      </c>
      <c r="O22" s="395">
        <f>O17-O7</f>
        <v>-75</v>
      </c>
      <c r="P22" s="424" t="s">
        <v>47</v>
      </c>
      <c r="Q22" s="395">
        <f>Q17-Q7</f>
        <v>136</v>
      </c>
      <c r="R22" s="424" t="s">
        <v>47</v>
      </c>
      <c r="S22" s="395">
        <f>S17-S7</f>
        <v>-181</v>
      </c>
      <c r="T22" s="424" t="s">
        <v>47</v>
      </c>
      <c r="U22" s="395">
        <f>U17-U7</f>
        <v>2517</v>
      </c>
      <c r="V22" s="424" t="s">
        <v>47</v>
      </c>
      <c r="W22" s="395">
        <f>W17-W7</f>
        <v>5703</v>
      </c>
      <c r="X22" s="425" t="s">
        <v>47</v>
      </c>
      <c r="Z22" s="33"/>
      <c r="AA22" s="648"/>
      <c r="AB22" s="238"/>
      <c r="AC22" s="649"/>
      <c r="AD22" s="649"/>
      <c r="AE22" s="649"/>
      <c r="AF22" s="649"/>
      <c r="AG22" s="649"/>
      <c r="AH22" s="649"/>
      <c r="AI22" s="649"/>
      <c r="AJ22" s="649"/>
      <c r="AK22" s="649"/>
      <c r="AL22" s="240"/>
    </row>
    <row r="23" spans="1:38" ht="17.25" customHeight="1" thickBot="1" x14ac:dyDescent="0.3">
      <c r="A23" s="675"/>
      <c r="B23" s="407" t="s">
        <v>90</v>
      </c>
      <c r="C23" s="408">
        <f>C17/C7-1</f>
        <v>0.54510382863748408</v>
      </c>
      <c r="D23" s="458" t="s">
        <v>47</v>
      </c>
      <c r="E23" s="409">
        <f t="shared" ref="E23:K23" si="6">E17/E7-1</f>
        <v>-0.27294816414686829</v>
      </c>
      <c r="F23" s="477" t="s">
        <v>47</v>
      </c>
      <c r="G23" s="408">
        <f t="shared" si="6"/>
        <v>0.54061076636199679</v>
      </c>
      <c r="H23" s="458" t="s">
        <v>47</v>
      </c>
      <c r="I23" s="409">
        <f t="shared" si="6"/>
        <v>5.7834937083641744</v>
      </c>
      <c r="J23" s="458" t="s">
        <v>47</v>
      </c>
      <c r="K23" s="409">
        <f t="shared" si="6"/>
        <v>-0.40926797597792564</v>
      </c>
      <c r="L23" s="458" t="s">
        <v>47</v>
      </c>
      <c r="M23" s="409">
        <f>M17/M7-1</f>
        <v>3.3807875378623971</v>
      </c>
      <c r="N23" s="458" t="s">
        <v>47</v>
      </c>
      <c r="O23" s="409">
        <f>O17/O7-1</f>
        <v>-5.9760956175298752E-2</v>
      </c>
      <c r="P23" s="458" t="s">
        <v>47</v>
      </c>
      <c r="Q23" s="409">
        <f>Q17/Q7-1</f>
        <v>0.19345661450924601</v>
      </c>
      <c r="R23" s="458" t="s">
        <v>47</v>
      </c>
      <c r="S23" s="409">
        <f>S17/S7-1</f>
        <v>-0.1409657320872274</v>
      </c>
      <c r="T23" s="458" t="s">
        <v>47</v>
      </c>
      <c r="U23" s="409">
        <f>U17/U7-1</f>
        <v>1.7216142270861834</v>
      </c>
      <c r="V23" s="458" t="s">
        <v>47</v>
      </c>
      <c r="W23" s="409">
        <f>W17/W7-1</f>
        <v>1.2064734503913686</v>
      </c>
      <c r="X23" s="459" t="s">
        <v>47</v>
      </c>
      <c r="Z23" s="33"/>
      <c r="AA23" s="648"/>
      <c r="AB23" s="238"/>
      <c r="AC23" s="649"/>
      <c r="AD23" s="649"/>
      <c r="AE23" s="649"/>
      <c r="AF23" s="649"/>
      <c r="AG23" s="649"/>
      <c r="AH23" s="649"/>
      <c r="AI23" s="649"/>
      <c r="AJ23" s="649"/>
      <c r="AK23" s="649"/>
      <c r="AL23" s="240"/>
    </row>
    <row r="24" spans="1:38" ht="17.25" customHeight="1" x14ac:dyDescent="0.25">
      <c r="A24" s="663" t="s">
        <v>82</v>
      </c>
    </row>
    <row r="25" spans="1:38" ht="17.25" customHeight="1" x14ac:dyDescent="0.25">
      <c r="A25" s="664" t="s">
        <v>330</v>
      </c>
    </row>
    <row r="26" spans="1:38" ht="17.25" customHeight="1" x14ac:dyDescent="0.25">
      <c r="A26" s="664" t="s">
        <v>175</v>
      </c>
      <c r="K26" s="57"/>
      <c r="L26" s="57"/>
      <c r="M26" s="57"/>
      <c r="N26" s="57"/>
      <c r="O26" s="57"/>
      <c r="P26" s="57"/>
      <c r="Q26" s="490"/>
      <c r="R26" s="490"/>
      <c r="S26" s="490"/>
      <c r="T26" s="490"/>
      <c r="U26" s="490"/>
    </row>
    <row r="27" spans="1:38" ht="17.25" customHeight="1" x14ac:dyDescent="0.25">
      <c r="A27" s="664" t="s">
        <v>215</v>
      </c>
    </row>
    <row r="28" spans="1:38" ht="15.75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38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38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38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38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x14ac:dyDescent="0.25">
      <c r="A35" s="350"/>
      <c r="B35" s="350"/>
      <c r="C35" s="583"/>
      <c r="D35" s="583"/>
      <c r="E35" s="583"/>
      <c r="F35" s="583"/>
      <c r="G35" s="584"/>
      <c r="H35" s="584"/>
      <c r="I35" s="585"/>
      <c r="J35" s="586"/>
      <c r="K35" s="586"/>
      <c r="L35" s="586"/>
      <c r="M35" s="586"/>
      <c r="N35" s="585"/>
      <c r="O35" s="585"/>
      <c r="P35" s="585"/>
    </row>
    <row r="36" spans="1:24" x14ac:dyDescent="0.25">
      <c r="A36" s="350"/>
      <c r="B36" s="350"/>
      <c r="C36" s="583"/>
      <c r="D36" s="583"/>
      <c r="E36" s="583"/>
      <c r="F36" s="583"/>
      <c r="G36" s="584"/>
      <c r="H36" s="584"/>
      <c r="I36" s="585"/>
      <c r="J36" s="586"/>
      <c r="K36" s="586"/>
      <c r="L36" s="586"/>
      <c r="M36" s="586"/>
      <c r="N36" s="585"/>
      <c r="O36" s="585"/>
      <c r="P36" s="585"/>
    </row>
    <row r="37" spans="1:24" x14ac:dyDescent="0.25">
      <c r="A37" s="350"/>
      <c r="B37" s="350"/>
      <c r="C37" s="583"/>
      <c r="D37" s="583"/>
      <c r="E37" s="583"/>
      <c r="F37" s="583"/>
      <c r="G37" s="584"/>
      <c r="H37" s="584"/>
      <c r="I37" s="585"/>
      <c r="J37" s="586"/>
      <c r="K37" s="586"/>
      <c r="L37" s="586"/>
      <c r="M37" s="586"/>
      <c r="N37" s="585"/>
      <c r="O37" s="585"/>
      <c r="P37" s="585"/>
    </row>
    <row r="38" spans="1:24" x14ac:dyDescent="0.25">
      <c r="A38" s="350"/>
      <c r="B38" s="350"/>
      <c r="C38" s="583"/>
      <c r="D38" s="583"/>
      <c r="E38" s="583"/>
      <c r="F38" s="583"/>
      <c r="G38" s="584"/>
      <c r="H38" s="584"/>
      <c r="I38" s="585"/>
      <c r="J38" s="586"/>
      <c r="K38" s="586"/>
      <c r="L38" s="586"/>
      <c r="M38" s="586"/>
      <c r="N38" s="585"/>
      <c r="O38" s="585"/>
      <c r="P38" s="585"/>
    </row>
    <row r="39" spans="1:24" x14ac:dyDescent="0.25">
      <c r="A39" s="350"/>
      <c r="B39" s="350"/>
      <c r="C39" s="583"/>
      <c r="D39" s="583"/>
      <c r="E39" s="583"/>
      <c r="F39" s="583"/>
      <c r="G39" s="584"/>
      <c r="H39" s="584"/>
      <c r="I39" s="587"/>
      <c r="J39" s="586"/>
      <c r="K39" s="586"/>
      <c r="L39" s="586"/>
      <c r="M39" s="586"/>
      <c r="N39" s="585"/>
      <c r="O39" s="585"/>
      <c r="P39" s="585"/>
    </row>
    <row r="40" spans="1:24" x14ac:dyDescent="0.25">
      <c r="A40" s="350"/>
      <c r="B40" s="350"/>
      <c r="C40" s="583"/>
      <c r="D40" s="583"/>
      <c r="E40" s="583"/>
      <c r="F40" s="583"/>
      <c r="G40" s="584"/>
      <c r="H40" s="584"/>
      <c r="I40" s="587"/>
      <c r="J40" s="586"/>
      <c r="K40" s="586"/>
      <c r="L40" s="586"/>
      <c r="M40" s="586"/>
      <c r="N40" s="585"/>
      <c r="O40" s="585"/>
      <c r="P40" s="585"/>
    </row>
    <row r="41" spans="1:24" x14ac:dyDescent="0.25">
      <c r="A41" s="350"/>
      <c r="B41" s="350"/>
      <c r="C41" s="583"/>
      <c r="D41" s="583"/>
      <c r="E41" s="583"/>
      <c r="F41" s="583"/>
      <c r="G41" s="584"/>
      <c r="H41" s="584"/>
      <c r="I41" s="587"/>
      <c r="J41" s="586"/>
      <c r="K41" s="586"/>
      <c r="L41" s="586"/>
      <c r="M41" s="586"/>
      <c r="N41" s="585"/>
      <c r="O41" s="585"/>
      <c r="P41" s="585"/>
    </row>
    <row r="42" spans="1:24" x14ac:dyDescent="0.25">
      <c r="A42" s="350"/>
      <c r="B42" s="350"/>
      <c r="C42" s="583"/>
      <c r="D42" s="583"/>
      <c r="E42" s="583"/>
      <c r="F42" s="583"/>
      <c r="G42" s="584"/>
      <c r="H42" s="584"/>
      <c r="I42" s="587"/>
      <c r="J42" s="586"/>
      <c r="K42" s="586"/>
      <c r="L42" s="586"/>
      <c r="M42" s="586"/>
      <c r="N42" s="585"/>
      <c r="O42" s="585"/>
      <c r="P42" s="585"/>
    </row>
    <row r="43" spans="1:24" x14ac:dyDescent="0.25">
      <c r="A43" s="350"/>
      <c r="B43" s="350"/>
      <c r="C43" s="583"/>
      <c r="D43" s="583"/>
      <c r="E43" s="583"/>
      <c r="F43" s="583"/>
      <c r="G43" s="584"/>
      <c r="H43" s="584"/>
      <c r="I43" s="587"/>
      <c r="J43" s="586"/>
      <c r="K43" s="586"/>
      <c r="L43" s="586"/>
      <c r="M43" s="586"/>
      <c r="N43" s="585"/>
      <c r="O43" s="585"/>
      <c r="P43" s="585"/>
    </row>
    <row r="44" spans="1:24" x14ac:dyDescent="0.25">
      <c r="A44" s="349"/>
      <c r="B44" s="571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</row>
    <row r="45" spans="1:24" x14ac:dyDescent="0.25">
      <c r="A45" s="349"/>
      <c r="B45" s="348"/>
      <c r="C45" s="347"/>
      <c r="D45" s="347"/>
      <c r="E45" s="347"/>
      <c r="F45" s="347"/>
      <c r="G45" s="347"/>
      <c r="H45" s="347"/>
      <c r="I45" s="347"/>
      <c r="J45" s="347"/>
      <c r="K45" s="347"/>
      <c r="L45" s="347"/>
      <c r="M45" s="347"/>
      <c r="N45" s="347"/>
      <c r="O45" s="347"/>
      <c r="P45" s="347"/>
    </row>
    <row r="46" spans="1:24" x14ac:dyDescent="0.25">
      <c r="A46" s="349"/>
      <c r="B46" s="571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</row>
    <row r="47" spans="1:24" x14ac:dyDescent="0.25">
      <c r="A47" s="349"/>
      <c r="B47" s="348"/>
      <c r="C47" s="347"/>
      <c r="D47" s="347"/>
      <c r="E47" s="347"/>
      <c r="F47" s="347"/>
      <c r="G47" s="347"/>
      <c r="H47" s="347"/>
      <c r="I47" s="347"/>
      <c r="J47" s="347"/>
      <c r="K47" s="347"/>
      <c r="L47" s="347"/>
      <c r="M47" s="347"/>
      <c r="N47" s="347"/>
      <c r="O47" s="347"/>
      <c r="P47" s="347"/>
    </row>
    <row r="48" spans="1:24" x14ac:dyDescent="0.25">
      <c r="A48" s="349"/>
      <c r="B48" s="571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</row>
    <row r="49" spans="1:16" x14ac:dyDescent="0.25">
      <c r="A49" s="349"/>
      <c r="B49" s="348"/>
      <c r="C49" s="347"/>
      <c r="D49" s="347"/>
      <c r="E49" s="347"/>
      <c r="F49" s="347"/>
      <c r="G49" s="347"/>
      <c r="H49" s="347"/>
      <c r="I49" s="347"/>
      <c r="J49" s="347"/>
      <c r="K49" s="347"/>
      <c r="L49" s="347"/>
      <c r="M49" s="347"/>
      <c r="N49" s="347"/>
      <c r="O49" s="347"/>
      <c r="P49" s="347"/>
    </row>
    <row r="50" spans="1:16" x14ac:dyDescent="0.2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</row>
  </sheetData>
  <mergeCells count="27">
    <mergeCell ref="A20:A21"/>
    <mergeCell ref="A22:A23"/>
    <mergeCell ref="E3:F5"/>
    <mergeCell ref="A3:B6"/>
    <mergeCell ref="A11:B11"/>
    <mergeCell ref="A12:B12"/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8:A19"/>
    <mergeCell ref="S4:T5"/>
    <mergeCell ref="U4:V5"/>
    <mergeCell ref="W4:X5"/>
    <mergeCell ref="C3:D5"/>
    <mergeCell ref="G3:X3"/>
    <mergeCell ref="G4:H5"/>
    <mergeCell ref="K4:L5"/>
    <mergeCell ref="O4:P5"/>
    <mergeCell ref="I4:J5"/>
    <mergeCell ref="Q4:R5"/>
    <mergeCell ref="M4:N5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scale="90" orientation="landscape" r:id="rId1"/>
  <ignoredErrors>
    <ignoredError sqref="C18:X23" unlockedFormula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2"/>
  <dimension ref="A1:AX35"/>
  <sheetViews>
    <sheetView zoomScaleNormal="100" workbookViewId="0"/>
  </sheetViews>
  <sheetFormatPr defaultColWidth="9.140625" defaultRowHeight="15" x14ac:dyDescent="0.25"/>
  <cols>
    <col min="1" max="1" width="12.85546875" style="147" customWidth="1"/>
    <col min="2" max="2" width="5.7109375" style="147" customWidth="1"/>
    <col min="3" max="3" width="6.42578125" style="147" customWidth="1"/>
    <col min="4" max="5" width="5" style="147" customWidth="1"/>
    <col min="6" max="6" width="6.42578125" style="147" customWidth="1"/>
    <col min="7" max="7" width="5" style="147" customWidth="1"/>
    <col min="8" max="8" width="6.28515625" style="147" customWidth="1"/>
    <col min="9" max="9" width="5" style="147" customWidth="1"/>
    <col min="10" max="10" width="6.28515625" style="147" customWidth="1"/>
    <col min="11" max="11" width="5.85546875" style="147" customWidth="1"/>
    <col min="12" max="12" width="6.28515625" style="147" customWidth="1"/>
    <col min="13" max="13" width="5" style="147" customWidth="1"/>
    <col min="14" max="14" width="6" style="147" customWidth="1"/>
    <col min="15" max="17" width="4.85546875" style="147" customWidth="1"/>
    <col min="18" max="18" width="5.140625" style="147" customWidth="1"/>
    <col min="19" max="19" width="4.85546875" style="147" customWidth="1"/>
    <col min="20" max="20" width="6" style="147" customWidth="1"/>
    <col min="21" max="21" width="4.85546875" style="147" customWidth="1"/>
    <col min="22" max="22" width="6" style="147" customWidth="1"/>
    <col min="23" max="23" width="4.85546875" style="147" customWidth="1"/>
    <col min="24" max="24" width="6.140625" style="147" customWidth="1"/>
    <col min="25" max="25" width="5.7109375" style="147" customWidth="1"/>
    <col min="26" max="16384" width="9.140625" style="147"/>
  </cols>
  <sheetData>
    <row r="1" spans="1:50" ht="17.25" customHeight="1" x14ac:dyDescent="0.25">
      <c r="A1" s="171" t="s">
        <v>311</v>
      </c>
      <c r="B1" s="171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354"/>
      <c r="U1" s="142"/>
      <c r="V1" s="142"/>
      <c r="W1" s="142"/>
      <c r="X1" s="142"/>
      <c r="Y1" s="142"/>
    </row>
    <row r="2" spans="1:50" s="143" customFormat="1" ht="17.25" customHeight="1" thickBot="1" x14ac:dyDescent="0.3">
      <c r="A2" s="245" t="s">
        <v>91</v>
      </c>
      <c r="R2" s="143" t="s">
        <v>0</v>
      </c>
    </row>
    <row r="3" spans="1:50" ht="17.25" customHeight="1" x14ac:dyDescent="0.25">
      <c r="A3" s="676" t="s">
        <v>95</v>
      </c>
      <c r="B3" s="677"/>
      <c r="C3" s="826" t="s">
        <v>55</v>
      </c>
      <c r="D3" s="898"/>
      <c r="E3" s="827"/>
      <c r="F3" s="896" t="s">
        <v>233</v>
      </c>
      <c r="G3" s="828"/>
      <c r="H3" s="791" t="s">
        <v>39</v>
      </c>
      <c r="I3" s="785"/>
      <c r="J3" s="785"/>
      <c r="K3" s="785"/>
      <c r="L3" s="785"/>
      <c r="M3" s="785"/>
      <c r="N3" s="785"/>
      <c r="O3" s="785"/>
      <c r="P3" s="785"/>
      <c r="Q3" s="785"/>
      <c r="R3" s="785"/>
      <c r="S3" s="785"/>
      <c r="T3" s="785"/>
      <c r="U3" s="785"/>
      <c r="V3" s="785"/>
      <c r="W3" s="785"/>
      <c r="X3" s="785"/>
      <c r="Y3" s="786"/>
    </row>
    <row r="4" spans="1:50" ht="17.25" customHeight="1" x14ac:dyDescent="0.25">
      <c r="A4" s="678"/>
      <c r="B4" s="679"/>
      <c r="C4" s="851"/>
      <c r="D4" s="854"/>
      <c r="E4" s="891"/>
      <c r="F4" s="891"/>
      <c r="G4" s="897"/>
      <c r="H4" s="775" t="s">
        <v>77</v>
      </c>
      <c r="I4" s="776"/>
      <c r="J4" s="765" t="s">
        <v>78</v>
      </c>
      <c r="K4" s="776"/>
      <c r="L4" s="892" t="s">
        <v>40</v>
      </c>
      <c r="M4" s="893"/>
      <c r="N4" s="765" t="s">
        <v>43</v>
      </c>
      <c r="O4" s="776"/>
      <c r="P4" s="765" t="s">
        <v>41</v>
      </c>
      <c r="Q4" s="776"/>
      <c r="R4" s="765" t="s">
        <v>42</v>
      </c>
      <c r="S4" s="776"/>
      <c r="T4" s="765" t="s">
        <v>44</v>
      </c>
      <c r="U4" s="776"/>
      <c r="V4" s="765" t="s">
        <v>45</v>
      </c>
      <c r="W4" s="776"/>
      <c r="X4" s="765" t="s">
        <v>54</v>
      </c>
      <c r="Y4" s="766"/>
    </row>
    <row r="5" spans="1:50" ht="17.25" customHeight="1" x14ac:dyDescent="0.25">
      <c r="A5" s="678"/>
      <c r="B5" s="679"/>
      <c r="C5" s="789"/>
      <c r="D5" s="777"/>
      <c r="E5" s="781"/>
      <c r="F5" s="781"/>
      <c r="G5" s="783"/>
      <c r="H5" s="704"/>
      <c r="I5" s="777"/>
      <c r="J5" s="767"/>
      <c r="K5" s="777"/>
      <c r="L5" s="894"/>
      <c r="M5" s="895"/>
      <c r="N5" s="767"/>
      <c r="O5" s="777"/>
      <c r="P5" s="767"/>
      <c r="Q5" s="777"/>
      <c r="R5" s="767"/>
      <c r="S5" s="777"/>
      <c r="T5" s="767"/>
      <c r="U5" s="777"/>
      <c r="V5" s="767"/>
      <c r="W5" s="777"/>
      <c r="X5" s="767"/>
      <c r="Y5" s="705"/>
    </row>
    <row r="6" spans="1:50" ht="17.25" customHeight="1" thickBot="1" x14ac:dyDescent="0.3">
      <c r="A6" s="680"/>
      <c r="B6" s="681"/>
      <c r="C6" s="432" t="s">
        <v>60</v>
      </c>
      <c r="D6" s="433" t="s">
        <v>68</v>
      </c>
      <c r="E6" s="433" t="s">
        <v>65</v>
      </c>
      <c r="F6" s="435" t="s">
        <v>60</v>
      </c>
      <c r="G6" s="440" t="s">
        <v>66</v>
      </c>
      <c r="H6" s="437" t="s">
        <v>60</v>
      </c>
      <c r="I6" s="438" t="s">
        <v>66</v>
      </c>
      <c r="J6" s="435" t="s">
        <v>60</v>
      </c>
      <c r="K6" s="438" t="s">
        <v>66</v>
      </c>
      <c r="L6" s="435" t="s">
        <v>60</v>
      </c>
      <c r="M6" s="438" t="s">
        <v>66</v>
      </c>
      <c r="N6" s="435" t="s">
        <v>60</v>
      </c>
      <c r="O6" s="438" t="s">
        <v>66</v>
      </c>
      <c r="P6" s="435" t="s">
        <v>60</v>
      </c>
      <c r="Q6" s="438" t="s">
        <v>66</v>
      </c>
      <c r="R6" s="435" t="s">
        <v>60</v>
      </c>
      <c r="S6" s="438" t="s">
        <v>66</v>
      </c>
      <c r="T6" s="435" t="s">
        <v>60</v>
      </c>
      <c r="U6" s="438" t="s">
        <v>66</v>
      </c>
      <c r="V6" s="435" t="s">
        <v>60</v>
      </c>
      <c r="W6" s="438" t="s">
        <v>66</v>
      </c>
      <c r="X6" s="435" t="s">
        <v>60</v>
      </c>
      <c r="Y6" s="436" t="s">
        <v>66</v>
      </c>
    </row>
    <row r="7" spans="1:50" s="21" customFormat="1" ht="17.25" customHeight="1" x14ac:dyDescent="0.25">
      <c r="A7" s="682" t="s">
        <v>6</v>
      </c>
      <c r="B7" s="683"/>
      <c r="C7" s="145">
        <v>23954</v>
      </c>
      <c r="D7" s="282">
        <v>6.2584259094756858E-2</v>
      </c>
      <c r="E7" s="284">
        <v>0.33361652344674864</v>
      </c>
      <c r="F7" s="266">
        <v>13849</v>
      </c>
      <c r="G7" s="321">
        <f t="shared" ref="G7:G16" si="0">F7/C7</f>
        <v>0.57814978709192621</v>
      </c>
      <c r="H7" s="141">
        <v>9490</v>
      </c>
      <c r="I7" s="284">
        <v>0.39617600400768138</v>
      </c>
      <c r="J7" s="266">
        <v>499</v>
      </c>
      <c r="K7" s="189">
        <v>2.0831593888285881E-2</v>
      </c>
      <c r="L7" s="266">
        <v>9892</v>
      </c>
      <c r="M7" s="284">
        <v>0.41295816982549888</v>
      </c>
      <c r="N7" s="266">
        <v>664</v>
      </c>
      <c r="O7" s="189">
        <v>2.7719796276196043E-2</v>
      </c>
      <c r="P7" s="266">
        <v>544</v>
      </c>
      <c r="Q7" s="189">
        <v>2.2710194539534108E-2</v>
      </c>
      <c r="R7" s="266">
        <v>296</v>
      </c>
      <c r="S7" s="189">
        <v>1.2357017617099441E-2</v>
      </c>
      <c r="T7" s="266">
        <v>524</v>
      </c>
      <c r="U7" s="189">
        <v>2.1875260916757119E-2</v>
      </c>
      <c r="V7" s="266">
        <v>261</v>
      </c>
      <c r="W7" s="189">
        <v>1.0895883777239709E-2</v>
      </c>
      <c r="X7" s="266">
        <v>1784</v>
      </c>
      <c r="Y7" s="190">
        <v>7.4476079151707439E-2</v>
      </c>
      <c r="AB7" s="648"/>
      <c r="AC7" s="648"/>
      <c r="AD7" s="33"/>
      <c r="AE7" s="238"/>
      <c r="AF7" s="648"/>
      <c r="AG7" s="648"/>
      <c r="AH7" s="648"/>
      <c r="AI7" s="648"/>
      <c r="AJ7" s="648"/>
      <c r="AK7" s="648"/>
      <c r="AL7" s="648"/>
      <c r="AM7" s="648"/>
      <c r="AN7" s="648"/>
      <c r="AX7" s="648"/>
    </row>
    <row r="8" spans="1:50" s="21" customFormat="1" ht="17.25" customHeight="1" x14ac:dyDescent="0.25">
      <c r="A8" s="682" t="s">
        <v>7</v>
      </c>
      <c r="B8" s="683"/>
      <c r="C8" s="145">
        <v>23553</v>
      </c>
      <c r="D8" s="282">
        <v>6.1814354850562164E-2</v>
      </c>
      <c r="E8" s="284">
        <v>0.33303168700422775</v>
      </c>
      <c r="F8" s="266">
        <v>12903</v>
      </c>
      <c r="G8" s="321">
        <f t="shared" si="0"/>
        <v>0.54782830212711753</v>
      </c>
      <c r="H8" s="141">
        <v>9749</v>
      </c>
      <c r="I8" s="284">
        <v>0.41391754765847238</v>
      </c>
      <c r="J8" s="266">
        <v>553</v>
      </c>
      <c r="K8" s="189">
        <v>2.3478962340253897E-2</v>
      </c>
      <c r="L8" s="266">
        <v>9007</v>
      </c>
      <c r="M8" s="284">
        <v>0.38241412983484058</v>
      </c>
      <c r="N8" s="266">
        <v>723</v>
      </c>
      <c r="O8" s="189">
        <v>3.0696726531652018E-2</v>
      </c>
      <c r="P8" s="266">
        <v>515</v>
      </c>
      <c r="Q8" s="189">
        <v>2.1865579756294315E-2</v>
      </c>
      <c r="R8" s="266">
        <v>289</v>
      </c>
      <c r="S8" s="189">
        <v>1.227019912537681E-2</v>
      </c>
      <c r="T8" s="266">
        <v>531</v>
      </c>
      <c r="U8" s="189">
        <v>2.2544898739014139E-2</v>
      </c>
      <c r="V8" s="266">
        <v>291</v>
      </c>
      <c r="W8" s="189">
        <v>1.2355113998216788E-2</v>
      </c>
      <c r="X8" s="266">
        <v>1895</v>
      </c>
      <c r="Y8" s="190">
        <v>8.0456842015879076E-2</v>
      </c>
      <c r="AB8" s="648"/>
      <c r="AC8" s="648"/>
      <c r="AD8" s="33"/>
      <c r="AE8" s="238"/>
      <c r="AF8" s="648"/>
      <c r="AG8" s="648"/>
      <c r="AH8" s="648"/>
      <c r="AI8" s="648"/>
      <c r="AJ8" s="648"/>
      <c r="AK8" s="648"/>
      <c r="AL8" s="648"/>
      <c r="AM8" s="648"/>
      <c r="AN8" s="648"/>
    </row>
    <row r="9" spans="1:50" s="21" customFormat="1" ht="17.25" customHeight="1" x14ac:dyDescent="0.25">
      <c r="A9" s="682" t="s">
        <v>8</v>
      </c>
      <c r="B9" s="683"/>
      <c r="C9" s="145">
        <v>23749</v>
      </c>
      <c r="D9" s="282">
        <v>6.1812228665424296E-2</v>
      </c>
      <c r="E9" s="284">
        <v>0.33080748283210987</v>
      </c>
      <c r="F9" s="266">
        <v>12106</v>
      </c>
      <c r="G9" s="321">
        <f t="shared" si="0"/>
        <v>0.50974777885384648</v>
      </c>
      <c r="H9" s="141">
        <v>10276</v>
      </c>
      <c r="I9" s="284">
        <v>0.43269190281696074</v>
      </c>
      <c r="J9" s="266">
        <v>631</v>
      </c>
      <c r="K9" s="189">
        <v>2.6569539770095584E-2</v>
      </c>
      <c r="L9" s="266">
        <v>8260</v>
      </c>
      <c r="M9" s="284">
        <v>0.34780411806812916</v>
      </c>
      <c r="N9" s="266">
        <v>824</v>
      </c>
      <c r="O9" s="189">
        <v>3.4696197734641457E-2</v>
      </c>
      <c r="P9" s="266">
        <v>509</v>
      </c>
      <c r="Q9" s="189">
        <v>2.1432481367636532E-2</v>
      </c>
      <c r="R9" s="266">
        <v>297</v>
      </c>
      <c r="S9" s="189">
        <v>1.2505789717461788E-2</v>
      </c>
      <c r="T9" s="266">
        <v>522</v>
      </c>
      <c r="U9" s="189">
        <v>2.197987283675102E-2</v>
      </c>
      <c r="V9" s="266">
        <v>368</v>
      </c>
      <c r="W9" s="189">
        <v>1.5495389279548612E-2</v>
      </c>
      <c r="X9" s="266">
        <v>2062</v>
      </c>
      <c r="Y9" s="190">
        <v>8.6824708408775111E-2</v>
      </c>
      <c r="AB9" s="648"/>
      <c r="AC9" s="648"/>
      <c r="AD9" s="33"/>
      <c r="AE9" s="238"/>
      <c r="AF9" s="648"/>
      <c r="AG9" s="648"/>
      <c r="AH9" s="648"/>
      <c r="AI9" s="648"/>
      <c r="AJ9" s="648"/>
      <c r="AK9" s="648"/>
      <c r="AL9" s="648"/>
      <c r="AM9" s="648"/>
      <c r="AN9" s="648"/>
    </row>
    <row r="10" spans="1:50" s="21" customFormat="1" ht="17.25" customHeight="1" x14ac:dyDescent="0.25">
      <c r="A10" s="682" t="s">
        <v>9</v>
      </c>
      <c r="B10" s="683"/>
      <c r="C10" s="145">
        <v>23733</v>
      </c>
      <c r="D10" s="282">
        <v>6.0680362553213248E-2</v>
      </c>
      <c r="E10" s="284">
        <v>0.3291221744556927</v>
      </c>
      <c r="F10" s="266">
        <v>11553</v>
      </c>
      <c r="G10" s="321">
        <f t="shared" si="0"/>
        <v>0.48679054481102263</v>
      </c>
      <c r="H10" s="141">
        <v>10514</v>
      </c>
      <c r="I10" s="284">
        <v>0.44301184005393335</v>
      </c>
      <c r="J10" s="266">
        <v>742</v>
      </c>
      <c r="K10" s="189">
        <v>3.12644840517423E-2</v>
      </c>
      <c r="L10" s="266">
        <v>7648</v>
      </c>
      <c r="M10" s="284">
        <v>0.32225171701849747</v>
      </c>
      <c r="N10" s="266">
        <v>937</v>
      </c>
      <c r="O10" s="189">
        <v>3.9480891585555976E-2</v>
      </c>
      <c r="P10" s="266">
        <v>509</v>
      </c>
      <c r="Q10" s="189">
        <v>2.1446930434416214E-2</v>
      </c>
      <c r="R10" s="266">
        <v>280</v>
      </c>
      <c r="S10" s="189">
        <v>1.1797918510091434E-2</v>
      </c>
      <c r="T10" s="266">
        <v>525</v>
      </c>
      <c r="U10" s="189">
        <v>2.2121097206421438E-2</v>
      </c>
      <c r="V10" s="266">
        <v>528</v>
      </c>
      <c r="W10" s="189">
        <v>2.2247503476172419E-2</v>
      </c>
      <c r="X10" s="266">
        <v>2050</v>
      </c>
      <c r="Y10" s="190">
        <v>8.6377617663169426E-2</v>
      </c>
      <c r="AB10" s="648"/>
      <c r="AC10" s="648"/>
      <c r="AD10" s="33"/>
      <c r="AE10" s="238"/>
      <c r="AF10" s="648"/>
      <c r="AG10" s="648"/>
      <c r="AH10" s="648"/>
      <c r="AI10" s="648"/>
      <c r="AJ10" s="648"/>
      <c r="AK10" s="648"/>
      <c r="AL10" s="648"/>
      <c r="AM10" s="648"/>
      <c r="AN10" s="648"/>
    </row>
    <row r="11" spans="1:50" s="21" customFormat="1" ht="17.25" customHeight="1" x14ac:dyDescent="0.25">
      <c r="A11" s="682" t="s">
        <v>10</v>
      </c>
      <c r="B11" s="683"/>
      <c r="C11" s="145">
        <v>23986</v>
      </c>
      <c r="D11" s="282">
        <v>5.9831277095691131E-2</v>
      </c>
      <c r="E11" s="284">
        <v>0.32576837930706654</v>
      </c>
      <c r="F11" s="266">
        <v>11092</v>
      </c>
      <c r="G11" s="321">
        <f t="shared" si="0"/>
        <v>0.46243642124572665</v>
      </c>
      <c r="H11" s="141">
        <v>10829</v>
      </c>
      <c r="I11" s="284">
        <v>0.45147169182022845</v>
      </c>
      <c r="J11" s="266">
        <v>923</v>
      </c>
      <c r="K11" s="189">
        <v>3.8480780455265574E-2</v>
      </c>
      <c r="L11" s="266">
        <v>7183</v>
      </c>
      <c r="M11" s="284">
        <v>0.29946635537396815</v>
      </c>
      <c r="N11" s="266">
        <v>1030</v>
      </c>
      <c r="O11" s="189">
        <v>4.2941716001000586E-2</v>
      </c>
      <c r="P11" s="266">
        <v>521</v>
      </c>
      <c r="Q11" s="189">
        <v>2.1721003918952722E-2</v>
      </c>
      <c r="R11" s="266">
        <v>290</v>
      </c>
      <c r="S11" s="189">
        <v>1.2090386058534144E-2</v>
      </c>
      <c r="T11" s="266">
        <v>515</v>
      </c>
      <c r="U11" s="189">
        <v>2.1470858000500293E-2</v>
      </c>
      <c r="V11" s="266">
        <v>604</v>
      </c>
      <c r="W11" s="189">
        <v>2.5181355790878011E-2</v>
      </c>
      <c r="X11" s="266">
        <v>2091</v>
      </c>
      <c r="Y11" s="190">
        <v>8.7175852580672064E-2</v>
      </c>
      <c r="AB11" s="648"/>
      <c r="AC11" s="648"/>
      <c r="AD11" s="33"/>
      <c r="AE11" s="238"/>
      <c r="AF11" s="648"/>
      <c r="AG11" s="648"/>
      <c r="AH11" s="648"/>
      <c r="AI11" s="648"/>
      <c r="AJ11" s="648"/>
      <c r="AK11" s="648"/>
      <c r="AL11" s="648"/>
      <c r="AM11" s="648"/>
      <c r="AN11" s="648"/>
    </row>
    <row r="12" spans="1:50" s="21" customFormat="1" ht="17.25" customHeight="1" x14ac:dyDescent="0.25">
      <c r="A12" s="682" t="s">
        <v>11</v>
      </c>
      <c r="B12" s="683"/>
      <c r="C12" s="145">
        <v>24542</v>
      </c>
      <c r="D12" s="282">
        <v>5.9232835583144877E-2</v>
      </c>
      <c r="E12" s="284">
        <v>0.32356818900959816</v>
      </c>
      <c r="F12" s="266">
        <v>10938</v>
      </c>
      <c r="G12" s="321">
        <f t="shared" si="0"/>
        <v>0.44568494825197619</v>
      </c>
      <c r="H12" s="141">
        <v>11006</v>
      </c>
      <c r="I12" s="284">
        <v>0.4484557085812077</v>
      </c>
      <c r="J12" s="266">
        <v>1216</v>
      </c>
      <c r="K12" s="189">
        <v>4.9547714122728383E-2</v>
      </c>
      <c r="L12" s="266">
        <v>6919</v>
      </c>
      <c r="M12" s="284">
        <v>0.28192486349930729</v>
      </c>
      <c r="N12" s="266">
        <v>1247</v>
      </c>
      <c r="O12" s="189">
        <v>5.0810854861054522E-2</v>
      </c>
      <c r="P12" s="266">
        <v>522</v>
      </c>
      <c r="Q12" s="189">
        <v>2.1269660174394914E-2</v>
      </c>
      <c r="R12" s="266">
        <v>316</v>
      </c>
      <c r="S12" s="189">
        <v>1.28758862358406E-2</v>
      </c>
      <c r="T12" s="266">
        <v>491</v>
      </c>
      <c r="U12" s="189">
        <v>2.0006519436068779E-2</v>
      </c>
      <c r="V12" s="266">
        <v>720</v>
      </c>
      <c r="W12" s="189">
        <v>2.9337462309510228E-2</v>
      </c>
      <c r="X12" s="266">
        <v>2105</v>
      </c>
      <c r="Y12" s="190">
        <v>8.5771330779887536E-2</v>
      </c>
      <c r="AB12" s="648"/>
      <c r="AC12" s="648"/>
      <c r="AD12" s="33"/>
      <c r="AE12" s="238"/>
      <c r="AF12" s="648"/>
      <c r="AG12" s="648"/>
      <c r="AH12" s="648"/>
      <c r="AI12" s="648"/>
      <c r="AJ12" s="648"/>
      <c r="AK12" s="648"/>
      <c r="AL12" s="648"/>
      <c r="AM12" s="648"/>
      <c r="AN12" s="648"/>
    </row>
    <row r="13" spans="1:50" s="21" customFormat="1" ht="17.25" customHeight="1" x14ac:dyDescent="0.25">
      <c r="A13" s="682" t="s">
        <v>12</v>
      </c>
      <c r="B13" s="683"/>
      <c r="C13" s="140">
        <v>25307</v>
      </c>
      <c r="D13" s="282">
        <v>5.9206663001392025E-2</v>
      </c>
      <c r="E13" s="284">
        <v>0.32149345122400497</v>
      </c>
      <c r="F13" s="322">
        <v>10763</v>
      </c>
      <c r="G13" s="321">
        <f t="shared" si="0"/>
        <v>0.42529734855968704</v>
      </c>
      <c r="H13" s="139">
        <v>11231</v>
      </c>
      <c r="I13" s="284">
        <v>0.44379025566048919</v>
      </c>
      <c r="J13" s="322">
        <v>1480</v>
      </c>
      <c r="K13" s="189">
        <v>5.8481842968348678E-2</v>
      </c>
      <c r="L13" s="322">
        <v>6693</v>
      </c>
      <c r="M13" s="284">
        <v>0.26447228039672815</v>
      </c>
      <c r="N13" s="322">
        <v>1503</v>
      </c>
      <c r="O13" s="189">
        <v>5.9390682419883829E-2</v>
      </c>
      <c r="P13" s="322">
        <v>558</v>
      </c>
      <c r="Q13" s="189">
        <v>2.2049235389417946E-2</v>
      </c>
      <c r="R13" s="322">
        <v>307</v>
      </c>
      <c r="S13" s="189">
        <v>1.213103094005611E-2</v>
      </c>
      <c r="T13" s="322">
        <v>509</v>
      </c>
      <c r="U13" s="189">
        <v>2.0113012210060458E-2</v>
      </c>
      <c r="V13" s="322">
        <v>857</v>
      </c>
      <c r="W13" s="189">
        <v>3.3864148259374879E-2</v>
      </c>
      <c r="X13" s="322">
        <v>2169</v>
      </c>
      <c r="Y13" s="190">
        <v>8.5707511755640731E-2</v>
      </c>
      <c r="AB13" s="648"/>
      <c r="AC13" s="648"/>
      <c r="AD13" s="33"/>
      <c r="AE13" s="238"/>
      <c r="AF13" s="648"/>
      <c r="AG13" s="648"/>
      <c r="AH13" s="648"/>
      <c r="AI13" s="648"/>
      <c r="AJ13" s="648"/>
      <c r="AK13" s="648"/>
      <c r="AL13" s="648"/>
      <c r="AM13" s="648"/>
      <c r="AN13" s="648"/>
    </row>
    <row r="14" spans="1:50" s="21" customFormat="1" ht="17.25" customHeight="1" x14ac:dyDescent="0.25">
      <c r="A14" s="682" t="s">
        <v>13</v>
      </c>
      <c r="B14" s="683"/>
      <c r="C14" s="140">
        <v>25992</v>
      </c>
      <c r="D14" s="282">
        <v>5.9040523350899508E-2</v>
      </c>
      <c r="E14" s="284">
        <v>0.31835774827299007</v>
      </c>
      <c r="F14" s="322">
        <v>10345</v>
      </c>
      <c r="G14" s="321">
        <f t="shared" si="0"/>
        <v>0.39800707910126193</v>
      </c>
      <c r="H14" s="139">
        <v>11554</v>
      </c>
      <c r="I14" s="284">
        <v>0.44452139119729145</v>
      </c>
      <c r="J14" s="322">
        <v>1691</v>
      </c>
      <c r="K14" s="189">
        <v>6.5058479532163746E-2</v>
      </c>
      <c r="L14" s="322">
        <v>6359</v>
      </c>
      <c r="M14" s="284">
        <v>0.24465220067713142</v>
      </c>
      <c r="N14" s="322">
        <v>1758</v>
      </c>
      <c r="O14" s="189">
        <v>6.7636195752539249E-2</v>
      </c>
      <c r="P14" s="322">
        <v>551</v>
      </c>
      <c r="Q14" s="189">
        <v>2.1198830409356724E-2</v>
      </c>
      <c r="R14" s="322">
        <v>333</v>
      </c>
      <c r="S14" s="189">
        <v>1.2811634349030472E-2</v>
      </c>
      <c r="T14" s="322">
        <v>536</v>
      </c>
      <c r="U14" s="189">
        <v>2.0621729763004002E-2</v>
      </c>
      <c r="V14" s="322">
        <v>968</v>
      </c>
      <c r="W14" s="189">
        <v>3.7242228377962448E-2</v>
      </c>
      <c r="X14" s="322">
        <v>2242</v>
      </c>
      <c r="Y14" s="190">
        <v>8.6257309941520463E-2</v>
      </c>
      <c r="AB14" s="648"/>
      <c r="AC14" s="648"/>
      <c r="AD14" s="33"/>
      <c r="AE14" s="238"/>
      <c r="AF14" s="648"/>
      <c r="AG14" s="648"/>
      <c r="AH14" s="648"/>
      <c r="AI14" s="648"/>
      <c r="AJ14" s="648"/>
      <c r="AK14" s="648"/>
      <c r="AL14" s="648"/>
      <c r="AM14" s="648"/>
      <c r="AN14" s="648"/>
    </row>
    <row r="15" spans="1:50" s="21" customFormat="1" ht="17.25" customHeight="1" x14ac:dyDescent="0.25">
      <c r="A15" s="682" t="s">
        <v>56</v>
      </c>
      <c r="B15" s="683"/>
      <c r="C15" s="140">
        <v>30667</v>
      </c>
      <c r="D15" s="282">
        <v>6.8201328132297276E-2</v>
      </c>
      <c r="E15" s="284">
        <v>0.32068053246332257</v>
      </c>
      <c r="F15" s="322">
        <v>9880</v>
      </c>
      <c r="G15" s="321">
        <f t="shared" si="0"/>
        <v>0.32217041119118273</v>
      </c>
      <c r="H15" s="139">
        <v>14829</v>
      </c>
      <c r="I15" s="284">
        <v>0.48354909185769718</v>
      </c>
      <c r="J15" s="322">
        <v>2470</v>
      </c>
      <c r="K15" s="189">
        <v>8.0542602797795682E-2</v>
      </c>
      <c r="L15" s="322">
        <v>6052</v>
      </c>
      <c r="M15" s="284">
        <v>0.19734568102520625</v>
      </c>
      <c r="N15" s="322">
        <v>1968</v>
      </c>
      <c r="O15" s="189">
        <v>6.4173215508527087E-2</v>
      </c>
      <c r="P15" s="322">
        <v>542</v>
      </c>
      <c r="Q15" s="189">
        <v>1.7673720937815895E-2</v>
      </c>
      <c r="R15" s="322">
        <v>326</v>
      </c>
      <c r="S15" s="189">
        <v>1.0630319235660482E-2</v>
      </c>
      <c r="T15" s="322">
        <v>494</v>
      </c>
      <c r="U15" s="189">
        <v>1.6108520559559136E-2</v>
      </c>
      <c r="V15" s="322">
        <v>626</v>
      </c>
      <c r="W15" s="189">
        <v>2.0412821599765221E-2</v>
      </c>
      <c r="X15" s="322">
        <v>3360</v>
      </c>
      <c r="Y15" s="190">
        <v>0.10956402647797306</v>
      </c>
      <c r="AB15" s="648"/>
      <c r="AC15" s="648"/>
      <c r="AD15" s="33"/>
      <c r="AE15" s="238"/>
      <c r="AF15" s="648"/>
      <c r="AG15" s="648"/>
      <c r="AH15" s="648"/>
      <c r="AI15" s="648"/>
      <c r="AJ15" s="648"/>
      <c r="AK15" s="648"/>
      <c r="AL15" s="648"/>
      <c r="AM15" s="648"/>
      <c r="AN15" s="648"/>
    </row>
    <row r="16" spans="1:50" s="21" customFormat="1" ht="17.25" customHeight="1" x14ac:dyDescent="0.25">
      <c r="A16" s="682" t="s">
        <v>87</v>
      </c>
      <c r="B16" s="683"/>
      <c r="C16" s="140">
        <v>32879</v>
      </c>
      <c r="D16" s="282">
        <v>7.1983571133009461E-2</v>
      </c>
      <c r="E16" s="284">
        <v>0.32239687006657974</v>
      </c>
      <c r="F16" s="322">
        <v>9382</v>
      </c>
      <c r="G16" s="321">
        <f t="shared" si="0"/>
        <v>0.28534931111043521</v>
      </c>
      <c r="H16" s="139">
        <v>16027</v>
      </c>
      <c r="I16" s="284">
        <v>0.48745399799263966</v>
      </c>
      <c r="J16" s="322">
        <v>3190</v>
      </c>
      <c r="K16" s="189">
        <v>9.702241552358648E-2</v>
      </c>
      <c r="L16" s="322">
        <v>5977</v>
      </c>
      <c r="M16" s="284">
        <v>0.18178776726786094</v>
      </c>
      <c r="N16" s="322">
        <v>2358</v>
      </c>
      <c r="O16" s="189">
        <v>7.171750965661973E-2</v>
      </c>
      <c r="P16" s="322">
        <v>513</v>
      </c>
      <c r="Q16" s="189">
        <v>1.5602664314608109E-2</v>
      </c>
      <c r="R16" s="322">
        <v>348</v>
      </c>
      <c r="S16" s="189">
        <v>1.058426351166398E-2</v>
      </c>
      <c r="T16" s="322">
        <v>456</v>
      </c>
      <c r="U16" s="189">
        <v>1.3869034946318319E-2</v>
      </c>
      <c r="V16" s="322">
        <v>558</v>
      </c>
      <c r="W16" s="189">
        <v>1.6971319079047417E-2</v>
      </c>
      <c r="X16" s="322">
        <v>3452</v>
      </c>
      <c r="Y16" s="190">
        <v>0.10499102770765534</v>
      </c>
      <c r="AB16" s="648"/>
      <c r="AC16" s="648"/>
      <c r="AD16" s="33"/>
      <c r="AE16" s="238"/>
      <c r="AF16" s="648"/>
      <c r="AG16" s="648"/>
      <c r="AH16" s="648"/>
      <c r="AI16" s="648"/>
      <c r="AJ16" s="648"/>
      <c r="AK16" s="648"/>
      <c r="AL16" s="648"/>
      <c r="AM16" s="648"/>
      <c r="AN16" s="648"/>
    </row>
    <row r="17" spans="1:40" s="21" customFormat="1" ht="17.25" customHeight="1" thickBot="1" x14ac:dyDescent="0.3">
      <c r="A17" s="682" t="s">
        <v>203</v>
      </c>
      <c r="B17" s="683"/>
      <c r="C17" s="159">
        <v>36134</v>
      </c>
      <c r="D17" s="191">
        <v>7.8059550272951347E-2</v>
      </c>
      <c r="E17" s="285">
        <v>0.32570758968811969</v>
      </c>
      <c r="F17" s="135">
        <v>9742</v>
      </c>
      <c r="G17" s="321">
        <v>0.26960757181601813</v>
      </c>
      <c r="H17" s="17">
        <v>17787</v>
      </c>
      <c r="I17" s="284">
        <v>0.49225106547849673</v>
      </c>
      <c r="J17" s="17">
        <v>3753</v>
      </c>
      <c r="K17" s="189">
        <v>0.10386339735429236</v>
      </c>
      <c r="L17" s="17">
        <v>6456</v>
      </c>
      <c r="M17" s="284">
        <v>0.17866829025294736</v>
      </c>
      <c r="N17" s="17">
        <v>2861</v>
      </c>
      <c r="O17" s="189">
        <v>7.9177505950074722E-2</v>
      </c>
      <c r="P17" s="17">
        <v>552</v>
      </c>
      <c r="Q17" s="189">
        <v>1.5276470913820778E-2</v>
      </c>
      <c r="R17" s="135">
        <v>370</v>
      </c>
      <c r="S17" s="189">
        <v>1.0239663474843638E-2</v>
      </c>
      <c r="T17" s="17">
        <v>516</v>
      </c>
      <c r="U17" s="189">
        <v>1.4280179332484641E-2</v>
      </c>
      <c r="V17" s="17">
        <v>666</v>
      </c>
      <c r="W17" s="189">
        <v>1.8431394254718549E-2</v>
      </c>
      <c r="X17" s="17">
        <v>3173</v>
      </c>
      <c r="Y17" s="190">
        <v>8.7812032988321242E-2</v>
      </c>
      <c r="AB17" s="648"/>
      <c r="AC17" s="648"/>
      <c r="AD17" s="33"/>
      <c r="AE17" s="238"/>
      <c r="AF17" s="648"/>
      <c r="AG17" s="648"/>
      <c r="AH17" s="648"/>
      <c r="AI17" s="648"/>
      <c r="AJ17" s="648"/>
      <c r="AK17" s="648"/>
      <c r="AL17" s="648"/>
      <c r="AM17" s="648"/>
      <c r="AN17" s="648"/>
    </row>
    <row r="18" spans="1:40" s="173" customFormat="1" ht="17.25" customHeight="1" x14ac:dyDescent="0.2">
      <c r="A18" s="672" t="s">
        <v>317</v>
      </c>
      <c r="B18" s="374" t="s">
        <v>89</v>
      </c>
      <c r="C18" s="376">
        <f>C17-C16</f>
        <v>3255</v>
      </c>
      <c r="D18" s="420" t="s">
        <v>47</v>
      </c>
      <c r="E18" s="420" t="s">
        <v>47</v>
      </c>
      <c r="F18" s="377">
        <f t="shared" ref="F18:L18" si="1">F17-F16</f>
        <v>360</v>
      </c>
      <c r="G18" s="474" t="s">
        <v>47</v>
      </c>
      <c r="H18" s="376">
        <f t="shared" si="1"/>
        <v>1760</v>
      </c>
      <c r="I18" s="420" t="s">
        <v>47</v>
      </c>
      <c r="J18" s="377">
        <f t="shared" si="1"/>
        <v>563</v>
      </c>
      <c r="K18" s="420" t="s">
        <v>47</v>
      </c>
      <c r="L18" s="377">
        <f t="shared" si="1"/>
        <v>479</v>
      </c>
      <c r="M18" s="420" t="s">
        <v>47</v>
      </c>
      <c r="N18" s="377">
        <f>N17-N16</f>
        <v>503</v>
      </c>
      <c r="O18" s="420" t="s">
        <v>47</v>
      </c>
      <c r="P18" s="377">
        <f>P17-P16</f>
        <v>39</v>
      </c>
      <c r="Q18" s="420" t="s">
        <v>47</v>
      </c>
      <c r="R18" s="377">
        <f>R17-R16</f>
        <v>22</v>
      </c>
      <c r="S18" s="420" t="s">
        <v>47</v>
      </c>
      <c r="T18" s="377">
        <f>T17-T16</f>
        <v>60</v>
      </c>
      <c r="U18" s="420" t="s">
        <v>47</v>
      </c>
      <c r="V18" s="377">
        <f>V17-V16</f>
        <v>108</v>
      </c>
      <c r="W18" s="420" t="s">
        <v>47</v>
      </c>
      <c r="X18" s="377">
        <f>X17-X16</f>
        <v>-279</v>
      </c>
      <c r="Y18" s="421" t="s">
        <v>47</v>
      </c>
      <c r="AA18" s="21"/>
      <c r="AB18" s="648"/>
      <c r="AC18" s="648"/>
      <c r="AD18" s="33"/>
      <c r="AE18" s="238"/>
      <c r="AF18" s="648"/>
      <c r="AG18" s="648"/>
      <c r="AH18" s="648"/>
      <c r="AI18" s="648"/>
      <c r="AJ18" s="648"/>
      <c r="AK18" s="648"/>
      <c r="AL18" s="648"/>
      <c r="AM18" s="648"/>
      <c r="AN18" s="648"/>
    </row>
    <row r="19" spans="1:40" ht="17.25" customHeight="1" x14ac:dyDescent="0.25">
      <c r="A19" s="673"/>
      <c r="B19" s="379" t="s">
        <v>90</v>
      </c>
      <c r="C19" s="381">
        <f>C17/C16-1</f>
        <v>9.8999361294443311E-2</v>
      </c>
      <c r="D19" s="427" t="s">
        <v>47</v>
      </c>
      <c r="E19" s="427" t="s">
        <v>47</v>
      </c>
      <c r="F19" s="382">
        <f t="shared" ref="F19:L19" si="2">F17/F16-1</f>
        <v>3.8371349392453569E-2</v>
      </c>
      <c r="G19" s="475" t="s">
        <v>47</v>
      </c>
      <c r="H19" s="381">
        <f t="shared" si="2"/>
        <v>0.10981468771448188</v>
      </c>
      <c r="I19" s="427" t="s">
        <v>47</v>
      </c>
      <c r="J19" s="382">
        <f t="shared" si="2"/>
        <v>0.17648902821316614</v>
      </c>
      <c r="K19" s="427" t="s">
        <v>47</v>
      </c>
      <c r="L19" s="382">
        <f t="shared" si="2"/>
        <v>8.0140538731805266E-2</v>
      </c>
      <c r="M19" s="427" t="s">
        <v>47</v>
      </c>
      <c r="N19" s="382">
        <f>N17/N16-1</f>
        <v>0.21331636980491941</v>
      </c>
      <c r="O19" s="427" t="s">
        <v>47</v>
      </c>
      <c r="P19" s="382">
        <f>P17/P16-1</f>
        <v>7.6023391812865437E-2</v>
      </c>
      <c r="Q19" s="427" t="s">
        <v>47</v>
      </c>
      <c r="R19" s="382">
        <f>R17/R16-1</f>
        <v>6.321839080459779E-2</v>
      </c>
      <c r="S19" s="427" t="s">
        <v>47</v>
      </c>
      <c r="T19" s="382">
        <f>T17/T16-1</f>
        <v>0.13157894736842102</v>
      </c>
      <c r="U19" s="427" t="s">
        <v>47</v>
      </c>
      <c r="V19" s="382">
        <f>V17/V16-1</f>
        <v>0.19354838709677424</v>
      </c>
      <c r="W19" s="427" t="s">
        <v>47</v>
      </c>
      <c r="X19" s="382">
        <f>X17/X16-1</f>
        <v>-8.0822711471610686E-2</v>
      </c>
      <c r="Y19" s="428" t="s">
        <v>47</v>
      </c>
      <c r="AA19" s="21"/>
      <c r="AB19" s="648"/>
      <c r="AC19" s="648"/>
      <c r="AD19" s="33"/>
      <c r="AE19" s="238"/>
      <c r="AF19" s="648"/>
      <c r="AG19" s="648"/>
      <c r="AH19" s="648"/>
      <c r="AI19" s="648"/>
      <c r="AJ19" s="648"/>
      <c r="AK19" s="648"/>
      <c r="AL19" s="648"/>
      <c r="AM19" s="648"/>
      <c r="AN19" s="648"/>
    </row>
    <row r="20" spans="1:40" ht="17.25" customHeight="1" x14ac:dyDescent="0.25">
      <c r="A20" s="674" t="s">
        <v>318</v>
      </c>
      <c r="B20" s="392" t="s">
        <v>89</v>
      </c>
      <c r="C20" s="394">
        <f>C17-C12</f>
        <v>11592</v>
      </c>
      <c r="D20" s="424" t="s">
        <v>47</v>
      </c>
      <c r="E20" s="424" t="s">
        <v>47</v>
      </c>
      <c r="F20" s="395">
        <f t="shared" ref="F20:L20" si="3">F17-F12</f>
        <v>-1196</v>
      </c>
      <c r="G20" s="476" t="s">
        <v>47</v>
      </c>
      <c r="H20" s="394">
        <f t="shared" si="3"/>
        <v>6781</v>
      </c>
      <c r="I20" s="424" t="s">
        <v>47</v>
      </c>
      <c r="J20" s="395">
        <f t="shared" si="3"/>
        <v>2537</v>
      </c>
      <c r="K20" s="424" t="s">
        <v>47</v>
      </c>
      <c r="L20" s="395">
        <f t="shared" si="3"/>
        <v>-463</v>
      </c>
      <c r="M20" s="424" t="s">
        <v>47</v>
      </c>
      <c r="N20" s="395">
        <f>N17-N12</f>
        <v>1614</v>
      </c>
      <c r="O20" s="424" t="s">
        <v>47</v>
      </c>
      <c r="P20" s="395">
        <f>P17-P12</f>
        <v>30</v>
      </c>
      <c r="Q20" s="424" t="s">
        <v>47</v>
      </c>
      <c r="R20" s="395">
        <f>R17-R12</f>
        <v>54</v>
      </c>
      <c r="S20" s="424" t="s">
        <v>47</v>
      </c>
      <c r="T20" s="395">
        <f>T17-T12</f>
        <v>25</v>
      </c>
      <c r="U20" s="424" t="s">
        <v>47</v>
      </c>
      <c r="V20" s="395">
        <f>V17-V12</f>
        <v>-54</v>
      </c>
      <c r="W20" s="424" t="s">
        <v>47</v>
      </c>
      <c r="X20" s="395">
        <f>X17-X12</f>
        <v>1068</v>
      </c>
      <c r="Y20" s="425" t="s">
        <v>47</v>
      </c>
      <c r="AA20" s="21"/>
      <c r="AB20" s="648"/>
      <c r="AC20" s="648"/>
      <c r="AD20" s="33"/>
      <c r="AE20" s="238"/>
      <c r="AF20" s="648"/>
      <c r="AG20" s="648"/>
      <c r="AH20" s="648"/>
      <c r="AI20" s="648"/>
      <c r="AJ20" s="648"/>
      <c r="AK20" s="648"/>
      <c r="AL20" s="648"/>
      <c r="AM20" s="648"/>
      <c r="AN20" s="648"/>
    </row>
    <row r="21" spans="1:40" ht="17.25" customHeight="1" x14ac:dyDescent="0.25">
      <c r="A21" s="673"/>
      <c r="B21" s="379" t="s">
        <v>90</v>
      </c>
      <c r="C21" s="381">
        <f>C17/C12-1</f>
        <v>0.47233314318311459</v>
      </c>
      <c r="D21" s="427" t="s">
        <v>47</v>
      </c>
      <c r="E21" s="427" t="s">
        <v>47</v>
      </c>
      <c r="F21" s="382">
        <f t="shared" ref="F21:L21" si="4">F17/F12-1</f>
        <v>-0.10934357286524043</v>
      </c>
      <c r="G21" s="475" t="s">
        <v>47</v>
      </c>
      <c r="H21" s="381">
        <f t="shared" si="4"/>
        <v>0.61611848082863885</v>
      </c>
      <c r="I21" s="427" t="s">
        <v>47</v>
      </c>
      <c r="J21" s="382">
        <f t="shared" si="4"/>
        <v>2.0863486842105261</v>
      </c>
      <c r="K21" s="427" t="s">
        <v>47</v>
      </c>
      <c r="L21" s="382">
        <f t="shared" si="4"/>
        <v>-6.6917184564243337E-2</v>
      </c>
      <c r="M21" s="427" t="s">
        <v>47</v>
      </c>
      <c r="N21" s="382">
        <f>N17/N12-1</f>
        <v>1.2943063352044906</v>
      </c>
      <c r="O21" s="427" t="s">
        <v>47</v>
      </c>
      <c r="P21" s="382">
        <f>P17/P12-1</f>
        <v>5.7471264367816133E-2</v>
      </c>
      <c r="Q21" s="427" t="s">
        <v>47</v>
      </c>
      <c r="R21" s="382">
        <f>R17/R12-1</f>
        <v>0.17088607594936711</v>
      </c>
      <c r="S21" s="427" t="s">
        <v>47</v>
      </c>
      <c r="T21" s="382">
        <f>T17/T12-1</f>
        <v>5.0916496945010215E-2</v>
      </c>
      <c r="U21" s="427" t="s">
        <v>47</v>
      </c>
      <c r="V21" s="382">
        <f>V17/V12-1</f>
        <v>-7.4999999999999956E-2</v>
      </c>
      <c r="W21" s="427" t="s">
        <v>47</v>
      </c>
      <c r="X21" s="382">
        <f>X17/X12-1</f>
        <v>0.50736342042755345</v>
      </c>
      <c r="Y21" s="428" t="s">
        <v>47</v>
      </c>
      <c r="AA21" s="21"/>
      <c r="AB21" s="648"/>
      <c r="AC21" s="648"/>
      <c r="AD21" s="33"/>
      <c r="AE21" s="238"/>
      <c r="AF21" s="648"/>
      <c r="AG21" s="648"/>
      <c r="AH21" s="648"/>
      <c r="AI21" s="648"/>
      <c r="AJ21" s="648"/>
      <c r="AK21" s="648"/>
      <c r="AL21" s="648"/>
      <c r="AM21" s="648"/>
      <c r="AN21" s="648"/>
    </row>
    <row r="22" spans="1:40" ht="17.25" customHeight="1" x14ac:dyDescent="0.25">
      <c r="A22" s="674" t="s">
        <v>319</v>
      </c>
      <c r="B22" s="392" t="s">
        <v>89</v>
      </c>
      <c r="C22" s="394">
        <f>C17-C7</f>
        <v>12180</v>
      </c>
      <c r="D22" s="424" t="s">
        <v>47</v>
      </c>
      <c r="E22" s="424" t="s">
        <v>47</v>
      </c>
      <c r="F22" s="395">
        <f t="shared" ref="F22:L22" si="5">F17-F7</f>
        <v>-4107</v>
      </c>
      <c r="G22" s="476" t="s">
        <v>47</v>
      </c>
      <c r="H22" s="394">
        <f t="shared" si="5"/>
        <v>8297</v>
      </c>
      <c r="I22" s="424" t="s">
        <v>47</v>
      </c>
      <c r="J22" s="395">
        <f t="shared" si="5"/>
        <v>3254</v>
      </c>
      <c r="K22" s="424" t="s">
        <v>47</v>
      </c>
      <c r="L22" s="395">
        <f t="shared" si="5"/>
        <v>-3436</v>
      </c>
      <c r="M22" s="424" t="s">
        <v>47</v>
      </c>
      <c r="N22" s="395">
        <f>N17-N7</f>
        <v>2197</v>
      </c>
      <c r="O22" s="424" t="s">
        <v>47</v>
      </c>
      <c r="P22" s="395">
        <f>P17-P7</f>
        <v>8</v>
      </c>
      <c r="Q22" s="424" t="s">
        <v>47</v>
      </c>
      <c r="R22" s="395">
        <f>R17-R7</f>
        <v>74</v>
      </c>
      <c r="S22" s="424" t="s">
        <v>47</v>
      </c>
      <c r="T22" s="395">
        <f>T17-T7</f>
        <v>-8</v>
      </c>
      <c r="U22" s="424" t="s">
        <v>47</v>
      </c>
      <c r="V22" s="395">
        <f>V17-V7</f>
        <v>405</v>
      </c>
      <c r="W22" s="424" t="s">
        <v>47</v>
      </c>
      <c r="X22" s="395">
        <f>X17-X7</f>
        <v>1389</v>
      </c>
      <c r="Y22" s="425" t="s">
        <v>47</v>
      </c>
      <c r="AA22" s="21"/>
      <c r="AB22" s="648"/>
      <c r="AC22" s="648"/>
      <c r="AD22" s="33"/>
      <c r="AE22" s="238"/>
      <c r="AF22" s="648"/>
      <c r="AG22" s="648"/>
      <c r="AH22" s="648"/>
      <c r="AI22" s="648"/>
      <c r="AJ22" s="648"/>
      <c r="AK22" s="648"/>
      <c r="AL22" s="648"/>
      <c r="AM22" s="648"/>
      <c r="AN22" s="648"/>
    </row>
    <row r="23" spans="1:40" ht="17.25" customHeight="1" thickBot="1" x14ac:dyDescent="0.3">
      <c r="A23" s="675"/>
      <c r="B23" s="407" t="s">
        <v>90</v>
      </c>
      <c r="C23" s="408">
        <f>C17/C7-1</f>
        <v>0.50847457627118642</v>
      </c>
      <c r="D23" s="458" t="s">
        <v>47</v>
      </c>
      <c r="E23" s="458" t="s">
        <v>47</v>
      </c>
      <c r="F23" s="409">
        <f t="shared" ref="F23:L23" si="6">F17/F7-1</f>
        <v>-0.29655570799335695</v>
      </c>
      <c r="G23" s="477" t="s">
        <v>47</v>
      </c>
      <c r="H23" s="408">
        <f t="shared" si="6"/>
        <v>0.87428872497365639</v>
      </c>
      <c r="I23" s="458" t="s">
        <v>47</v>
      </c>
      <c r="J23" s="409">
        <f t="shared" si="6"/>
        <v>6.5210420841683367</v>
      </c>
      <c r="K23" s="458" t="s">
        <v>47</v>
      </c>
      <c r="L23" s="409">
        <f t="shared" si="6"/>
        <v>-0.34735139506672064</v>
      </c>
      <c r="M23" s="458" t="s">
        <v>47</v>
      </c>
      <c r="N23" s="409">
        <f>N17/N7-1</f>
        <v>3.3087349397590362</v>
      </c>
      <c r="O23" s="458" t="s">
        <v>47</v>
      </c>
      <c r="P23" s="409">
        <f>P17/P7-1</f>
        <v>1.4705882352941124E-2</v>
      </c>
      <c r="Q23" s="458" t="s">
        <v>47</v>
      </c>
      <c r="R23" s="409">
        <f>R17/R7-1</f>
        <v>0.25</v>
      </c>
      <c r="S23" s="458" t="s">
        <v>47</v>
      </c>
      <c r="T23" s="409">
        <f>T17/T7-1</f>
        <v>-1.5267175572519109E-2</v>
      </c>
      <c r="U23" s="458" t="s">
        <v>47</v>
      </c>
      <c r="V23" s="409">
        <f>V17/V7-1</f>
        <v>1.5517241379310347</v>
      </c>
      <c r="W23" s="458" t="s">
        <v>47</v>
      </c>
      <c r="X23" s="409">
        <f>X17/X7-1</f>
        <v>0.7785874439461884</v>
      </c>
      <c r="Y23" s="459" t="s">
        <v>47</v>
      </c>
      <c r="AA23" s="21"/>
      <c r="AB23" s="648"/>
      <c r="AC23" s="648"/>
      <c r="AD23" s="33"/>
      <c r="AE23" s="238"/>
      <c r="AF23" s="648"/>
      <c r="AG23" s="648"/>
      <c r="AH23" s="648"/>
      <c r="AI23" s="648"/>
      <c r="AJ23" s="648"/>
      <c r="AK23" s="648"/>
      <c r="AL23" s="648"/>
      <c r="AM23" s="648"/>
      <c r="AN23" s="648"/>
    </row>
    <row r="24" spans="1:40" ht="17.25" customHeight="1" x14ac:dyDescent="0.25">
      <c r="A24" s="664" t="s">
        <v>82</v>
      </c>
    </row>
    <row r="25" spans="1:40" ht="17.25" customHeight="1" x14ac:dyDescent="0.25">
      <c r="A25" s="665" t="s">
        <v>84</v>
      </c>
    </row>
    <row r="26" spans="1:40" ht="17.25" customHeight="1" x14ac:dyDescent="0.25">
      <c r="A26" s="665" t="s">
        <v>176</v>
      </c>
    </row>
    <row r="27" spans="1:40" ht="17.25" customHeight="1" x14ac:dyDescent="0.25">
      <c r="A27" s="662" t="s">
        <v>211</v>
      </c>
    </row>
    <row r="28" spans="1:40" x14ac:dyDescent="0.25">
      <c r="A28" s="654" t="s">
        <v>214</v>
      </c>
    </row>
    <row r="30" spans="1:40" x14ac:dyDescent="0.25"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</row>
    <row r="31" spans="1:40" x14ac:dyDescent="0.25"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0"/>
      <c r="T31" s="230"/>
      <c r="U31" s="230"/>
      <c r="V31" s="230"/>
      <c r="W31" s="230"/>
      <c r="X31" s="230"/>
      <c r="Y31" s="230"/>
    </row>
    <row r="32" spans="1:40" x14ac:dyDescent="0.25"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</row>
    <row r="33" spans="3:25" x14ac:dyDescent="0.25">
      <c r="C33" s="230"/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/>
      <c r="U33" s="230"/>
      <c r="V33" s="230"/>
      <c r="W33" s="230"/>
      <c r="X33" s="230"/>
      <c r="Y33" s="230"/>
    </row>
    <row r="34" spans="3:25" x14ac:dyDescent="0.25"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</row>
    <row r="35" spans="3:25" x14ac:dyDescent="0.25">
      <c r="C35" s="23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</row>
  </sheetData>
  <mergeCells count="27">
    <mergeCell ref="A17:B17"/>
    <mergeCell ref="A18:A19"/>
    <mergeCell ref="A20:A21"/>
    <mergeCell ref="A22:A23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3:B6"/>
    <mergeCell ref="F3:G5"/>
    <mergeCell ref="C3:E5"/>
    <mergeCell ref="H3:Y3"/>
    <mergeCell ref="N4:O5"/>
    <mergeCell ref="P4:Q5"/>
    <mergeCell ref="R4:S5"/>
    <mergeCell ref="T4:U5"/>
    <mergeCell ref="V4:W5"/>
    <mergeCell ref="X4:Y5"/>
    <mergeCell ref="H4:I5"/>
    <mergeCell ref="J4:K5"/>
    <mergeCell ref="L4:M5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scale="90" orientation="landscape" r:id="rId1"/>
  <ignoredErrors>
    <ignoredError sqref="C18:Y23" unlockedFormula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1"/>
  <dimension ref="A1:AN35"/>
  <sheetViews>
    <sheetView zoomScaleNormal="100" workbookViewId="0"/>
  </sheetViews>
  <sheetFormatPr defaultColWidth="9.140625" defaultRowHeight="15" x14ac:dyDescent="0.25"/>
  <cols>
    <col min="1" max="1" width="12.85546875" style="147" customWidth="1"/>
    <col min="2" max="2" width="4.85546875" style="147" customWidth="1"/>
    <col min="3" max="3" width="6.42578125" style="147" customWidth="1"/>
    <col min="4" max="4" width="5.7109375" style="147" customWidth="1"/>
    <col min="5" max="5" width="5" style="147" customWidth="1"/>
    <col min="6" max="6" width="6.5703125" style="147" customWidth="1"/>
    <col min="7" max="7" width="5" style="147" customWidth="1"/>
    <col min="8" max="8" width="6.42578125" style="147" customWidth="1"/>
    <col min="9" max="9" width="5" style="147" customWidth="1"/>
    <col min="10" max="10" width="6.42578125" style="147" customWidth="1"/>
    <col min="11" max="11" width="5.5703125" style="147" customWidth="1"/>
    <col min="12" max="12" width="6.42578125" style="147" customWidth="1"/>
    <col min="13" max="13" width="5" style="147" customWidth="1"/>
    <col min="14" max="14" width="6" style="147" customWidth="1"/>
    <col min="15" max="15" width="4.85546875" style="147" customWidth="1"/>
    <col min="16" max="16" width="5.7109375" style="147" customWidth="1"/>
    <col min="17" max="17" width="4.85546875" style="147" customWidth="1"/>
    <col min="18" max="18" width="5.42578125" style="147" customWidth="1"/>
    <col min="19" max="19" width="4.85546875" style="147" customWidth="1"/>
    <col min="20" max="20" width="6" style="147" customWidth="1"/>
    <col min="21" max="21" width="4.85546875" style="147" customWidth="1"/>
    <col min="22" max="22" width="6" style="147" customWidth="1"/>
    <col min="23" max="23" width="4.85546875" style="147" customWidth="1"/>
    <col min="24" max="24" width="6.140625" style="147" customWidth="1"/>
    <col min="25" max="25" width="5.7109375" style="147" customWidth="1"/>
    <col min="26" max="16384" width="9.140625" style="147"/>
  </cols>
  <sheetData>
    <row r="1" spans="1:40" ht="17.25" customHeight="1" x14ac:dyDescent="0.25">
      <c r="A1" s="171" t="s">
        <v>312</v>
      </c>
      <c r="B1" s="171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354"/>
      <c r="U1" s="142"/>
      <c r="V1" s="142"/>
      <c r="W1" s="142"/>
      <c r="X1" s="142"/>
      <c r="Y1" s="142"/>
    </row>
    <row r="2" spans="1:40" s="143" customFormat="1" ht="17.25" customHeight="1" thickBot="1" x14ac:dyDescent="0.3">
      <c r="A2" s="245" t="s">
        <v>91</v>
      </c>
      <c r="R2" s="143" t="s">
        <v>0</v>
      </c>
    </row>
    <row r="3" spans="1:40" ht="17.25" customHeight="1" x14ac:dyDescent="0.25">
      <c r="A3" s="676" t="s">
        <v>95</v>
      </c>
      <c r="B3" s="677"/>
      <c r="C3" s="826" t="s">
        <v>55</v>
      </c>
      <c r="D3" s="898"/>
      <c r="E3" s="827"/>
      <c r="F3" s="896" t="s">
        <v>233</v>
      </c>
      <c r="G3" s="828"/>
      <c r="H3" s="791" t="s">
        <v>39</v>
      </c>
      <c r="I3" s="785"/>
      <c r="J3" s="785"/>
      <c r="K3" s="785"/>
      <c r="L3" s="785"/>
      <c r="M3" s="785"/>
      <c r="N3" s="785"/>
      <c r="O3" s="785"/>
      <c r="P3" s="785"/>
      <c r="Q3" s="785"/>
      <c r="R3" s="785"/>
      <c r="S3" s="785"/>
      <c r="T3" s="785"/>
      <c r="U3" s="785"/>
      <c r="V3" s="785"/>
      <c r="W3" s="785"/>
      <c r="X3" s="785"/>
      <c r="Y3" s="786"/>
    </row>
    <row r="4" spans="1:40" ht="17.25" customHeight="1" x14ac:dyDescent="0.25">
      <c r="A4" s="678"/>
      <c r="B4" s="679"/>
      <c r="C4" s="851"/>
      <c r="D4" s="854"/>
      <c r="E4" s="891"/>
      <c r="F4" s="891"/>
      <c r="G4" s="897"/>
      <c r="H4" s="775" t="s">
        <v>77</v>
      </c>
      <c r="I4" s="776"/>
      <c r="J4" s="765" t="s">
        <v>78</v>
      </c>
      <c r="K4" s="776"/>
      <c r="L4" s="892" t="s">
        <v>40</v>
      </c>
      <c r="M4" s="893"/>
      <c r="N4" s="765" t="s">
        <v>43</v>
      </c>
      <c r="O4" s="776"/>
      <c r="P4" s="765" t="s">
        <v>41</v>
      </c>
      <c r="Q4" s="776"/>
      <c r="R4" s="765" t="s">
        <v>42</v>
      </c>
      <c r="S4" s="776"/>
      <c r="T4" s="765" t="s">
        <v>44</v>
      </c>
      <c r="U4" s="776"/>
      <c r="V4" s="765" t="s">
        <v>45</v>
      </c>
      <c r="W4" s="776"/>
      <c r="X4" s="765" t="s">
        <v>54</v>
      </c>
      <c r="Y4" s="766"/>
    </row>
    <row r="5" spans="1:40" ht="17.25" customHeight="1" x14ac:dyDescent="0.25">
      <c r="A5" s="678"/>
      <c r="B5" s="679"/>
      <c r="C5" s="789"/>
      <c r="D5" s="777"/>
      <c r="E5" s="781"/>
      <c r="F5" s="781"/>
      <c r="G5" s="783"/>
      <c r="H5" s="704"/>
      <c r="I5" s="777"/>
      <c r="J5" s="767"/>
      <c r="K5" s="777"/>
      <c r="L5" s="894"/>
      <c r="M5" s="895"/>
      <c r="N5" s="767"/>
      <c r="O5" s="777"/>
      <c r="P5" s="767"/>
      <c r="Q5" s="777"/>
      <c r="R5" s="767"/>
      <c r="S5" s="777"/>
      <c r="T5" s="767"/>
      <c r="U5" s="777"/>
      <c r="V5" s="767"/>
      <c r="W5" s="777"/>
      <c r="X5" s="767"/>
      <c r="Y5" s="705"/>
    </row>
    <row r="6" spans="1:40" ht="17.25" customHeight="1" thickBot="1" x14ac:dyDescent="0.3">
      <c r="A6" s="680"/>
      <c r="B6" s="681"/>
      <c r="C6" s="432" t="s">
        <v>60</v>
      </c>
      <c r="D6" s="433" t="s">
        <v>68</v>
      </c>
      <c r="E6" s="433" t="s">
        <v>65</v>
      </c>
      <c r="F6" s="435" t="s">
        <v>60</v>
      </c>
      <c r="G6" s="440" t="s">
        <v>66</v>
      </c>
      <c r="H6" s="432" t="s">
        <v>60</v>
      </c>
      <c r="I6" s="438" t="s">
        <v>66</v>
      </c>
      <c r="J6" s="435" t="s">
        <v>60</v>
      </c>
      <c r="K6" s="438" t="s">
        <v>66</v>
      </c>
      <c r="L6" s="435" t="s">
        <v>60</v>
      </c>
      <c r="M6" s="438" t="s">
        <v>66</v>
      </c>
      <c r="N6" s="435" t="s">
        <v>60</v>
      </c>
      <c r="O6" s="438" t="s">
        <v>66</v>
      </c>
      <c r="P6" s="435" t="s">
        <v>60</v>
      </c>
      <c r="Q6" s="438" t="s">
        <v>66</v>
      </c>
      <c r="R6" s="435" t="s">
        <v>60</v>
      </c>
      <c r="S6" s="438" t="s">
        <v>66</v>
      </c>
      <c r="T6" s="435" t="s">
        <v>60</v>
      </c>
      <c r="U6" s="438" t="s">
        <v>66</v>
      </c>
      <c r="V6" s="435" t="s">
        <v>60</v>
      </c>
      <c r="W6" s="438" t="s">
        <v>66</v>
      </c>
      <c r="X6" s="435" t="s">
        <v>60</v>
      </c>
      <c r="Y6" s="436" t="s">
        <v>66</v>
      </c>
    </row>
    <row r="7" spans="1:40" s="21" customFormat="1" ht="17.25" customHeight="1" x14ac:dyDescent="0.25">
      <c r="A7" s="682" t="s">
        <v>6</v>
      </c>
      <c r="B7" s="683"/>
      <c r="C7" s="145">
        <v>47847</v>
      </c>
      <c r="D7" s="282">
        <v>0.11621501490122926</v>
      </c>
      <c r="E7" s="284">
        <v>0.66638347655325136</v>
      </c>
      <c r="F7" s="266">
        <v>23191</v>
      </c>
      <c r="G7" s="321">
        <f t="shared" ref="G7:G16" si="0">F7/C7</f>
        <v>0.48469078521119402</v>
      </c>
      <c r="H7" s="145">
        <v>23223</v>
      </c>
      <c r="I7" s="284">
        <v>0.48535958367295756</v>
      </c>
      <c r="J7" s="266">
        <v>2203</v>
      </c>
      <c r="K7" s="189">
        <v>4.6042594102033568E-2</v>
      </c>
      <c r="L7" s="266">
        <v>14752</v>
      </c>
      <c r="M7" s="284">
        <v>0.308316090872991</v>
      </c>
      <c r="N7" s="266">
        <v>1647</v>
      </c>
      <c r="O7" s="189">
        <v>3.442222082889209E-2</v>
      </c>
      <c r="P7" s="266">
        <v>711</v>
      </c>
      <c r="Q7" s="189">
        <v>1.4859865822308608E-2</v>
      </c>
      <c r="R7" s="266">
        <v>407</v>
      </c>
      <c r="S7" s="189">
        <v>8.5062804355549981E-3</v>
      </c>
      <c r="T7" s="266">
        <v>760</v>
      </c>
      <c r="U7" s="189">
        <v>1.5883963466884025E-2</v>
      </c>
      <c r="V7" s="266">
        <v>1201</v>
      </c>
      <c r="W7" s="189">
        <v>2.5100842268062782E-2</v>
      </c>
      <c r="X7" s="266">
        <v>2943</v>
      </c>
      <c r="Y7" s="190">
        <v>6.150855853031538E-2</v>
      </c>
      <c r="AB7" s="648"/>
      <c r="AC7" s="648"/>
      <c r="AD7" s="33"/>
      <c r="AE7" s="238"/>
      <c r="AF7" s="648"/>
      <c r="AG7" s="648"/>
      <c r="AH7" s="648"/>
      <c r="AI7" s="648"/>
      <c r="AJ7" s="648"/>
      <c r="AK7" s="648"/>
      <c r="AL7" s="648"/>
      <c r="AM7" s="648"/>
      <c r="AN7" s="648"/>
    </row>
    <row r="8" spans="1:40" s="21" customFormat="1" ht="17.25" customHeight="1" x14ac:dyDescent="0.25">
      <c r="A8" s="682" t="s">
        <v>7</v>
      </c>
      <c r="B8" s="683"/>
      <c r="C8" s="145">
        <v>47170</v>
      </c>
      <c r="D8" s="282">
        <v>0.11548310964652425</v>
      </c>
      <c r="E8" s="284">
        <v>0.66696831299577219</v>
      </c>
      <c r="F8" s="266">
        <v>21594</v>
      </c>
      <c r="G8" s="321">
        <f t="shared" si="0"/>
        <v>0.45779096883612463</v>
      </c>
      <c r="H8" s="145">
        <v>23232</v>
      </c>
      <c r="I8" s="284">
        <v>0.49251642993428024</v>
      </c>
      <c r="J8" s="266">
        <v>2516</v>
      </c>
      <c r="K8" s="189">
        <v>5.3338986644053427E-2</v>
      </c>
      <c r="L8" s="266">
        <v>13199</v>
      </c>
      <c r="M8" s="284">
        <v>0.2798176807292771</v>
      </c>
      <c r="N8" s="266">
        <v>1811</v>
      </c>
      <c r="O8" s="189">
        <v>3.8393046427814291E-2</v>
      </c>
      <c r="P8" s="266">
        <v>701</v>
      </c>
      <c r="Q8" s="189">
        <v>1.4861140555437777E-2</v>
      </c>
      <c r="R8" s="266">
        <v>383</v>
      </c>
      <c r="S8" s="189">
        <v>8.1195675217299139E-3</v>
      </c>
      <c r="T8" s="266">
        <v>745</v>
      </c>
      <c r="U8" s="189">
        <v>1.5793936824252702E-2</v>
      </c>
      <c r="V8" s="266">
        <v>1458</v>
      </c>
      <c r="W8" s="189">
        <v>3.090947636209455E-2</v>
      </c>
      <c r="X8" s="266">
        <v>3125</v>
      </c>
      <c r="Y8" s="190">
        <v>6.6249735001059989E-2</v>
      </c>
      <c r="AB8" s="648"/>
      <c r="AC8" s="648"/>
      <c r="AD8" s="33"/>
      <c r="AE8" s="238"/>
      <c r="AF8" s="648"/>
      <c r="AG8" s="648"/>
      <c r="AH8" s="648"/>
      <c r="AI8" s="648"/>
      <c r="AJ8" s="648"/>
      <c r="AK8" s="648"/>
      <c r="AL8" s="648"/>
      <c r="AM8" s="648"/>
      <c r="AN8" s="648"/>
    </row>
    <row r="9" spans="1:40" s="21" customFormat="1" ht="17.25" customHeight="1" x14ac:dyDescent="0.25">
      <c r="A9" s="682" t="s">
        <v>8</v>
      </c>
      <c r="B9" s="683"/>
      <c r="C9" s="145">
        <v>48042</v>
      </c>
      <c r="D9" s="282">
        <v>0.11705284701410716</v>
      </c>
      <c r="E9" s="284">
        <v>0.66919251716789008</v>
      </c>
      <c r="F9" s="266">
        <v>20525</v>
      </c>
      <c r="G9" s="321">
        <f t="shared" si="0"/>
        <v>0.42723034011906247</v>
      </c>
      <c r="H9" s="145">
        <v>23975</v>
      </c>
      <c r="I9" s="284">
        <v>0.49904250447525084</v>
      </c>
      <c r="J9" s="266">
        <v>3036</v>
      </c>
      <c r="K9" s="189">
        <v>6.3194704633445731E-2</v>
      </c>
      <c r="L9" s="266">
        <v>12002</v>
      </c>
      <c r="M9" s="284">
        <v>0.24982307147912244</v>
      </c>
      <c r="N9" s="266">
        <v>2111</v>
      </c>
      <c r="O9" s="189">
        <v>4.3940718537945962E-2</v>
      </c>
      <c r="P9" s="266">
        <v>632</v>
      </c>
      <c r="Q9" s="189">
        <v>1.3155155905249573E-2</v>
      </c>
      <c r="R9" s="266">
        <v>374</v>
      </c>
      <c r="S9" s="189">
        <v>7.7848549186128801E-3</v>
      </c>
      <c r="T9" s="266">
        <v>725</v>
      </c>
      <c r="U9" s="189">
        <v>1.5090962074851172E-2</v>
      </c>
      <c r="V9" s="266">
        <v>1817</v>
      </c>
      <c r="W9" s="189">
        <v>3.7821073227592525E-2</v>
      </c>
      <c r="X9" s="266">
        <v>3370</v>
      </c>
      <c r="Y9" s="190">
        <v>7.0146954747928897E-2</v>
      </c>
      <c r="AB9" s="648"/>
      <c r="AC9" s="648"/>
      <c r="AD9" s="33"/>
      <c r="AE9" s="238"/>
      <c r="AF9" s="648"/>
      <c r="AG9" s="648"/>
      <c r="AH9" s="648"/>
      <c r="AI9" s="648"/>
      <c r="AJ9" s="648"/>
      <c r="AK9" s="648"/>
      <c r="AL9" s="648"/>
      <c r="AM9" s="648"/>
      <c r="AN9" s="648"/>
    </row>
    <row r="10" spans="1:40" s="21" customFormat="1" ht="17.25" customHeight="1" x14ac:dyDescent="0.25">
      <c r="A10" s="682" t="s">
        <v>9</v>
      </c>
      <c r="B10" s="683"/>
      <c r="C10" s="145">
        <v>48377</v>
      </c>
      <c r="D10" s="282">
        <v>0.11605791260330826</v>
      </c>
      <c r="E10" s="284">
        <v>0.6708778255443073</v>
      </c>
      <c r="F10" s="266">
        <v>19669</v>
      </c>
      <c r="G10" s="321">
        <f t="shared" si="0"/>
        <v>0.40657750583955188</v>
      </c>
      <c r="H10" s="145">
        <v>24007</v>
      </c>
      <c r="I10" s="284">
        <v>0.49624821712797401</v>
      </c>
      <c r="J10" s="266">
        <v>3695</v>
      </c>
      <c r="K10" s="189">
        <v>7.6379271141244806E-2</v>
      </c>
      <c r="L10" s="266">
        <v>10827</v>
      </c>
      <c r="M10" s="284">
        <v>0.22380470058085453</v>
      </c>
      <c r="N10" s="266">
        <v>2430</v>
      </c>
      <c r="O10" s="189">
        <v>5.0230481427124461E-2</v>
      </c>
      <c r="P10" s="266">
        <v>604</v>
      </c>
      <c r="Q10" s="189">
        <v>1.2485271926742047E-2</v>
      </c>
      <c r="R10" s="266">
        <v>352</v>
      </c>
      <c r="S10" s="189">
        <v>7.2761849639291403E-3</v>
      </c>
      <c r="T10" s="266">
        <v>731</v>
      </c>
      <c r="U10" s="189">
        <v>1.5110486388159663E-2</v>
      </c>
      <c r="V10" s="266">
        <v>2506</v>
      </c>
      <c r="W10" s="189">
        <v>5.1801475907972794E-2</v>
      </c>
      <c r="X10" s="266">
        <v>3225</v>
      </c>
      <c r="Y10" s="190">
        <v>6.6663910535998516E-2</v>
      </c>
      <c r="AB10" s="648"/>
      <c r="AC10" s="648"/>
      <c r="AD10" s="33"/>
      <c r="AE10" s="238"/>
      <c r="AF10" s="648"/>
      <c r="AG10" s="648"/>
      <c r="AH10" s="648"/>
      <c r="AI10" s="648"/>
      <c r="AJ10" s="648"/>
      <c r="AK10" s="648"/>
      <c r="AL10" s="648"/>
      <c r="AM10" s="648"/>
      <c r="AN10" s="648"/>
    </row>
    <row r="11" spans="1:40" s="21" customFormat="1" ht="17.25" customHeight="1" x14ac:dyDescent="0.25">
      <c r="A11" s="682" t="s">
        <v>10</v>
      </c>
      <c r="B11" s="683"/>
      <c r="C11" s="145">
        <v>49643</v>
      </c>
      <c r="D11" s="282">
        <v>0.11632533508295061</v>
      </c>
      <c r="E11" s="284">
        <v>0.67423162069293352</v>
      </c>
      <c r="F11" s="266">
        <v>19185</v>
      </c>
      <c r="G11" s="321">
        <f t="shared" si="0"/>
        <v>0.38645931954152651</v>
      </c>
      <c r="H11" s="145">
        <v>24318</v>
      </c>
      <c r="I11" s="284">
        <v>0.48985758314364564</v>
      </c>
      <c r="J11" s="266">
        <v>4517</v>
      </c>
      <c r="K11" s="189">
        <v>9.0989666216787862E-2</v>
      </c>
      <c r="L11" s="266">
        <v>10048</v>
      </c>
      <c r="M11" s="284">
        <v>0.20240517293475416</v>
      </c>
      <c r="N11" s="266">
        <v>2796</v>
      </c>
      <c r="O11" s="189">
        <v>5.6322140080172431E-2</v>
      </c>
      <c r="P11" s="266">
        <v>599</v>
      </c>
      <c r="Q11" s="189">
        <v>1.2066152327619201E-2</v>
      </c>
      <c r="R11" s="266">
        <v>341</v>
      </c>
      <c r="S11" s="189">
        <v>6.8690449811655216E-3</v>
      </c>
      <c r="T11" s="266">
        <v>691</v>
      </c>
      <c r="U11" s="189">
        <v>1.3919384404649196E-2</v>
      </c>
      <c r="V11" s="266">
        <v>2945</v>
      </c>
      <c r="W11" s="189">
        <v>5.9323570291884051E-2</v>
      </c>
      <c r="X11" s="266">
        <v>3388</v>
      </c>
      <c r="Y11" s="190">
        <v>6.824728561932196E-2</v>
      </c>
      <c r="AB11" s="648"/>
      <c r="AC11" s="648"/>
      <c r="AD11" s="33"/>
      <c r="AE11" s="238"/>
      <c r="AF11" s="648"/>
      <c r="AG11" s="648"/>
      <c r="AH11" s="648"/>
      <c r="AI11" s="648"/>
      <c r="AJ11" s="648"/>
      <c r="AK11" s="648"/>
      <c r="AL11" s="648"/>
      <c r="AM11" s="648"/>
      <c r="AN11" s="648"/>
    </row>
    <row r="12" spans="1:40" s="21" customFormat="1" ht="17.25" customHeight="1" x14ac:dyDescent="0.25">
      <c r="A12" s="682" t="s">
        <v>11</v>
      </c>
      <c r="B12" s="683"/>
      <c r="C12" s="145">
        <v>51306</v>
      </c>
      <c r="D12" s="282">
        <v>0.11665598013669663</v>
      </c>
      <c r="E12" s="284">
        <v>0.67643181099040184</v>
      </c>
      <c r="F12" s="266">
        <v>19057</v>
      </c>
      <c r="G12" s="321">
        <f t="shared" si="0"/>
        <v>0.37143803843605039</v>
      </c>
      <c r="H12" s="145">
        <v>24465</v>
      </c>
      <c r="I12" s="284">
        <v>0.47684481347210855</v>
      </c>
      <c r="J12" s="266">
        <v>5453</v>
      </c>
      <c r="K12" s="189">
        <v>0.10628386543484193</v>
      </c>
      <c r="L12" s="266">
        <v>9570</v>
      </c>
      <c r="M12" s="284">
        <v>0.18652789147468132</v>
      </c>
      <c r="N12" s="266">
        <v>3391</v>
      </c>
      <c r="O12" s="189">
        <v>6.6093634272794605E-2</v>
      </c>
      <c r="P12" s="266">
        <v>661</v>
      </c>
      <c r="Q12" s="189">
        <v>1.2883483413246015E-2</v>
      </c>
      <c r="R12" s="266">
        <v>385</v>
      </c>
      <c r="S12" s="189">
        <v>7.5039956340389041E-3</v>
      </c>
      <c r="T12" s="266">
        <v>654</v>
      </c>
      <c r="U12" s="189">
        <v>1.2747047128990762E-2</v>
      </c>
      <c r="V12" s="266">
        <v>3394</v>
      </c>
      <c r="W12" s="189">
        <v>6.6152106966046856E-2</v>
      </c>
      <c r="X12" s="266">
        <v>3333</v>
      </c>
      <c r="Y12" s="190">
        <v>6.4963162203251087E-2</v>
      </c>
      <c r="AB12" s="648"/>
      <c r="AC12" s="648"/>
      <c r="AD12" s="33"/>
      <c r="AE12" s="238"/>
      <c r="AF12" s="648"/>
      <c r="AG12" s="648"/>
      <c r="AH12" s="648"/>
      <c r="AI12" s="648"/>
      <c r="AJ12" s="648"/>
      <c r="AK12" s="648"/>
      <c r="AL12" s="648"/>
      <c r="AM12" s="648"/>
      <c r="AN12" s="648"/>
    </row>
    <row r="13" spans="1:40" s="21" customFormat="1" ht="17.25" customHeight="1" x14ac:dyDescent="0.25">
      <c r="A13" s="682" t="s">
        <v>12</v>
      </c>
      <c r="B13" s="683"/>
      <c r="C13" s="140">
        <v>53410</v>
      </c>
      <c r="D13" s="282">
        <v>0.1214399075956217</v>
      </c>
      <c r="E13" s="284">
        <v>0.67850654877599503</v>
      </c>
      <c r="F13" s="322">
        <v>18729</v>
      </c>
      <c r="G13" s="321">
        <f t="shared" si="0"/>
        <v>0.35066466953753977</v>
      </c>
      <c r="H13" s="140">
        <v>24650</v>
      </c>
      <c r="I13" s="284">
        <v>0.46152405916495037</v>
      </c>
      <c r="J13" s="322">
        <v>6494</v>
      </c>
      <c r="K13" s="189">
        <v>0.12158771765586969</v>
      </c>
      <c r="L13" s="322">
        <v>8960</v>
      </c>
      <c r="M13" s="284">
        <v>0.16775884665792923</v>
      </c>
      <c r="N13" s="322">
        <v>4093</v>
      </c>
      <c r="O13" s="189">
        <v>7.6633589215502715E-2</v>
      </c>
      <c r="P13" s="322">
        <v>700</v>
      </c>
      <c r="Q13" s="189">
        <v>1.310615989515072E-2</v>
      </c>
      <c r="R13" s="322">
        <v>397</v>
      </c>
      <c r="S13" s="189">
        <v>7.4330649691069089E-3</v>
      </c>
      <c r="T13" s="322">
        <v>643</v>
      </c>
      <c r="U13" s="189">
        <v>1.2038944017974161E-2</v>
      </c>
      <c r="V13" s="322">
        <v>3993</v>
      </c>
      <c r="W13" s="189">
        <v>7.4761280659052617E-2</v>
      </c>
      <c r="X13" s="322">
        <v>3480</v>
      </c>
      <c r="Y13" s="190">
        <v>6.5156337764463584E-2</v>
      </c>
      <c r="AB13" s="648"/>
      <c r="AC13" s="648"/>
      <c r="AD13" s="33"/>
      <c r="AE13" s="238"/>
      <c r="AF13" s="648"/>
      <c r="AG13" s="648"/>
      <c r="AH13" s="648"/>
      <c r="AI13" s="648"/>
      <c r="AJ13" s="648"/>
      <c r="AK13" s="648"/>
      <c r="AL13" s="648"/>
      <c r="AM13" s="648"/>
      <c r="AN13" s="648"/>
    </row>
    <row r="14" spans="1:40" s="21" customFormat="1" ht="17.25" customHeight="1" x14ac:dyDescent="0.25">
      <c r="A14" s="682" t="s">
        <v>13</v>
      </c>
      <c r="B14" s="683"/>
      <c r="C14" s="140">
        <v>55652</v>
      </c>
      <c r="D14" s="282">
        <v>0.11943822057396963</v>
      </c>
      <c r="E14" s="284">
        <v>0.68164225172700998</v>
      </c>
      <c r="F14" s="322">
        <v>18093</v>
      </c>
      <c r="G14" s="321">
        <f t="shared" si="0"/>
        <v>0.32510960971753039</v>
      </c>
      <c r="H14" s="140">
        <v>25084</v>
      </c>
      <c r="I14" s="284">
        <v>0.45072953352979228</v>
      </c>
      <c r="J14" s="322">
        <v>7534</v>
      </c>
      <c r="K14" s="189">
        <v>0.13537698555307986</v>
      </c>
      <c r="L14" s="322">
        <v>8472</v>
      </c>
      <c r="M14" s="284">
        <v>0.1522317257241429</v>
      </c>
      <c r="N14" s="322">
        <v>4656</v>
      </c>
      <c r="O14" s="189">
        <v>8.3662761446129524E-2</v>
      </c>
      <c r="P14" s="322">
        <v>675</v>
      </c>
      <c r="Q14" s="189">
        <v>1.2128944152950478E-2</v>
      </c>
      <c r="R14" s="322">
        <v>403</v>
      </c>
      <c r="S14" s="189">
        <v>7.2414288794652483E-3</v>
      </c>
      <c r="T14" s="322">
        <v>663</v>
      </c>
      <c r="U14" s="189">
        <v>1.1913318479120248E-2</v>
      </c>
      <c r="V14" s="322">
        <v>4497</v>
      </c>
      <c r="W14" s="189">
        <v>8.0805721267878966E-2</v>
      </c>
      <c r="X14" s="322">
        <v>3668</v>
      </c>
      <c r="Y14" s="190">
        <v>6.5909580967440526E-2</v>
      </c>
      <c r="AB14" s="648"/>
      <c r="AC14" s="648"/>
      <c r="AD14" s="33"/>
      <c r="AE14" s="238"/>
      <c r="AF14" s="648"/>
      <c r="AG14" s="648"/>
      <c r="AH14" s="648"/>
      <c r="AI14" s="648"/>
      <c r="AJ14" s="648"/>
      <c r="AK14" s="648"/>
      <c r="AL14" s="648"/>
      <c r="AM14" s="648"/>
      <c r="AN14" s="648"/>
    </row>
    <row r="15" spans="1:40" s="21" customFormat="1" ht="17.25" customHeight="1" x14ac:dyDescent="0.25">
      <c r="A15" s="682" t="s">
        <v>56</v>
      </c>
      <c r="B15" s="683"/>
      <c r="C15" s="140">
        <v>64964</v>
      </c>
      <c r="D15" s="282">
        <v>0.13634894449411697</v>
      </c>
      <c r="E15" s="284">
        <v>0.67931946753667749</v>
      </c>
      <c r="F15" s="322">
        <v>17332</v>
      </c>
      <c r="G15" s="321">
        <f t="shared" si="0"/>
        <v>0.26679391663074936</v>
      </c>
      <c r="H15" s="140">
        <v>29224</v>
      </c>
      <c r="I15" s="284">
        <v>0.44984914721999875</v>
      </c>
      <c r="J15" s="322">
        <v>10430</v>
      </c>
      <c r="K15" s="189">
        <v>0.16055045871559634</v>
      </c>
      <c r="L15" s="322">
        <v>7817</v>
      </c>
      <c r="M15" s="284">
        <v>0.12032818176220676</v>
      </c>
      <c r="N15" s="322">
        <v>5234</v>
      </c>
      <c r="O15" s="189">
        <v>8.0567699033310763E-2</v>
      </c>
      <c r="P15" s="322">
        <v>631</v>
      </c>
      <c r="Q15" s="189">
        <v>9.7130718551813305E-3</v>
      </c>
      <c r="R15" s="322">
        <v>414</v>
      </c>
      <c r="S15" s="189">
        <v>6.3727602980112059E-3</v>
      </c>
      <c r="T15" s="322">
        <v>614</v>
      </c>
      <c r="U15" s="189">
        <v>9.4513884613016443E-3</v>
      </c>
      <c r="V15" s="322">
        <v>2973</v>
      </c>
      <c r="W15" s="189">
        <v>4.576380764731236E-2</v>
      </c>
      <c r="X15" s="322">
        <v>7627</v>
      </c>
      <c r="Y15" s="190">
        <v>0.11740348500708085</v>
      </c>
      <c r="AB15" s="648"/>
      <c r="AC15" s="648"/>
      <c r="AD15" s="33"/>
      <c r="AE15" s="238"/>
      <c r="AF15" s="648"/>
      <c r="AG15" s="648"/>
      <c r="AH15" s="648"/>
      <c r="AI15" s="648"/>
      <c r="AJ15" s="648"/>
      <c r="AK15" s="648"/>
      <c r="AL15" s="648"/>
      <c r="AM15" s="648"/>
      <c r="AN15" s="648"/>
    </row>
    <row r="16" spans="1:40" s="21" customFormat="1" ht="17.25" customHeight="1" x14ac:dyDescent="0.25">
      <c r="A16" s="682" t="s">
        <v>87</v>
      </c>
      <c r="B16" s="683"/>
      <c r="C16" s="140">
        <v>69104</v>
      </c>
      <c r="D16" s="282">
        <v>0.14272643342951147</v>
      </c>
      <c r="E16" s="284">
        <v>0.67760312993342031</v>
      </c>
      <c r="F16" s="322">
        <v>16564</v>
      </c>
      <c r="G16" s="321">
        <f t="shared" si="0"/>
        <v>0.23969668904839084</v>
      </c>
      <c r="H16" s="140">
        <v>30126</v>
      </c>
      <c r="I16" s="284">
        <v>0.43595160916878906</v>
      </c>
      <c r="J16" s="322">
        <v>12665</v>
      </c>
      <c r="K16" s="189">
        <v>0.18327448483445241</v>
      </c>
      <c r="L16" s="322">
        <v>7674</v>
      </c>
      <c r="M16" s="284">
        <v>0.11105001157675388</v>
      </c>
      <c r="N16" s="322">
        <v>6167</v>
      </c>
      <c r="O16" s="189">
        <v>8.9242301458670986E-2</v>
      </c>
      <c r="P16" s="322">
        <v>576</v>
      </c>
      <c r="Q16" s="189">
        <v>8.3352627923130359E-3</v>
      </c>
      <c r="R16" s="322">
        <v>432</v>
      </c>
      <c r="S16" s="189">
        <v>6.2514470942347765E-3</v>
      </c>
      <c r="T16" s="322">
        <v>565</v>
      </c>
      <c r="U16" s="189">
        <v>8.176082426487612E-3</v>
      </c>
      <c r="V16" s="322">
        <v>2816</v>
      </c>
      <c r="W16" s="189">
        <v>4.0750173651308175E-2</v>
      </c>
      <c r="X16" s="322">
        <v>8083</v>
      </c>
      <c r="Y16" s="190">
        <v>0.11696862699699004</v>
      </c>
      <c r="AB16" s="648"/>
      <c r="AC16" s="648"/>
      <c r="AD16" s="33"/>
      <c r="AE16" s="238"/>
      <c r="AF16" s="648"/>
      <c r="AG16" s="648"/>
      <c r="AH16" s="648"/>
      <c r="AI16" s="648"/>
      <c r="AJ16" s="648"/>
      <c r="AK16" s="648"/>
      <c r="AL16" s="648"/>
      <c r="AM16" s="648"/>
      <c r="AN16" s="648"/>
    </row>
    <row r="17" spans="1:40" s="21" customFormat="1" ht="17.25" customHeight="1" thickBot="1" x14ac:dyDescent="0.3">
      <c r="A17" s="682" t="s">
        <v>203</v>
      </c>
      <c r="B17" s="683"/>
      <c r="C17" s="159">
        <v>74806</v>
      </c>
      <c r="D17" s="191">
        <v>0.15265191013849805</v>
      </c>
      <c r="E17" s="284">
        <v>0.67429241031188025</v>
      </c>
      <c r="F17" s="135">
        <v>17188</v>
      </c>
      <c r="G17" s="321">
        <v>0.22976766569526508</v>
      </c>
      <c r="H17" s="140">
        <v>32611</v>
      </c>
      <c r="I17" s="284">
        <v>0.43594096730208809</v>
      </c>
      <c r="J17" s="322">
        <v>14576</v>
      </c>
      <c r="K17" s="189">
        <v>0.19485068042670375</v>
      </c>
      <c r="L17" s="322">
        <v>8102</v>
      </c>
      <c r="M17" s="284">
        <v>0.10830682030853141</v>
      </c>
      <c r="N17" s="322">
        <v>7263</v>
      </c>
      <c r="O17" s="189">
        <v>9.7091142421730878E-2</v>
      </c>
      <c r="P17" s="322">
        <v>628</v>
      </c>
      <c r="Q17" s="189">
        <v>8.3950485255193438E-3</v>
      </c>
      <c r="R17" s="322">
        <v>469</v>
      </c>
      <c r="S17" s="189">
        <v>6.2695505708098278E-3</v>
      </c>
      <c r="T17" s="322">
        <v>587</v>
      </c>
      <c r="U17" s="189">
        <v>7.8469641472609149E-3</v>
      </c>
      <c r="V17" s="322">
        <v>3313</v>
      </c>
      <c r="W17" s="189">
        <v>4.4287891345613985E-2</v>
      </c>
      <c r="X17" s="322">
        <v>7257</v>
      </c>
      <c r="Y17" s="190">
        <v>9.7010934951741845E-2</v>
      </c>
      <c r="AB17" s="648"/>
      <c r="AC17" s="648"/>
      <c r="AD17" s="33"/>
      <c r="AE17" s="238"/>
      <c r="AF17" s="648"/>
      <c r="AG17" s="648"/>
      <c r="AH17" s="648"/>
      <c r="AI17" s="648"/>
      <c r="AJ17" s="648"/>
      <c r="AK17" s="648"/>
      <c r="AL17" s="648"/>
      <c r="AM17" s="648"/>
      <c r="AN17" s="648"/>
    </row>
    <row r="18" spans="1:40" s="173" customFormat="1" ht="17.25" customHeight="1" x14ac:dyDescent="0.2">
      <c r="A18" s="672" t="s">
        <v>317</v>
      </c>
      <c r="B18" s="374" t="s">
        <v>89</v>
      </c>
      <c r="C18" s="376">
        <f>C17-C16</f>
        <v>5702</v>
      </c>
      <c r="D18" s="420" t="s">
        <v>47</v>
      </c>
      <c r="E18" s="420" t="s">
        <v>47</v>
      </c>
      <c r="F18" s="377">
        <f t="shared" ref="F18:L18" si="1">F17-F16</f>
        <v>624</v>
      </c>
      <c r="G18" s="474" t="s">
        <v>47</v>
      </c>
      <c r="H18" s="376">
        <f t="shared" si="1"/>
        <v>2485</v>
      </c>
      <c r="I18" s="420" t="s">
        <v>47</v>
      </c>
      <c r="J18" s="377">
        <f t="shared" si="1"/>
        <v>1911</v>
      </c>
      <c r="K18" s="420" t="s">
        <v>47</v>
      </c>
      <c r="L18" s="377">
        <f t="shared" si="1"/>
        <v>428</v>
      </c>
      <c r="M18" s="420" t="s">
        <v>47</v>
      </c>
      <c r="N18" s="377">
        <f>N17-N16</f>
        <v>1096</v>
      </c>
      <c r="O18" s="420" t="s">
        <v>47</v>
      </c>
      <c r="P18" s="377">
        <f>P17-P16</f>
        <v>52</v>
      </c>
      <c r="Q18" s="420" t="s">
        <v>47</v>
      </c>
      <c r="R18" s="377">
        <f>R17-R16</f>
        <v>37</v>
      </c>
      <c r="S18" s="420" t="s">
        <v>47</v>
      </c>
      <c r="T18" s="377">
        <f>T17-T16</f>
        <v>22</v>
      </c>
      <c r="U18" s="420" t="s">
        <v>47</v>
      </c>
      <c r="V18" s="377">
        <f>V17-V16</f>
        <v>497</v>
      </c>
      <c r="W18" s="420" t="s">
        <v>47</v>
      </c>
      <c r="X18" s="377">
        <f>X17-X16</f>
        <v>-826</v>
      </c>
      <c r="Y18" s="421" t="s">
        <v>47</v>
      </c>
      <c r="AA18" s="21"/>
      <c r="AB18" s="648"/>
      <c r="AC18" s="648"/>
      <c r="AD18" s="33"/>
      <c r="AE18" s="238"/>
      <c r="AF18" s="648"/>
      <c r="AG18" s="648"/>
      <c r="AH18" s="648"/>
      <c r="AI18" s="648"/>
      <c r="AJ18" s="648"/>
      <c r="AK18" s="648"/>
      <c r="AL18" s="648"/>
      <c r="AM18" s="648"/>
      <c r="AN18" s="648"/>
    </row>
    <row r="19" spans="1:40" ht="17.25" customHeight="1" x14ac:dyDescent="0.25">
      <c r="A19" s="673"/>
      <c r="B19" s="379" t="s">
        <v>90</v>
      </c>
      <c r="C19" s="381">
        <f>C17/C16-1</f>
        <v>8.2513313266959987E-2</v>
      </c>
      <c r="D19" s="427" t="s">
        <v>47</v>
      </c>
      <c r="E19" s="427" t="s">
        <v>47</v>
      </c>
      <c r="F19" s="382">
        <f t="shared" ref="F19:L19" si="2">F17/F16-1</f>
        <v>3.7672059888915754E-2</v>
      </c>
      <c r="G19" s="475" t="s">
        <v>47</v>
      </c>
      <c r="H19" s="381">
        <f t="shared" si="2"/>
        <v>8.2486888402044656E-2</v>
      </c>
      <c r="I19" s="427" t="s">
        <v>47</v>
      </c>
      <c r="J19" s="382">
        <f t="shared" si="2"/>
        <v>0.15088827477299649</v>
      </c>
      <c r="K19" s="427" t="s">
        <v>47</v>
      </c>
      <c r="L19" s="382">
        <f t="shared" si="2"/>
        <v>5.5772739119103409E-2</v>
      </c>
      <c r="M19" s="427" t="s">
        <v>47</v>
      </c>
      <c r="N19" s="382">
        <f>N17/N16-1</f>
        <v>0.17772012323658171</v>
      </c>
      <c r="O19" s="427" t="s">
        <v>47</v>
      </c>
      <c r="P19" s="382">
        <f>P17/P16-1</f>
        <v>9.0277777777777679E-2</v>
      </c>
      <c r="Q19" s="427" t="s">
        <v>47</v>
      </c>
      <c r="R19" s="382">
        <f>R17/R16-1</f>
        <v>8.564814814814814E-2</v>
      </c>
      <c r="S19" s="427" t="s">
        <v>47</v>
      </c>
      <c r="T19" s="382">
        <f>T17/T16-1</f>
        <v>3.8938053097345104E-2</v>
      </c>
      <c r="U19" s="427" t="s">
        <v>47</v>
      </c>
      <c r="V19" s="382">
        <f>V17/V16-1</f>
        <v>0.17649147727272729</v>
      </c>
      <c r="W19" s="427" t="s">
        <v>47</v>
      </c>
      <c r="X19" s="382">
        <f>X17/X16-1</f>
        <v>-0.1021897810218978</v>
      </c>
      <c r="Y19" s="428" t="s">
        <v>47</v>
      </c>
      <c r="AA19" s="21"/>
      <c r="AB19" s="648"/>
      <c r="AC19" s="648"/>
      <c r="AD19" s="33"/>
      <c r="AE19" s="238"/>
      <c r="AF19" s="648"/>
      <c r="AG19" s="648"/>
      <c r="AH19" s="648"/>
      <c r="AI19" s="648"/>
      <c r="AJ19" s="648"/>
      <c r="AK19" s="648"/>
      <c r="AL19" s="648"/>
      <c r="AM19" s="648"/>
      <c r="AN19" s="648"/>
    </row>
    <row r="20" spans="1:40" ht="17.25" customHeight="1" x14ac:dyDescent="0.25">
      <c r="A20" s="674" t="s">
        <v>318</v>
      </c>
      <c r="B20" s="392" t="s">
        <v>89</v>
      </c>
      <c r="C20" s="394">
        <f>C17-C12</f>
        <v>23500</v>
      </c>
      <c r="D20" s="424" t="s">
        <v>47</v>
      </c>
      <c r="E20" s="424" t="s">
        <v>47</v>
      </c>
      <c r="F20" s="395">
        <f t="shared" ref="F20:L20" si="3">F17-F12</f>
        <v>-1869</v>
      </c>
      <c r="G20" s="476" t="s">
        <v>47</v>
      </c>
      <c r="H20" s="394">
        <f t="shared" si="3"/>
        <v>8146</v>
      </c>
      <c r="I20" s="424" t="s">
        <v>47</v>
      </c>
      <c r="J20" s="395">
        <f t="shared" si="3"/>
        <v>9123</v>
      </c>
      <c r="K20" s="424" t="s">
        <v>47</v>
      </c>
      <c r="L20" s="395">
        <f t="shared" si="3"/>
        <v>-1468</v>
      </c>
      <c r="M20" s="424" t="s">
        <v>47</v>
      </c>
      <c r="N20" s="395">
        <f>N17-N12</f>
        <v>3872</v>
      </c>
      <c r="O20" s="424" t="s">
        <v>47</v>
      </c>
      <c r="P20" s="395">
        <f>P17-P12</f>
        <v>-33</v>
      </c>
      <c r="Q20" s="424" t="s">
        <v>47</v>
      </c>
      <c r="R20" s="395">
        <f>R17-R12</f>
        <v>84</v>
      </c>
      <c r="S20" s="424" t="s">
        <v>47</v>
      </c>
      <c r="T20" s="395">
        <f>T17-T12</f>
        <v>-67</v>
      </c>
      <c r="U20" s="424" t="s">
        <v>47</v>
      </c>
      <c r="V20" s="395">
        <f>V17-V12</f>
        <v>-81</v>
      </c>
      <c r="W20" s="424" t="s">
        <v>47</v>
      </c>
      <c r="X20" s="395">
        <f>X17-X12</f>
        <v>3924</v>
      </c>
      <c r="Y20" s="425" t="s">
        <v>47</v>
      </c>
      <c r="AA20" s="21"/>
      <c r="AB20" s="648"/>
      <c r="AC20" s="648"/>
      <c r="AD20" s="33"/>
      <c r="AE20" s="238"/>
      <c r="AF20" s="648"/>
      <c r="AG20" s="648"/>
      <c r="AH20" s="648"/>
      <c r="AI20" s="648"/>
      <c r="AJ20" s="648"/>
      <c r="AK20" s="648"/>
      <c r="AL20" s="648"/>
      <c r="AM20" s="648"/>
      <c r="AN20" s="648"/>
    </row>
    <row r="21" spans="1:40" ht="17.25" customHeight="1" x14ac:dyDescent="0.25">
      <c r="A21" s="673"/>
      <c r="B21" s="379" t="s">
        <v>90</v>
      </c>
      <c r="C21" s="381">
        <f>C17/C12-1</f>
        <v>0.45803609714263449</v>
      </c>
      <c r="D21" s="427" t="s">
        <v>47</v>
      </c>
      <c r="E21" s="427" t="s">
        <v>47</v>
      </c>
      <c r="F21" s="382">
        <f t="shared" ref="F21:L21" si="4">F17/F12-1</f>
        <v>-9.8074198457259842E-2</v>
      </c>
      <c r="G21" s="475" t="s">
        <v>47</v>
      </c>
      <c r="H21" s="381">
        <f t="shared" si="4"/>
        <v>0.3329654608624566</v>
      </c>
      <c r="I21" s="427" t="s">
        <v>47</v>
      </c>
      <c r="J21" s="382">
        <f t="shared" si="4"/>
        <v>1.6730240234733174</v>
      </c>
      <c r="K21" s="427" t="s">
        <v>47</v>
      </c>
      <c r="L21" s="382">
        <f t="shared" si="4"/>
        <v>-0.15339602925809825</v>
      </c>
      <c r="M21" s="427" t="s">
        <v>47</v>
      </c>
      <c r="N21" s="382">
        <f>N17/N12-1</f>
        <v>1.1418460631082277</v>
      </c>
      <c r="O21" s="427" t="s">
        <v>47</v>
      </c>
      <c r="P21" s="382">
        <f>P17/P12-1</f>
        <v>-4.9924357034795808E-2</v>
      </c>
      <c r="Q21" s="427" t="s">
        <v>47</v>
      </c>
      <c r="R21" s="382">
        <f>R17/R12-1</f>
        <v>0.21818181818181825</v>
      </c>
      <c r="S21" s="427" t="s">
        <v>47</v>
      </c>
      <c r="T21" s="382">
        <f>T17/T12-1</f>
        <v>-0.10244648318042815</v>
      </c>
      <c r="U21" s="427" t="s">
        <v>47</v>
      </c>
      <c r="V21" s="382">
        <f>V17/V12-1</f>
        <v>-2.3865645256334722E-2</v>
      </c>
      <c r="W21" s="427" t="s">
        <v>47</v>
      </c>
      <c r="X21" s="382">
        <f>X17/X12-1</f>
        <v>1.1773177317731771</v>
      </c>
      <c r="Y21" s="428" t="s">
        <v>47</v>
      </c>
      <c r="AA21" s="21"/>
      <c r="AB21" s="648"/>
      <c r="AC21" s="648"/>
      <c r="AD21" s="33"/>
      <c r="AE21" s="238"/>
      <c r="AF21" s="648"/>
      <c r="AG21" s="648"/>
      <c r="AH21" s="648"/>
      <c r="AI21" s="648"/>
      <c r="AJ21" s="648"/>
      <c r="AK21" s="648"/>
      <c r="AL21" s="648"/>
      <c r="AM21" s="648"/>
      <c r="AN21" s="648"/>
    </row>
    <row r="22" spans="1:40" ht="17.25" customHeight="1" x14ac:dyDescent="0.25">
      <c r="A22" s="674" t="s">
        <v>319</v>
      </c>
      <c r="B22" s="392" t="s">
        <v>89</v>
      </c>
      <c r="C22" s="394">
        <f>C17-C7</f>
        <v>26959</v>
      </c>
      <c r="D22" s="424" t="s">
        <v>47</v>
      </c>
      <c r="E22" s="424" t="s">
        <v>47</v>
      </c>
      <c r="F22" s="395">
        <f t="shared" ref="F22:L22" si="5">F17-F7</f>
        <v>-6003</v>
      </c>
      <c r="G22" s="476" t="s">
        <v>47</v>
      </c>
      <c r="H22" s="394">
        <f t="shared" si="5"/>
        <v>9388</v>
      </c>
      <c r="I22" s="424" t="s">
        <v>47</v>
      </c>
      <c r="J22" s="395">
        <f t="shared" si="5"/>
        <v>12373</v>
      </c>
      <c r="K22" s="424" t="s">
        <v>47</v>
      </c>
      <c r="L22" s="395">
        <f t="shared" si="5"/>
        <v>-6650</v>
      </c>
      <c r="M22" s="424" t="s">
        <v>47</v>
      </c>
      <c r="N22" s="395">
        <f>N17-N7</f>
        <v>5616</v>
      </c>
      <c r="O22" s="424" t="s">
        <v>47</v>
      </c>
      <c r="P22" s="395">
        <f>P17-P7</f>
        <v>-83</v>
      </c>
      <c r="Q22" s="424" t="s">
        <v>47</v>
      </c>
      <c r="R22" s="395">
        <f>R17-R7</f>
        <v>62</v>
      </c>
      <c r="S22" s="424" t="s">
        <v>47</v>
      </c>
      <c r="T22" s="395">
        <f>T17-T7</f>
        <v>-173</v>
      </c>
      <c r="U22" s="424" t="s">
        <v>47</v>
      </c>
      <c r="V22" s="395">
        <f>V17-V7</f>
        <v>2112</v>
      </c>
      <c r="W22" s="424" t="s">
        <v>47</v>
      </c>
      <c r="X22" s="395">
        <f>X17-X7</f>
        <v>4314</v>
      </c>
      <c r="Y22" s="425" t="s">
        <v>47</v>
      </c>
      <c r="AA22" s="21"/>
      <c r="AB22" s="648"/>
      <c r="AC22" s="648"/>
      <c r="AD22" s="33"/>
      <c r="AE22" s="238"/>
      <c r="AF22" s="648"/>
      <c r="AG22" s="648"/>
      <c r="AH22" s="648"/>
      <c r="AI22" s="648"/>
      <c r="AJ22" s="648"/>
      <c r="AK22" s="648"/>
      <c r="AL22" s="648"/>
      <c r="AM22" s="648"/>
      <c r="AN22" s="648"/>
    </row>
    <row r="23" spans="1:40" ht="17.25" customHeight="1" thickBot="1" x14ac:dyDescent="0.3">
      <c r="A23" s="675"/>
      <c r="B23" s="407" t="s">
        <v>90</v>
      </c>
      <c r="C23" s="408">
        <f>C17/C7-1</f>
        <v>0.56344180408385069</v>
      </c>
      <c r="D23" s="458" t="s">
        <v>47</v>
      </c>
      <c r="E23" s="458" t="s">
        <v>47</v>
      </c>
      <c r="F23" s="409">
        <f t="shared" ref="F23:L23" si="6">F17/F7-1</f>
        <v>-0.25885041610969772</v>
      </c>
      <c r="G23" s="477" t="s">
        <v>47</v>
      </c>
      <c r="H23" s="408">
        <f t="shared" si="6"/>
        <v>0.40425440296258031</v>
      </c>
      <c r="I23" s="458" t="s">
        <v>47</v>
      </c>
      <c r="J23" s="409">
        <f t="shared" si="6"/>
        <v>5.6164321379936446</v>
      </c>
      <c r="K23" s="458" t="s">
        <v>47</v>
      </c>
      <c r="L23" s="409">
        <f t="shared" si="6"/>
        <v>-0.45078633405639912</v>
      </c>
      <c r="M23" s="458" t="s">
        <v>47</v>
      </c>
      <c r="N23" s="409">
        <f>N17/N7-1</f>
        <v>3.4098360655737707</v>
      </c>
      <c r="O23" s="458" t="s">
        <v>47</v>
      </c>
      <c r="P23" s="409">
        <f>P17/P7-1</f>
        <v>-0.11673699015471173</v>
      </c>
      <c r="Q23" s="458" t="s">
        <v>47</v>
      </c>
      <c r="R23" s="409">
        <f>R17/R7-1</f>
        <v>0.15233415233415237</v>
      </c>
      <c r="S23" s="458" t="s">
        <v>47</v>
      </c>
      <c r="T23" s="409">
        <f>T17/T7-1</f>
        <v>-0.22763157894736841</v>
      </c>
      <c r="U23" s="458" t="s">
        <v>47</v>
      </c>
      <c r="V23" s="409">
        <f>V17/V7-1</f>
        <v>1.758534554537885</v>
      </c>
      <c r="W23" s="458" t="s">
        <v>47</v>
      </c>
      <c r="X23" s="409">
        <f>X17/X7-1</f>
        <v>1.4658511722731906</v>
      </c>
      <c r="Y23" s="459" t="s">
        <v>47</v>
      </c>
      <c r="AA23" s="21"/>
      <c r="AB23" s="648"/>
      <c r="AC23" s="648"/>
      <c r="AD23" s="33"/>
      <c r="AE23" s="238"/>
      <c r="AF23" s="648"/>
      <c r="AG23" s="648"/>
      <c r="AH23" s="648"/>
      <c r="AI23" s="648"/>
      <c r="AJ23" s="648"/>
      <c r="AK23" s="648"/>
      <c r="AL23" s="648"/>
      <c r="AM23" s="648"/>
      <c r="AN23" s="648"/>
    </row>
    <row r="24" spans="1:40" ht="17.25" customHeight="1" x14ac:dyDescent="0.25">
      <c r="A24" s="664" t="s">
        <v>82</v>
      </c>
    </row>
    <row r="25" spans="1:40" ht="17.25" customHeight="1" x14ac:dyDescent="0.25">
      <c r="A25" s="665" t="s">
        <v>84</v>
      </c>
    </row>
    <row r="26" spans="1:40" ht="17.25" customHeight="1" x14ac:dyDescent="0.25">
      <c r="A26" s="665" t="s">
        <v>177</v>
      </c>
    </row>
    <row r="27" spans="1:40" ht="17.25" customHeight="1" x14ac:dyDescent="0.25">
      <c r="A27" s="662" t="s">
        <v>212</v>
      </c>
    </row>
    <row r="28" spans="1:40" x14ac:dyDescent="0.25">
      <c r="A28" s="654" t="s">
        <v>213</v>
      </c>
    </row>
    <row r="30" spans="1:40" x14ac:dyDescent="0.25"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</row>
    <row r="31" spans="1:40" x14ac:dyDescent="0.25"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0"/>
      <c r="T31" s="230"/>
      <c r="U31" s="230"/>
      <c r="V31" s="230"/>
      <c r="W31" s="230"/>
      <c r="X31" s="230"/>
      <c r="Y31" s="230"/>
    </row>
    <row r="32" spans="1:40" x14ac:dyDescent="0.25"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</row>
    <row r="33" spans="3:25" x14ac:dyDescent="0.25">
      <c r="C33" s="230"/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/>
      <c r="U33" s="230"/>
      <c r="V33" s="230"/>
      <c r="W33" s="230"/>
      <c r="X33" s="230"/>
      <c r="Y33" s="230"/>
    </row>
    <row r="34" spans="3:25" x14ac:dyDescent="0.25"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</row>
    <row r="35" spans="3:25" x14ac:dyDescent="0.25">
      <c r="C35" s="23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</row>
  </sheetData>
  <mergeCells count="27">
    <mergeCell ref="A17:B17"/>
    <mergeCell ref="A18:A19"/>
    <mergeCell ref="A20:A21"/>
    <mergeCell ref="A22:A23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F3:G5"/>
    <mergeCell ref="C3:E5"/>
    <mergeCell ref="A3:B6"/>
    <mergeCell ref="R4:S5"/>
    <mergeCell ref="H3:Y3"/>
    <mergeCell ref="T4:U5"/>
    <mergeCell ref="V4:W5"/>
    <mergeCell ref="X4:Y5"/>
    <mergeCell ref="H4:I5"/>
    <mergeCell ref="J4:K5"/>
    <mergeCell ref="L4:M5"/>
    <mergeCell ref="N4:O5"/>
    <mergeCell ref="P4:Q5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scale="85" orientation="landscape" r:id="rId1"/>
  <ignoredErrors>
    <ignoredError sqref="C18:Y23" unlockedFormula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1:AK30"/>
  <sheetViews>
    <sheetView zoomScaleNormal="100" workbookViewId="0"/>
  </sheetViews>
  <sheetFormatPr defaultColWidth="8.85546875" defaultRowHeight="11.25" x14ac:dyDescent="0.15"/>
  <cols>
    <col min="1" max="1" width="17.140625" style="22" customWidth="1"/>
    <col min="2" max="2" width="6.85546875" style="22" customWidth="1"/>
    <col min="3" max="3" width="5.7109375" style="22" customWidth="1"/>
    <col min="4" max="4" width="6.42578125" style="22" customWidth="1"/>
    <col min="5" max="5" width="5.7109375" style="22" customWidth="1"/>
    <col min="6" max="6" width="6.42578125" style="22" customWidth="1"/>
    <col min="7" max="7" width="5.7109375" style="22" customWidth="1"/>
    <col min="8" max="8" width="6.42578125" style="22" customWidth="1"/>
    <col min="9" max="9" width="5.7109375" style="22" customWidth="1"/>
    <col min="10" max="10" width="6.42578125" style="22" customWidth="1"/>
    <col min="11" max="11" width="5.7109375" style="22" customWidth="1"/>
    <col min="12" max="12" width="6.140625" style="22" bestFit="1" customWidth="1"/>
    <col min="13" max="13" width="5.85546875" style="22" customWidth="1"/>
    <col min="14" max="14" width="5.7109375" style="22" customWidth="1"/>
    <col min="15" max="15" width="5.140625" style="22" customWidth="1"/>
    <col min="16" max="16" width="5.7109375" style="22" customWidth="1"/>
    <col min="17" max="17" width="5.140625" style="22" customWidth="1"/>
    <col min="18" max="18" width="5.7109375" style="22" customWidth="1"/>
    <col min="19" max="19" width="5.140625" style="22" customWidth="1"/>
    <col min="20" max="20" width="5.7109375" style="22" customWidth="1"/>
    <col min="21" max="21" width="5.140625" style="22" customWidth="1"/>
    <col min="22" max="22" width="5.85546875" style="22" customWidth="1"/>
    <col min="23" max="23" width="5.7109375" style="22" customWidth="1"/>
    <col min="24" max="16384" width="8.85546875" style="22"/>
  </cols>
  <sheetData>
    <row r="1" spans="1:37" ht="17.25" customHeight="1" x14ac:dyDescent="0.2">
      <c r="A1" s="171" t="s">
        <v>313</v>
      </c>
      <c r="B1" s="87"/>
      <c r="C1" s="87"/>
      <c r="D1" s="142"/>
      <c r="E1" s="142"/>
      <c r="F1" s="87"/>
      <c r="G1" s="87"/>
      <c r="H1" s="87"/>
      <c r="I1" s="87"/>
      <c r="J1" s="87"/>
      <c r="K1" s="87"/>
      <c r="L1" s="87"/>
      <c r="M1" s="102"/>
      <c r="N1" s="87"/>
      <c r="O1" s="87"/>
      <c r="P1" s="87"/>
      <c r="Q1" s="87"/>
      <c r="R1" s="354"/>
      <c r="S1" s="87"/>
      <c r="T1" s="87"/>
      <c r="U1" s="87"/>
      <c r="V1" s="87"/>
      <c r="W1" s="87"/>
    </row>
    <row r="2" spans="1:37" s="3" customFormat="1" ht="17.25" customHeight="1" thickBot="1" x14ac:dyDescent="0.3">
      <c r="A2" s="245" t="s">
        <v>91</v>
      </c>
      <c r="B2" s="88"/>
      <c r="C2" s="88"/>
      <c r="D2" s="143"/>
      <c r="E2" s="143"/>
      <c r="F2" s="88"/>
      <c r="G2" s="88"/>
      <c r="H2" s="88"/>
      <c r="I2" s="88"/>
      <c r="J2" s="88"/>
      <c r="K2" s="88"/>
      <c r="L2" s="88"/>
      <c r="M2" s="88"/>
      <c r="N2" s="88" t="s">
        <v>0</v>
      </c>
      <c r="O2" s="88"/>
      <c r="P2" s="88"/>
      <c r="Q2" s="88"/>
      <c r="R2" s="88"/>
      <c r="S2" s="88"/>
      <c r="T2" s="88"/>
      <c r="U2" s="88"/>
      <c r="V2" s="88"/>
      <c r="W2" s="88"/>
    </row>
    <row r="3" spans="1:37" customFormat="1" ht="17.25" customHeight="1" x14ac:dyDescent="0.25">
      <c r="A3" s="758" t="s">
        <v>88</v>
      </c>
      <c r="B3" s="826" t="s">
        <v>55</v>
      </c>
      <c r="C3" s="827"/>
      <c r="D3" s="896" t="s">
        <v>233</v>
      </c>
      <c r="E3" s="828"/>
      <c r="F3" s="791" t="s">
        <v>39</v>
      </c>
      <c r="G3" s="785"/>
      <c r="H3" s="785"/>
      <c r="I3" s="785"/>
      <c r="J3" s="785"/>
      <c r="K3" s="785"/>
      <c r="L3" s="785"/>
      <c r="M3" s="785"/>
      <c r="N3" s="785"/>
      <c r="O3" s="785"/>
      <c r="P3" s="785"/>
      <c r="Q3" s="785"/>
      <c r="R3" s="785"/>
      <c r="S3" s="785"/>
      <c r="T3" s="785"/>
      <c r="U3" s="785"/>
      <c r="V3" s="787"/>
      <c r="W3" s="788"/>
    </row>
    <row r="4" spans="1:37" customFormat="1" ht="17.25" customHeight="1" x14ac:dyDescent="0.25">
      <c r="A4" s="763"/>
      <c r="B4" s="851"/>
      <c r="C4" s="891"/>
      <c r="D4" s="891"/>
      <c r="E4" s="897"/>
      <c r="F4" s="750" t="s">
        <v>77</v>
      </c>
      <c r="G4" s="780"/>
      <c r="H4" s="712" t="s">
        <v>78</v>
      </c>
      <c r="I4" s="780"/>
      <c r="J4" s="899" t="s">
        <v>40</v>
      </c>
      <c r="K4" s="900"/>
      <c r="L4" s="712" t="s">
        <v>43</v>
      </c>
      <c r="M4" s="780"/>
      <c r="N4" s="712" t="s">
        <v>41</v>
      </c>
      <c r="O4" s="780"/>
      <c r="P4" s="712" t="s">
        <v>42</v>
      </c>
      <c r="Q4" s="780"/>
      <c r="R4" s="712" t="s">
        <v>44</v>
      </c>
      <c r="S4" s="780"/>
      <c r="T4" s="712" t="s">
        <v>45</v>
      </c>
      <c r="U4" s="780"/>
      <c r="V4" s="765" t="s">
        <v>54</v>
      </c>
      <c r="W4" s="766"/>
    </row>
    <row r="5" spans="1:37" customFormat="1" ht="17.25" customHeight="1" x14ac:dyDescent="0.25">
      <c r="A5" s="763"/>
      <c r="B5" s="789"/>
      <c r="C5" s="781"/>
      <c r="D5" s="781"/>
      <c r="E5" s="783"/>
      <c r="F5" s="777"/>
      <c r="G5" s="781"/>
      <c r="H5" s="781"/>
      <c r="I5" s="781"/>
      <c r="J5" s="901"/>
      <c r="K5" s="901"/>
      <c r="L5" s="781"/>
      <c r="M5" s="781"/>
      <c r="N5" s="781"/>
      <c r="O5" s="781"/>
      <c r="P5" s="781"/>
      <c r="Q5" s="781"/>
      <c r="R5" s="781"/>
      <c r="S5" s="781"/>
      <c r="T5" s="781"/>
      <c r="U5" s="781"/>
      <c r="V5" s="767"/>
      <c r="W5" s="705"/>
    </row>
    <row r="6" spans="1:37" customFormat="1" ht="17.25" customHeight="1" thickBot="1" x14ac:dyDescent="0.3">
      <c r="A6" s="759"/>
      <c r="B6" s="432" t="s">
        <v>60</v>
      </c>
      <c r="C6" s="433" t="s">
        <v>68</v>
      </c>
      <c r="D6" s="435" t="s">
        <v>60</v>
      </c>
      <c r="E6" s="440" t="s">
        <v>65</v>
      </c>
      <c r="F6" s="437" t="s">
        <v>60</v>
      </c>
      <c r="G6" s="438" t="s">
        <v>65</v>
      </c>
      <c r="H6" s="435" t="s">
        <v>60</v>
      </c>
      <c r="I6" s="438" t="s">
        <v>65</v>
      </c>
      <c r="J6" s="435" t="s">
        <v>60</v>
      </c>
      <c r="K6" s="438" t="s">
        <v>65</v>
      </c>
      <c r="L6" s="435" t="s">
        <v>60</v>
      </c>
      <c r="M6" s="438" t="s">
        <v>65</v>
      </c>
      <c r="N6" s="435" t="s">
        <v>60</v>
      </c>
      <c r="O6" s="438" t="s">
        <v>65</v>
      </c>
      <c r="P6" s="435" t="s">
        <v>60</v>
      </c>
      <c r="Q6" s="438" t="s">
        <v>65</v>
      </c>
      <c r="R6" s="435" t="s">
        <v>60</v>
      </c>
      <c r="S6" s="438" t="s">
        <v>65</v>
      </c>
      <c r="T6" s="435" t="s">
        <v>60</v>
      </c>
      <c r="U6" s="438" t="s">
        <v>65</v>
      </c>
      <c r="V6" s="435" t="s">
        <v>60</v>
      </c>
      <c r="W6" s="436" t="s">
        <v>65</v>
      </c>
    </row>
    <row r="7" spans="1:37" s="5" customFormat="1" ht="17.25" customHeight="1" x14ac:dyDescent="0.25">
      <c r="A7" s="137" t="s">
        <v>16</v>
      </c>
      <c r="B7" s="128">
        <v>110940</v>
      </c>
      <c r="C7" s="205">
        <v>0.11641792924258038</v>
      </c>
      <c r="D7" s="187">
        <v>26930</v>
      </c>
      <c r="E7" s="588">
        <v>0.24274382549125653</v>
      </c>
      <c r="F7" s="187">
        <v>50398</v>
      </c>
      <c r="G7" s="204">
        <v>0.45428159365422749</v>
      </c>
      <c r="H7" s="278">
        <v>18329</v>
      </c>
      <c r="I7" s="204">
        <v>0.16521543176491799</v>
      </c>
      <c r="J7" s="278">
        <v>14558</v>
      </c>
      <c r="K7" s="204">
        <v>0.13122408509104019</v>
      </c>
      <c r="L7" s="278">
        <v>10124</v>
      </c>
      <c r="M7" s="204">
        <v>9.1256535063998556E-2</v>
      </c>
      <c r="N7" s="278">
        <v>1180</v>
      </c>
      <c r="O7" s="204">
        <v>1.0636380025238867E-2</v>
      </c>
      <c r="P7" s="278">
        <v>839</v>
      </c>
      <c r="Q7" s="204">
        <v>7.5626464755723811E-3</v>
      </c>
      <c r="R7" s="278">
        <v>1103</v>
      </c>
      <c r="S7" s="204">
        <v>9.9423111591851448E-3</v>
      </c>
      <c r="T7" s="278">
        <v>3979</v>
      </c>
      <c r="U7" s="204">
        <v>3.5866234000360556E-2</v>
      </c>
      <c r="V7" s="278">
        <v>10430</v>
      </c>
      <c r="W7" s="651">
        <v>9.4014782765458813E-2</v>
      </c>
      <c r="X7" s="6"/>
      <c r="Z7" s="632"/>
      <c r="AA7" s="6"/>
      <c r="AB7" s="650"/>
      <c r="AC7" s="281"/>
      <c r="AD7" s="281"/>
      <c r="AE7" s="281"/>
      <c r="AF7" s="281"/>
      <c r="AG7" s="281"/>
      <c r="AH7" s="281"/>
      <c r="AI7" s="281"/>
      <c r="AJ7" s="281"/>
      <c r="AK7" s="281"/>
    </row>
    <row r="8" spans="1:37" s="5" customFormat="1" ht="17.25" customHeight="1" x14ac:dyDescent="0.25">
      <c r="A8" s="134" t="s">
        <v>17</v>
      </c>
      <c r="B8" s="118">
        <v>10757</v>
      </c>
      <c r="C8" s="193">
        <v>9.9016918573611445E-2</v>
      </c>
      <c r="D8" s="44">
        <v>3234</v>
      </c>
      <c r="E8" s="589">
        <v>0.30064144278144467</v>
      </c>
      <c r="F8" s="44">
        <v>5157</v>
      </c>
      <c r="G8" s="192">
        <v>0.47940875708840752</v>
      </c>
      <c r="H8" s="274">
        <v>1441</v>
      </c>
      <c r="I8" s="192">
        <v>0.13395928232778656</v>
      </c>
      <c r="J8" s="274">
        <v>742</v>
      </c>
      <c r="K8" s="192">
        <v>6.8978339685785997E-2</v>
      </c>
      <c r="L8" s="274">
        <v>1152</v>
      </c>
      <c r="M8" s="192">
        <v>0.10709305568467045</v>
      </c>
      <c r="N8" s="274">
        <v>168</v>
      </c>
      <c r="O8" s="192">
        <v>1.5617737287347774E-2</v>
      </c>
      <c r="P8" s="274">
        <v>159</v>
      </c>
      <c r="Q8" s="192">
        <v>1.4781072789811285E-2</v>
      </c>
      <c r="R8" s="274">
        <v>82</v>
      </c>
      <c r="S8" s="192">
        <v>7.6229431997768896E-3</v>
      </c>
      <c r="T8" s="274">
        <v>368</v>
      </c>
      <c r="U8" s="192">
        <v>3.4210281677047504E-2</v>
      </c>
      <c r="V8" s="274">
        <v>1488</v>
      </c>
      <c r="W8" s="237">
        <v>0.13832853025936601</v>
      </c>
      <c r="Z8" s="632"/>
      <c r="AA8" s="6"/>
      <c r="AB8" s="650"/>
      <c r="AC8" s="281"/>
      <c r="AD8" s="281"/>
      <c r="AE8" s="281"/>
      <c r="AF8" s="281"/>
      <c r="AG8" s="281"/>
      <c r="AH8" s="281"/>
      <c r="AI8" s="281"/>
      <c r="AJ8" s="281"/>
      <c r="AK8" s="281"/>
    </row>
    <row r="9" spans="1:37" s="5" customFormat="1" ht="17.25" customHeight="1" x14ac:dyDescent="0.25">
      <c r="A9" s="134" t="s">
        <v>18</v>
      </c>
      <c r="B9" s="118">
        <v>14825</v>
      </c>
      <c r="C9" s="193">
        <v>0.11134811966261332</v>
      </c>
      <c r="D9" s="44">
        <v>2752</v>
      </c>
      <c r="E9" s="589">
        <v>0.18563237774030353</v>
      </c>
      <c r="F9" s="44">
        <v>6029</v>
      </c>
      <c r="G9" s="192">
        <v>0.40667790893760541</v>
      </c>
      <c r="H9" s="274">
        <v>3577</v>
      </c>
      <c r="I9" s="192">
        <v>0.24128161888701519</v>
      </c>
      <c r="J9" s="274">
        <v>1572</v>
      </c>
      <c r="K9" s="192">
        <v>0.10603709949409781</v>
      </c>
      <c r="L9" s="274">
        <v>1546</v>
      </c>
      <c r="M9" s="192">
        <v>0.10428330522765598</v>
      </c>
      <c r="N9" s="274">
        <v>81</v>
      </c>
      <c r="O9" s="192">
        <v>5.4637436762225971E-3</v>
      </c>
      <c r="P9" s="274">
        <v>131</v>
      </c>
      <c r="Q9" s="192">
        <v>8.8364249578414839E-3</v>
      </c>
      <c r="R9" s="274">
        <v>102</v>
      </c>
      <c r="S9" s="192">
        <v>6.8802698145025293E-3</v>
      </c>
      <c r="T9" s="274">
        <v>325</v>
      </c>
      <c r="U9" s="192">
        <v>2.1922428330522766E-2</v>
      </c>
      <c r="V9" s="274">
        <v>1462</v>
      </c>
      <c r="W9" s="237">
        <v>9.8617200674536262E-2</v>
      </c>
      <c r="Z9" s="632"/>
      <c r="AA9" s="6"/>
      <c r="AB9" s="650"/>
      <c r="AC9" s="281"/>
      <c r="AD9" s="281"/>
      <c r="AE9" s="281"/>
      <c r="AF9" s="281"/>
      <c r="AG9" s="281"/>
      <c r="AH9" s="281"/>
      <c r="AI9" s="281"/>
      <c r="AJ9" s="281"/>
      <c r="AK9" s="281"/>
    </row>
    <row r="10" spans="1:37" s="5" customFormat="1" ht="17.25" customHeight="1" x14ac:dyDescent="0.25">
      <c r="A10" s="134" t="s">
        <v>19</v>
      </c>
      <c r="B10" s="118">
        <v>4946</v>
      </c>
      <c r="C10" s="193">
        <v>8.5799535093501716E-2</v>
      </c>
      <c r="D10" s="44">
        <v>1141</v>
      </c>
      <c r="E10" s="589">
        <v>0.23069146785281036</v>
      </c>
      <c r="F10" s="44">
        <v>2469</v>
      </c>
      <c r="G10" s="192">
        <v>0.49919126566922767</v>
      </c>
      <c r="H10" s="274">
        <v>434</v>
      </c>
      <c r="I10" s="192">
        <v>8.7747674888799032E-2</v>
      </c>
      <c r="J10" s="274">
        <v>892</v>
      </c>
      <c r="K10" s="192">
        <v>0.18034775576223211</v>
      </c>
      <c r="L10" s="274">
        <v>403</v>
      </c>
      <c r="M10" s="192">
        <v>8.1479983825313379E-2</v>
      </c>
      <c r="N10" s="274">
        <v>83</v>
      </c>
      <c r="O10" s="192">
        <v>1.6781237363526082E-2</v>
      </c>
      <c r="P10" s="274">
        <v>41</v>
      </c>
      <c r="Q10" s="192">
        <v>8.2895268904164977E-3</v>
      </c>
      <c r="R10" s="274">
        <v>58</v>
      </c>
      <c r="S10" s="192">
        <v>1.1726647796198949E-2</v>
      </c>
      <c r="T10" s="274">
        <v>173</v>
      </c>
      <c r="U10" s="192">
        <v>3.4977759805903758E-2</v>
      </c>
      <c r="V10" s="274">
        <v>393</v>
      </c>
      <c r="W10" s="237">
        <v>7.9458147998382536E-2</v>
      </c>
      <c r="Z10" s="632"/>
      <c r="AA10" s="6"/>
      <c r="AB10" s="650"/>
      <c r="AC10" s="281"/>
      <c r="AD10" s="281"/>
      <c r="AE10" s="281"/>
      <c r="AF10" s="281"/>
      <c r="AG10" s="281"/>
      <c r="AH10" s="281"/>
      <c r="AI10" s="281"/>
      <c r="AJ10" s="281"/>
      <c r="AK10" s="281"/>
    </row>
    <row r="11" spans="1:37" s="5" customFormat="1" ht="17.25" customHeight="1" x14ac:dyDescent="0.25">
      <c r="A11" s="134" t="s">
        <v>20</v>
      </c>
      <c r="B11" s="118">
        <v>6070</v>
      </c>
      <c r="C11" s="193">
        <v>0.11675322177341796</v>
      </c>
      <c r="D11" s="44">
        <v>1611</v>
      </c>
      <c r="E11" s="589">
        <v>0.2654036243822076</v>
      </c>
      <c r="F11" s="44">
        <v>2155</v>
      </c>
      <c r="G11" s="192">
        <v>0.35502471169686983</v>
      </c>
      <c r="H11" s="274">
        <v>1428</v>
      </c>
      <c r="I11" s="192">
        <v>0.23525535420098848</v>
      </c>
      <c r="J11" s="274">
        <v>963</v>
      </c>
      <c r="K11" s="192">
        <v>0.15864909390444812</v>
      </c>
      <c r="L11" s="274">
        <v>482</v>
      </c>
      <c r="M11" s="192">
        <v>7.9406919275123555E-2</v>
      </c>
      <c r="N11" s="274">
        <v>56</v>
      </c>
      <c r="O11" s="192">
        <v>9.2257001647446466E-3</v>
      </c>
      <c r="P11" s="274">
        <v>61</v>
      </c>
      <c r="Q11" s="192">
        <v>1.0049423393739704E-2</v>
      </c>
      <c r="R11" s="274">
        <v>63</v>
      </c>
      <c r="S11" s="192">
        <v>1.0378912685337726E-2</v>
      </c>
      <c r="T11" s="274">
        <v>163</v>
      </c>
      <c r="U11" s="192">
        <v>2.6853377265238881E-2</v>
      </c>
      <c r="V11" s="274">
        <v>699</v>
      </c>
      <c r="W11" s="237">
        <v>0.11515650741350907</v>
      </c>
      <c r="Z11" s="632"/>
      <c r="AA11" s="6"/>
      <c r="AB11" s="650"/>
      <c r="AC11" s="281"/>
      <c r="AD11" s="281"/>
      <c r="AE11" s="281"/>
      <c r="AF11" s="281"/>
      <c r="AG11" s="281"/>
      <c r="AH11" s="281"/>
      <c r="AI11" s="281"/>
      <c r="AJ11" s="281"/>
      <c r="AK11" s="281"/>
    </row>
    <row r="12" spans="1:37" s="5" customFormat="1" ht="17.25" customHeight="1" x14ac:dyDescent="0.25">
      <c r="A12" s="134" t="s">
        <v>21</v>
      </c>
      <c r="B12" s="118">
        <v>3913</v>
      </c>
      <c r="C12" s="193">
        <v>0.15548138435252512</v>
      </c>
      <c r="D12" s="44">
        <v>1160</v>
      </c>
      <c r="E12" s="589">
        <v>0.29644773830820342</v>
      </c>
      <c r="F12" s="44">
        <v>2194</v>
      </c>
      <c r="G12" s="192">
        <v>0.56069511883465373</v>
      </c>
      <c r="H12" s="274">
        <v>416</v>
      </c>
      <c r="I12" s="192">
        <v>0.10631229235880399</v>
      </c>
      <c r="J12" s="274">
        <v>518</v>
      </c>
      <c r="K12" s="192">
        <v>0.13237924865831843</v>
      </c>
      <c r="L12" s="274">
        <v>204</v>
      </c>
      <c r="M12" s="192">
        <v>5.213391259902888E-2</v>
      </c>
      <c r="N12" s="274">
        <v>31</v>
      </c>
      <c r="O12" s="192">
        <v>7.9223102478916431E-3</v>
      </c>
      <c r="P12" s="274">
        <v>23</v>
      </c>
      <c r="Q12" s="192">
        <v>5.8778430871454131E-3</v>
      </c>
      <c r="R12" s="274">
        <v>29</v>
      </c>
      <c r="S12" s="192">
        <v>7.4111934577050856E-3</v>
      </c>
      <c r="T12" s="274">
        <v>35</v>
      </c>
      <c r="U12" s="192">
        <v>8.9445438282647581E-3</v>
      </c>
      <c r="V12" s="274">
        <v>463</v>
      </c>
      <c r="W12" s="237">
        <v>0.11832353692818809</v>
      </c>
      <c r="Z12" s="632"/>
      <c r="AA12" s="6"/>
      <c r="AB12" s="650"/>
      <c r="AC12" s="281"/>
      <c r="AD12" s="281"/>
      <c r="AE12" s="281"/>
      <c r="AF12" s="281"/>
      <c r="AG12" s="281"/>
      <c r="AH12" s="281"/>
      <c r="AI12" s="281"/>
      <c r="AJ12" s="281"/>
      <c r="AK12" s="281"/>
    </row>
    <row r="13" spans="1:37" s="5" customFormat="1" ht="17.25" customHeight="1" x14ac:dyDescent="0.25">
      <c r="A13" s="134" t="s">
        <v>22</v>
      </c>
      <c r="B13" s="118">
        <v>10399</v>
      </c>
      <c r="C13" s="193">
        <v>0.13663657745016883</v>
      </c>
      <c r="D13" s="44">
        <v>3163</v>
      </c>
      <c r="E13" s="589">
        <v>0.30416386190979899</v>
      </c>
      <c r="F13" s="44">
        <v>3358</v>
      </c>
      <c r="G13" s="192">
        <v>0.32291566496778534</v>
      </c>
      <c r="H13" s="274">
        <v>1815</v>
      </c>
      <c r="I13" s="192">
        <v>0.17453601307818059</v>
      </c>
      <c r="J13" s="274">
        <v>2306</v>
      </c>
      <c r="K13" s="192">
        <v>0.22175209154726416</v>
      </c>
      <c r="L13" s="274">
        <v>1295</v>
      </c>
      <c r="M13" s="192">
        <v>0.12453120492355034</v>
      </c>
      <c r="N13" s="274">
        <v>95</v>
      </c>
      <c r="O13" s="192">
        <v>9.1354937974805275E-3</v>
      </c>
      <c r="P13" s="274">
        <v>65</v>
      </c>
      <c r="Q13" s="192">
        <v>6.2506010193287814E-3</v>
      </c>
      <c r="R13" s="274">
        <v>77</v>
      </c>
      <c r="S13" s="192">
        <v>7.4045581305894797E-3</v>
      </c>
      <c r="T13" s="274">
        <v>238</v>
      </c>
      <c r="U13" s="192">
        <v>2.2886816040003848E-2</v>
      </c>
      <c r="V13" s="274">
        <v>1150</v>
      </c>
      <c r="W13" s="237">
        <v>0.1105875564958169</v>
      </c>
      <c r="Z13" s="632"/>
      <c r="AA13" s="6"/>
      <c r="AB13" s="650"/>
      <c r="AC13" s="281"/>
      <c r="AD13" s="281"/>
      <c r="AE13" s="281"/>
      <c r="AF13" s="281"/>
      <c r="AG13" s="281"/>
      <c r="AH13" s="281"/>
      <c r="AI13" s="281"/>
      <c r="AJ13" s="281"/>
      <c r="AK13" s="281"/>
    </row>
    <row r="14" spans="1:37" s="5" customFormat="1" ht="17.25" customHeight="1" x14ac:dyDescent="0.25">
      <c r="A14" s="134" t="s">
        <v>23</v>
      </c>
      <c r="B14" s="118">
        <v>5249</v>
      </c>
      <c r="C14" s="193">
        <v>0.12598708686364399</v>
      </c>
      <c r="D14" s="44">
        <v>1695</v>
      </c>
      <c r="E14" s="589">
        <v>0.32291865117165175</v>
      </c>
      <c r="F14" s="44">
        <v>2237</v>
      </c>
      <c r="G14" s="192">
        <v>0.42617641455515337</v>
      </c>
      <c r="H14" s="274">
        <v>649</v>
      </c>
      <c r="I14" s="192">
        <v>0.12364259859020765</v>
      </c>
      <c r="J14" s="274">
        <v>1122</v>
      </c>
      <c r="K14" s="192">
        <v>0.21375500095256239</v>
      </c>
      <c r="L14" s="274">
        <v>461</v>
      </c>
      <c r="M14" s="192">
        <v>8.7826252619546574E-2</v>
      </c>
      <c r="N14" s="274">
        <v>42</v>
      </c>
      <c r="O14" s="192">
        <v>8.001524099828539E-3</v>
      </c>
      <c r="P14" s="274">
        <v>50</v>
      </c>
      <c r="Q14" s="192">
        <v>9.5256239283673088E-3</v>
      </c>
      <c r="R14" s="274">
        <v>57</v>
      </c>
      <c r="S14" s="192">
        <v>1.0859211278338731E-2</v>
      </c>
      <c r="T14" s="274">
        <v>121</v>
      </c>
      <c r="U14" s="192">
        <v>2.3052009906648886E-2</v>
      </c>
      <c r="V14" s="274">
        <v>510</v>
      </c>
      <c r="W14" s="237">
        <v>9.7161364069346542E-2</v>
      </c>
      <c r="Z14" s="632"/>
      <c r="AA14" s="6"/>
      <c r="AB14" s="650"/>
      <c r="AC14" s="281"/>
      <c r="AD14" s="281"/>
      <c r="AE14" s="281"/>
      <c r="AF14" s="281"/>
      <c r="AG14" s="281"/>
      <c r="AH14" s="281"/>
      <c r="AI14" s="281"/>
      <c r="AJ14" s="281"/>
      <c r="AK14" s="281"/>
    </row>
    <row r="15" spans="1:37" s="5" customFormat="1" ht="17.25" customHeight="1" x14ac:dyDescent="0.25">
      <c r="A15" s="134" t="s">
        <v>24</v>
      </c>
      <c r="B15" s="118">
        <v>6490</v>
      </c>
      <c r="C15" s="193">
        <v>0.130517848164907</v>
      </c>
      <c r="D15" s="44">
        <v>1600</v>
      </c>
      <c r="E15" s="589">
        <v>0.24653312788906009</v>
      </c>
      <c r="F15" s="44">
        <v>3418</v>
      </c>
      <c r="G15" s="192">
        <v>0.52665639445300461</v>
      </c>
      <c r="H15" s="274">
        <v>686</v>
      </c>
      <c r="I15" s="192">
        <v>0.10570107858243452</v>
      </c>
      <c r="J15" s="274">
        <v>770</v>
      </c>
      <c r="K15" s="192">
        <v>0.11864406779661017</v>
      </c>
      <c r="L15" s="274">
        <v>578</v>
      </c>
      <c r="M15" s="192">
        <v>8.9060092449922953E-2</v>
      </c>
      <c r="N15" s="274">
        <v>99</v>
      </c>
      <c r="O15" s="192">
        <v>1.5254237288135594E-2</v>
      </c>
      <c r="P15" s="274">
        <v>70</v>
      </c>
      <c r="Q15" s="192">
        <v>1.078582434514638E-2</v>
      </c>
      <c r="R15" s="274">
        <v>59</v>
      </c>
      <c r="S15" s="192">
        <v>9.0909090909090905E-3</v>
      </c>
      <c r="T15" s="274">
        <v>212</v>
      </c>
      <c r="U15" s="192">
        <v>3.2665639445300459E-2</v>
      </c>
      <c r="V15" s="274">
        <v>598</v>
      </c>
      <c r="W15" s="237">
        <v>9.2141756548536208E-2</v>
      </c>
      <c r="Z15" s="632"/>
      <c r="AA15" s="6"/>
      <c r="AB15" s="650"/>
      <c r="AC15" s="281"/>
      <c r="AD15" s="281"/>
      <c r="AE15" s="281"/>
      <c r="AF15" s="281"/>
      <c r="AG15" s="281"/>
      <c r="AH15" s="281"/>
      <c r="AI15" s="281"/>
      <c r="AJ15" s="281"/>
      <c r="AK15" s="281"/>
    </row>
    <row r="16" spans="1:37" s="5" customFormat="1" ht="17.25" customHeight="1" x14ac:dyDescent="0.25">
      <c r="A16" s="134" t="s">
        <v>25</v>
      </c>
      <c r="B16" s="118">
        <v>5060</v>
      </c>
      <c r="C16" s="193">
        <v>0.10759547503614868</v>
      </c>
      <c r="D16" s="44">
        <v>1036</v>
      </c>
      <c r="E16" s="589">
        <v>0.20474308300395258</v>
      </c>
      <c r="F16" s="44">
        <v>2539</v>
      </c>
      <c r="G16" s="192">
        <v>0.5017786561264822</v>
      </c>
      <c r="H16" s="274">
        <v>664</v>
      </c>
      <c r="I16" s="192">
        <v>0.13122529644268774</v>
      </c>
      <c r="J16" s="274">
        <v>713</v>
      </c>
      <c r="K16" s="192">
        <v>0.1409090909090909</v>
      </c>
      <c r="L16" s="274">
        <v>358</v>
      </c>
      <c r="M16" s="192">
        <v>7.0750988142292484E-2</v>
      </c>
      <c r="N16" s="274">
        <v>34</v>
      </c>
      <c r="O16" s="192">
        <v>6.7193675889328066E-3</v>
      </c>
      <c r="P16" s="274">
        <v>21</v>
      </c>
      <c r="Q16" s="192">
        <v>4.1501976284584984E-3</v>
      </c>
      <c r="R16" s="274">
        <v>43</v>
      </c>
      <c r="S16" s="192">
        <v>8.4980237154150193E-3</v>
      </c>
      <c r="T16" s="274">
        <v>134</v>
      </c>
      <c r="U16" s="192">
        <v>2.6482213438735178E-2</v>
      </c>
      <c r="V16" s="274">
        <v>554</v>
      </c>
      <c r="W16" s="237">
        <v>0.10948616600790514</v>
      </c>
      <c r="Z16" s="632"/>
      <c r="AA16" s="6"/>
      <c r="AB16" s="650"/>
      <c r="AC16" s="281"/>
      <c r="AD16" s="281"/>
      <c r="AE16" s="281"/>
      <c r="AF16" s="281"/>
      <c r="AG16" s="281"/>
      <c r="AH16" s="281"/>
      <c r="AI16" s="281"/>
      <c r="AJ16" s="281"/>
      <c r="AK16" s="281"/>
    </row>
    <row r="17" spans="1:37" s="5" customFormat="1" ht="17.25" customHeight="1" x14ac:dyDescent="0.25">
      <c r="A17" s="134" t="s">
        <v>26</v>
      </c>
      <c r="B17" s="118">
        <v>5083</v>
      </c>
      <c r="C17" s="193">
        <v>0.11250802363930144</v>
      </c>
      <c r="D17" s="44">
        <v>939</v>
      </c>
      <c r="E17" s="589">
        <v>0.1847334251426323</v>
      </c>
      <c r="F17" s="44">
        <v>2764</v>
      </c>
      <c r="G17" s="192">
        <v>0.54377336218768446</v>
      </c>
      <c r="H17" s="274">
        <v>587</v>
      </c>
      <c r="I17" s="192">
        <v>0.11548298249065513</v>
      </c>
      <c r="J17" s="274">
        <v>778</v>
      </c>
      <c r="K17" s="192">
        <v>0.15305921699783592</v>
      </c>
      <c r="L17" s="274">
        <v>182</v>
      </c>
      <c r="M17" s="192">
        <v>3.5805626598465472E-2</v>
      </c>
      <c r="N17" s="274">
        <v>58</v>
      </c>
      <c r="O17" s="192">
        <v>1.1410584300609875E-2</v>
      </c>
      <c r="P17" s="274">
        <v>27</v>
      </c>
      <c r="Q17" s="192">
        <v>5.3118237261459769E-3</v>
      </c>
      <c r="R17" s="274">
        <v>42</v>
      </c>
      <c r="S17" s="192">
        <v>8.2628369073381863E-3</v>
      </c>
      <c r="T17" s="274">
        <v>187</v>
      </c>
      <c r="U17" s="192">
        <v>3.678929765886288E-2</v>
      </c>
      <c r="V17" s="274">
        <v>458</v>
      </c>
      <c r="W17" s="237">
        <v>9.0104269132402132E-2</v>
      </c>
      <c r="Z17" s="632"/>
      <c r="AA17" s="6"/>
      <c r="AB17" s="650"/>
      <c r="AC17" s="281"/>
      <c r="AD17" s="281"/>
      <c r="AE17" s="281"/>
      <c r="AF17" s="281"/>
      <c r="AG17" s="281"/>
      <c r="AH17" s="281"/>
      <c r="AI17" s="281"/>
      <c r="AJ17" s="281"/>
      <c r="AK17" s="281"/>
    </row>
    <row r="18" spans="1:37" s="5" customFormat="1" ht="17.25" customHeight="1" x14ac:dyDescent="0.25">
      <c r="A18" s="134" t="s">
        <v>27</v>
      </c>
      <c r="B18" s="118">
        <v>11981</v>
      </c>
      <c r="C18" s="193">
        <v>0.11380993996504293</v>
      </c>
      <c r="D18" s="44">
        <v>2432</v>
      </c>
      <c r="E18" s="589">
        <v>0.20298806443535597</v>
      </c>
      <c r="F18" s="44">
        <v>6196</v>
      </c>
      <c r="G18" s="192">
        <v>0.5171521575828395</v>
      </c>
      <c r="H18" s="274">
        <v>2261</v>
      </c>
      <c r="I18" s="192">
        <v>0.18871546615474502</v>
      </c>
      <c r="J18" s="274">
        <v>937</v>
      </c>
      <c r="K18" s="192">
        <v>7.8207161338786413E-2</v>
      </c>
      <c r="L18" s="274">
        <v>748</v>
      </c>
      <c r="M18" s="192">
        <v>6.243218429179534E-2</v>
      </c>
      <c r="N18" s="274">
        <v>107</v>
      </c>
      <c r="O18" s="192">
        <v>8.9308071112594936E-3</v>
      </c>
      <c r="P18" s="274">
        <v>64</v>
      </c>
      <c r="Q18" s="192">
        <v>5.3417911693514732E-3</v>
      </c>
      <c r="R18" s="274">
        <v>150</v>
      </c>
      <c r="S18" s="192">
        <v>1.2519823053167515E-2</v>
      </c>
      <c r="T18" s="274">
        <v>821</v>
      </c>
      <c r="U18" s="192">
        <v>6.8525164844336864E-2</v>
      </c>
      <c r="V18" s="274">
        <v>697</v>
      </c>
      <c r="W18" s="237">
        <v>5.8175444453718389E-2</v>
      </c>
      <c r="Z18" s="632"/>
      <c r="AA18" s="6"/>
      <c r="AB18" s="650"/>
      <c r="AC18" s="281"/>
      <c r="AD18" s="281"/>
      <c r="AE18" s="281"/>
      <c r="AF18" s="281"/>
      <c r="AG18" s="281"/>
      <c r="AH18" s="281"/>
      <c r="AI18" s="281"/>
      <c r="AJ18" s="281"/>
      <c r="AK18" s="281"/>
    </row>
    <row r="19" spans="1:37" s="5" customFormat="1" ht="17.25" customHeight="1" x14ac:dyDescent="0.25">
      <c r="A19" s="134" t="s">
        <v>28</v>
      </c>
      <c r="B19" s="118">
        <v>7206</v>
      </c>
      <c r="C19" s="193">
        <v>0.12940880683858919</v>
      </c>
      <c r="D19" s="44">
        <v>1796</v>
      </c>
      <c r="E19" s="589">
        <v>0.24923674715514849</v>
      </c>
      <c r="F19" s="44">
        <v>3501</v>
      </c>
      <c r="G19" s="192">
        <v>0.48584512905911742</v>
      </c>
      <c r="H19" s="274">
        <v>1260</v>
      </c>
      <c r="I19" s="192">
        <v>0.17485428809325562</v>
      </c>
      <c r="J19" s="277">
        <v>847</v>
      </c>
      <c r="K19" s="192">
        <v>0.11754093810713294</v>
      </c>
      <c r="L19" s="274">
        <v>610</v>
      </c>
      <c r="M19" s="192">
        <v>8.465167915625868E-2</v>
      </c>
      <c r="N19" s="274">
        <v>93</v>
      </c>
      <c r="O19" s="192">
        <v>1.2905911740216486E-2</v>
      </c>
      <c r="P19" s="274">
        <v>55</v>
      </c>
      <c r="Q19" s="192">
        <v>7.6325284485151265E-3</v>
      </c>
      <c r="R19" s="274">
        <v>58</v>
      </c>
      <c r="S19" s="192">
        <v>8.0488481820704966E-3</v>
      </c>
      <c r="T19" s="274">
        <v>85</v>
      </c>
      <c r="U19" s="192">
        <v>1.1795725784068832E-2</v>
      </c>
      <c r="V19" s="274">
        <v>697</v>
      </c>
      <c r="W19" s="237">
        <v>9.6724951429364422E-2</v>
      </c>
      <c r="Z19" s="632"/>
      <c r="AA19" s="6"/>
      <c r="AB19" s="650"/>
      <c r="AC19" s="281"/>
      <c r="AD19" s="281"/>
      <c r="AE19" s="281"/>
      <c r="AF19" s="281"/>
      <c r="AG19" s="281"/>
      <c r="AH19" s="281"/>
      <c r="AI19" s="281"/>
      <c r="AJ19" s="281"/>
      <c r="AK19" s="281"/>
    </row>
    <row r="20" spans="1:37" s="5" customFormat="1" ht="17.25" customHeight="1" x14ac:dyDescent="0.25">
      <c r="A20" s="134" t="s">
        <v>29</v>
      </c>
      <c r="B20" s="488">
        <v>6108</v>
      </c>
      <c r="C20" s="193">
        <v>0.12033096926713947</v>
      </c>
      <c r="D20" s="45">
        <v>1072</v>
      </c>
      <c r="E20" s="589">
        <v>0.17550753110674525</v>
      </c>
      <c r="F20" s="45">
        <v>3151</v>
      </c>
      <c r="G20" s="192">
        <v>0.51588081204977076</v>
      </c>
      <c r="H20" s="277">
        <v>1170</v>
      </c>
      <c r="I20" s="192">
        <v>0.19155206286836934</v>
      </c>
      <c r="J20" s="277">
        <v>624</v>
      </c>
      <c r="K20" s="192">
        <v>0.10216110019646366</v>
      </c>
      <c r="L20" s="277">
        <v>330</v>
      </c>
      <c r="M20" s="192">
        <v>5.4027504911591355E-2</v>
      </c>
      <c r="N20" s="277">
        <v>81</v>
      </c>
      <c r="O20" s="192">
        <v>1.3261296660117878E-2</v>
      </c>
      <c r="P20" s="277">
        <v>23</v>
      </c>
      <c r="Q20" s="192">
        <v>3.7655533726260642E-3</v>
      </c>
      <c r="R20" s="277">
        <v>74</v>
      </c>
      <c r="S20" s="192">
        <v>1.2115258677144728E-2</v>
      </c>
      <c r="T20" s="277">
        <v>181</v>
      </c>
      <c r="U20" s="192">
        <v>2.9633267845448591E-2</v>
      </c>
      <c r="V20" s="277">
        <v>474</v>
      </c>
      <c r="W20" s="237">
        <v>7.7603143418467579E-2</v>
      </c>
      <c r="Z20" s="632"/>
      <c r="AA20" s="6"/>
      <c r="AB20" s="650"/>
      <c r="AC20" s="281"/>
      <c r="AD20" s="281"/>
      <c r="AE20" s="281"/>
      <c r="AF20" s="281"/>
      <c r="AG20" s="281"/>
      <c r="AH20" s="281"/>
      <c r="AI20" s="281"/>
      <c r="AJ20" s="281"/>
      <c r="AK20" s="281"/>
    </row>
    <row r="21" spans="1:37" s="5" customFormat="1" ht="17.25" customHeight="1" thickBot="1" x14ac:dyDescent="0.3">
      <c r="A21" s="136" t="s">
        <v>30</v>
      </c>
      <c r="B21" s="129">
        <v>12853</v>
      </c>
      <c r="C21" s="208">
        <v>0.12247250967164065</v>
      </c>
      <c r="D21" s="188">
        <v>3299</v>
      </c>
      <c r="E21" s="590">
        <v>0.25667159418034702</v>
      </c>
      <c r="F21" s="188">
        <v>5230</v>
      </c>
      <c r="G21" s="206">
        <v>0.40690889286547888</v>
      </c>
      <c r="H21" s="39">
        <v>1941</v>
      </c>
      <c r="I21" s="206">
        <v>0.1510153271609741</v>
      </c>
      <c r="J21" s="39">
        <v>1774</v>
      </c>
      <c r="K21" s="206">
        <v>0.13802225161440909</v>
      </c>
      <c r="L21" s="39">
        <v>1775</v>
      </c>
      <c r="M21" s="206">
        <v>0.1381000544619933</v>
      </c>
      <c r="N21" s="39">
        <v>152</v>
      </c>
      <c r="O21" s="206">
        <v>1.182603283280168E-2</v>
      </c>
      <c r="P21" s="39">
        <v>49</v>
      </c>
      <c r="Q21" s="206">
        <v>3.8123395316268576E-3</v>
      </c>
      <c r="R21" s="39">
        <v>209</v>
      </c>
      <c r="S21" s="206">
        <v>1.626079514510231E-2</v>
      </c>
      <c r="T21" s="39">
        <v>936</v>
      </c>
      <c r="U21" s="206">
        <v>7.2823465338831397E-2</v>
      </c>
      <c r="V21" s="39">
        <v>787</v>
      </c>
      <c r="W21" s="235">
        <v>6.1230841048782382E-2</v>
      </c>
      <c r="Z21" s="632"/>
      <c r="AA21" s="6"/>
      <c r="AB21" s="650"/>
      <c r="AC21" s="281"/>
      <c r="AD21" s="281"/>
      <c r="AE21" s="281"/>
      <c r="AF21" s="281"/>
      <c r="AG21" s="281"/>
      <c r="AH21" s="281"/>
      <c r="AI21" s="281"/>
      <c r="AJ21" s="281"/>
      <c r="AK21" s="281"/>
    </row>
    <row r="22" spans="1:37" s="148" customFormat="1" ht="17.25" customHeight="1" x14ac:dyDescent="0.2">
      <c r="A22" s="663" t="s">
        <v>82</v>
      </c>
      <c r="D22" s="173"/>
      <c r="E22" s="173"/>
    </row>
    <row r="23" spans="1:37" ht="17.25" customHeight="1" x14ac:dyDescent="0.2">
      <c r="A23" s="664" t="s">
        <v>330</v>
      </c>
      <c r="B23" s="90"/>
      <c r="C23" s="90"/>
      <c r="D23" s="175"/>
      <c r="E23" s="175"/>
      <c r="F23" s="90"/>
      <c r="G23" s="90"/>
      <c r="H23" s="90"/>
      <c r="I23" s="90"/>
      <c r="J23" s="90"/>
      <c r="K23" s="90"/>
      <c r="L23" s="90"/>
      <c r="M23" s="90"/>
      <c r="N23" s="89"/>
      <c r="O23" s="89"/>
      <c r="P23" s="89"/>
      <c r="Q23" s="89"/>
      <c r="R23" s="89"/>
      <c r="S23" s="89"/>
      <c r="T23" s="89"/>
      <c r="U23" s="89"/>
      <c r="V23" s="89"/>
      <c r="W23" s="89"/>
    </row>
    <row r="24" spans="1:37" s="147" customFormat="1" ht="17.25" customHeight="1" x14ac:dyDescent="0.25">
      <c r="A24" s="664" t="s">
        <v>162</v>
      </c>
    </row>
    <row r="25" spans="1:37" ht="17.25" customHeight="1" x14ac:dyDescent="0.15">
      <c r="A25" s="664" t="s">
        <v>216</v>
      </c>
    </row>
    <row r="26" spans="1:37" ht="17.25" customHeight="1" x14ac:dyDescent="0.2">
      <c r="A26" s="149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8" spans="1:37" ht="15" x14ac:dyDescent="0.25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1:37" ht="15" x14ac:dyDescent="0.25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spans="1:37" ht="15" x14ac:dyDescent="0.25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</sheetData>
  <mergeCells count="13">
    <mergeCell ref="A3:A6"/>
    <mergeCell ref="B3:C5"/>
    <mergeCell ref="F3:W3"/>
    <mergeCell ref="F4:G5"/>
    <mergeCell ref="J4:K5"/>
    <mergeCell ref="L4:M5"/>
    <mergeCell ref="N4:O5"/>
    <mergeCell ref="H4:I5"/>
    <mergeCell ref="P4:Q5"/>
    <mergeCell ref="R4:S5"/>
    <mergeCell ref="T4:U5"/>
    <mergeCell ref="V4:W5"/>
    <mergeCell ref="D3:E5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scale="9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zoomScaleNormal="100" workbookViewId="0">
      <selection activeCell="A2" sqref="A2"/>
    </sheetView>
  </sheetViews>
  <sheetFormatPr defaultColWidth="9.140625" defaultRowHeight="15" x14ac:dyDescent="0.25"/>
  <cols>
    <col min="1" max="1" width="18" style="147" customWidth="1"/>
    <col min="2" max="12" width="6.7109375" style="147" customWidth="1"/>
    <col min="13" max="18" width="6.42578125" style="147" customWidth="1"/>
    <col min="19" max="16384" width="9.140625" style="147"/>
  </cols>
  <sheetData>
    <row r="1" spans="1:28" s="35" customFormat="1" ht="17.25" customHeight="1" x14ac:dyDescent="0.2">
      <c r="A1" s="100" t="s">
        <v>314</v>
      </c>
      <c r="B1" s="102"/>
      <c r="C1" s="102"/>
      <c r="D1" s="102"/>
      <c r="E1" s="40"/>
      <c r="F1" s="40"/>
      <c r="G1" s="40"/>
      <c r="H1" s="40"/>
      <c r="I1" s="40"/>
      <c r="O1" s="354"/>
    </row>
    <row r="2" spans="1:28" ht="17.25" customHeight="1" thickBot="1" x14ac:dyDescent="0.3">
      <c r="A2" s="245" t="s">
        <v>91</v>
      </c>
      <c r="B2" s="143"/>
      <c r="C2" s="143"/>
    </row>
    <row r="3" spans="1:28" ht="24" customHeight="1" x14ac:dyDescent="0.25">
      <c r="A3" s="740" t="s">
        <v>88</v>
      </c>
      <c r="B3" s="742" t="s">
        <v>96</v>
      </c>
      <c r="C3" s="743"/>
      <c r="D3" s="743"/>
      <c r="E3" s="743"/>
      <c r="F3" s="743"/>
      <c r="G3" s="743"/>
      <c r="H3" s="743"/>
      <c r="I3" s="743"/>
      <c r="J3" s="743"/>
      <c r="K3" s="902"/>
      <c r="L3" s="749"/>
      <c r="M3" s="838" t="s">
        <v>317</v>
      </c>
      <c r="N3" s="744"/>
      <c r="O3" s="839" t="s">
        <v>318</v>
      </c>
      <c r="P3" s="744"/>
      <c r="Q3" s="839" t="s">
        <v>319</v>
      </c>
      <c r="R3" s="840"/>
    </row>
    <row r="4" spans="1:28" ht="17.25" customHeight="1" thickBot="1" x14ac:dyDescent="0.3">
      <c r="A4" s="741"/>
      <c r="B4" s="413" t="s">
        <v>6</v>
      </c>
      <c r="C4" s="413" t="s">
        <v>7</v>
      </c>
      <c r="D4" s="413" t="s">
        <v>8</v>
      </c>
      <c r="E4" s="413" t="s">
        <v>9</v>
      </c>
      <c r="F4" s="413" t="s">
        <v>10</v>
      </c>
      <c r="G4" s="413" t="s">
        <v>11</v>
      </c>
      <c r="H4" s="413" t="s">
        <v>12</v>
      </c>
      <c r="I4" s="413" t="s">
        <v>13</v>
      </c>
      <c r="J4" s="591" t="s">
        <v>56</v>
      </c>
      <c r="K4" s="414" t="s">
        <v>87</v>
      </c>
      <c r="L4" s="415" t="s">
        <v>203</v>
      </c>
      <c r="M4" s="416" t="s">
        <v>89</v>
      </c>
      <c r="N4" s="417" t="s">
        <v>90</v>
      </c>
      <c r="O4" s="418" t="s">
        <v>89</v>
      </c>
      <c r="P4" s="417" t="s">
        <v>90</v>
      </c>
      <c r="Q4" s="418" t="s">
        <v>89</v>
      </c>
      <c r="R4" s="449" t="s">
        <v>90</v>
      </c>
    </row>
    <row r="5" spans="1:28" ht="17.25" customHeight="1" x14ac:dyDescent="0.25">
      <c r="A5" s="132" t="s">
        <v>16</v>
      </c>
      <c r="B5" s="246">
        <v>71801</v>
      </c>
      <c r="C5" s="246">
        <v>70723</v>
      </c>
      <c r="D5" s="246">
        <v>71791</v>
      </c>
      <c r="E5" s="246">
        <v>72110</v>
      </c>
      <c r="F5" s="246">
        <v>73629</v>
      </c>
      <c r="G5" s="246">
        <v>75848</v>
      </c>
      <c r="H5" s="246">
        <v>78717</v>
      </c>
      <c r="I5" s="246">
        <v>81644</v>
      </c>
      <c r="J5" s="483">
        <v>95631</v>
      </c>
      <c r="K5" s="486">
        <v>101983</v>
      </c>
      <c r="L5" s="326">
        <v>110940</v>
      </c>
      <c r="M5" s="254">
        <f>L5-K5</f>
        <v>8957</v>
      </c>
      <c r="N5" s="251">
        <f>L5/K5-1</f>
        <v>8.7828363550787936E-2</v>
      </c>
      <c r="O5" s="250">
        <f>L5-G5</f>
        <v>35092</v>
      </c>
      <c r="P5" s="251">
        <f>L5/G5-1</f>
        <v>0.4626621664381394</v>
      </c>
      <c r="Q5" s="250">
        <f>L5-B5</f>
        <v>39139</v>
      </c>
      <c r="R5" s="256">
        <f>L5/B5-1</f>
        <v>0.54510382863748408</v>
      </c>
      <c r="T5"/>
      <c r="U5"/>
      <c r="V5"/>
      <c r="W5"/>
      <c r="X5"/>
      <c r="Y5"/>
      <c r="Z5"/>
      <c r="AA5"/>
      <c r="AB5"/>
    </row>
    <row r="6" spans="1:28" ht="17.25" customHeight="1" x14ac:dyDescent="0.25">
      <c r="A6" s="134" t="s">
        <v>17</v>
      </c>
      <c r="B6" s="152">
        <v>7338</v>
      </c>
      <c r="C6" s="152">
        <v>7246</v>
      </c>
      <c r="D6" s="152">
        <v>7424</v>
      </c>
      <c r="E6" s="152">
        <v>7549</v>
      </c>
      <c r="F6" s="152">
        <v>7785</v>
      </c>
      <c r="G6" s="152">
        <v>8391</v>
      </c>
      <c r="H6" s="152">
        <v>8713</v>
      </c>
      <c r="I6" s="152">
        <v>8887</v>
      </c>
      <c r="J6" s="487">
        <v>9798</v>
      </c>
      <c r="K6" s="485">
        <v>9869</v>
      </c>
      <c r="L6" s="275">
        <v>10757</v>
      </c>
      <c r="M6" s="255">
        <f t="shared" ref="M6:M19" si="0">L6-K6</f>
        <v>888</v>
      </c>
      <c r="N6" s="253">
        <f t="shared" ref="N6:N19" si="1">L6/K6-1</f>
        <v>8.9978721248353377E-2</v>
      </c>
      <c r="O6" s="252">
        <f t="shared" ref="O6:O19" si="2">L6-G6</f>
        <v>2366</v>
      </c>
      <c r="P6" s="253">
        <f t="shared" ref="P6:P19" si="3">L6/G6-1</f>
        <v>0.28196877606959836</v>
      </c>
      <c r="Q6" s="252">
        <f t="shared" ref="Q6:Q19" si="4">L6-B6</f>
        <v>3419</v>
      </c>
      <c r="R6" s="257">
        <f t="shared" ref="R6:R19" si="5">L6/B6-1</f>
        <v>0.46593077132733707</v>
      </c>
      <c r="T6"/>
      <c r="U6"/>
      <c r="V6"/>
      <c r="W6"/>
      <c r="X6"/>
      <c r="Y6"/>
      <c r="Z6"/>
      <c r="AA6"/>
      <c r="AB6"/>
    </row>
    <row r="7" spans="1:28" ht="17.25" customHeight="1" x14ac:dyDescent="0.25">
      <c r="A7" s="134" t="s">
        <v>18</v>
      </c>
      <c r="B7" s="152">
        <v>8371</v>
      </c>
      <c r="C7" s="152">
        <v>8163</v>
      </c>
      <c r="D7" s="152">
        <v>7819</v>
      </c>
      <c r="E7" s="152">
        <v>8019</v>
      </c>
      <c r="F7" s="152">
        <v>8407</v>
      </c>
      <c r="G7" s="152">
        <v>8817</v>
      </c>
      <c r="H7" s="152">
        <v>9661</v>
      </c>
      <c r="I7" s="152">
        <v>10634</v>
      </c>
      <c r="J7" s="487">
        <v>12930</v>
      </c>
      <c r="K7" s="485">
        <v>13764</v>
      </c>
      <c r="L7" s="275">
        <v>14825</v>
      </c>
      <c r="M7" s="255">
        <f t="shared" si="0"/>
        <v>1061</v>
      </c>
      <c r="N7" s="253">
        <f t="shared" si="1"/>
        <v>7.7085149665794717E-2</v>
      </c>
      <c r="O7" s="252">
        <f t="shared" si="2"/>
        <v>6008</v>
      </c>
      <c r="P7" s="253">
        <f t="shared" si="3"/>
        <v>0.68141091074061477</v>
      </c>
      <c r="Q7" s="252">
        <f t="shared" si="4"/>
        <v>6454</v>
      </c>
      <c r="R7" s="257">
        <f t="shared" si="5"/>
        <v>0.77099510213833478</v>
      </c>
      <c r="T7"/>
      <c r="U7"/>
      <c r="V7"/>
      <c r="W7"/>
      <c r="X7"/>
      <c r="Y7"/>
      <c r="Z7"/>
      <c r="AA7"/>
      <c r="AB7"/>
    </row>
    <row r="8" spans="1:28" ht="17.25" customHeight="1" x14ac:dyDescent="0.25">
      <c r="A8" s="134" t="s">
        <v>19</v>
      </c>
      <c r="B8" s="152">
        <v>2812</v>
      </c>
      <c r="C8" s="152">
        <v>2652</v>
      </c>
      <c r="D8" s="152">
        <v>2483</v>
      </c>
      <c r="E8" s="152">
        <v>2288</v>
      </c>
      <c r="F8" s="152">
        <v>2451</v>
      </c>
      <c r="G8" s="152">
        <v>2518</v>
      </c>
      <c r="H8" s="152">
        <v>2596</v>
      </c>
      <c r="I8" s="152">
        <v>2713</v>
      </c>
      <c r="J8" s="487">
        <v>3754</v>
      </c>
      <c r="K8" s="485">
        <v>4420</v>
      </c>
      <c r="L8" s="275">
        <v>4946</v>
      </c>
      <c r="M8" s="255">
        <f t="shared" si="0"/>
        <v>526</v>
      </c>
      <c r="N8" s="253">
        <f t="shared" si="1"/>
        <v>0.11900452488687785</v>
      </c>
      <c r="O8" s="252">
        <f t="shared" si="2"/>
        <v>2428</v>
      </c>
      <c r="P8" s="253">
        <f t="shared" si="3"/>
        <v>0.96425734710087374</v>
      </c>
      <c r="Q8" s="252">
        <f t="shared" si="4"/>
        <v>2134</v>
      </c>
      <c r="R8" s="257">
        <f t="shared" si="5"/>
        <v>0.75889046941678528</v>
      </c>
      <c r="T8"/>
      <c r="U8"/>
      <c r="V8"/>
      <c r="W8"/>
      <c r="X8"/>
      <c r="Y8"/>
      <c r="Z8"/>
      <c r="AA8"/>
      <c r="AB8"/>
    </row>
    <row r="9" spans="1:28" ht="17.25" customHeight="1" x14ac:dyDescent="0.25">
      <c r="A9" s="134" t="s">
        <v>20</v>
      </c>
      <c r="B9" s="152">
        <v>4267</v>
      </c>
      <c r="C9" s="152">
        <v>4288</v>
      </c>
      <c r="D9" s="152">
        <v>4396</v>
      </c>
      <c r="E9" s="152">
        <v>4470</v>
      </c>
      <c r="F9" s="152">
        <v>4212</v>
      </c>
      <c r="G9" s="152">
        <v>4277</v>
      </c>
      <c r="H9" s="152">
        <v>4407</v>
      </c>
      <c r="I9" s="152">
        <v>4489</v>
      </c>
      <c r="J9" s="487">
        <v>4980</v>
      </c>
      <c r="K9" s="485">
        <v>5445</v>
      </c>
      <c r="L9" s="275">
        <v>6070</v>
      </c>
      <c r="M9" s="255">
        <f t="shared" si="0"/>
        <v>625</v>
      </c>
      <c r="N9" s="253">
        <f t="shared" si="1"/>
        <v>0.11478420569329661</v>
      </c>
      <c r="O9" s="252">
        <f t="shared" si="2"/>
        <v>1793</v>
      </c>
      <c r="P9" s="253">
        <f t="shared" si="3"/>
        <v>0.41921907879354681</v>
      </c>
      <c r="Q9" s="252">
        <f t="shared" si="4"/>
        <v>1803</v>
      </c>
      <c r="R9" s="257">
        <f t="shared" si="5"/>
        <v>0.42254511366299519</v>
      </c>
      <c r="T9"/>
      <c r="U9"/>
      <c r="V9"/>
      <c r="W9"/>
      <c r="X9"/>
      <c r="Y9"/>
      <c r="Z9"/>
      <c r="AA9"/>
      <c r="AB9"/>
    </row>
    <row r="10" spans="1:28" ht="17.25" customHeight="1" x14ac:dyDescent="0.25">
      <c r="A10" s="134" t="s">
        <v>21</v>
      </c>
      <c r="B10" s="152">
        <v>2122</v>
      </c>
      <c r="C10" s="152">
        <v>2085</v>
      </c>
      <c r="D10" s="152">
        <v>2001</v>
      </c>
      <c r="E10" s="152">
        <v>2089</v>
      </c>
      <c r="F10" s="152">
        <v>2237</v>
      </c>
      <c r="G10" s="152">
        <v>2528</v>
      </c>
      <c r="H10" s="152">
        <v>2675</v>
      </c>
      <c r="I10" s="152">
        <v>2927</v>
      </c>
      <c r="J10" s="487">
        <v>3134</v>
      </c>
      <c r="K10" s="485">
        <v>3432</v>
      </c>
      <c r="L10" s="275">
        <v>3913</v>
      </c>
      <c r="M10" s="255">
        <f t="shared" si="0"/>
        <v>481</v>
      </c>
      <c r="N10" s="253">
        <f t="shared" si="1"/>
        <v>0.14015151515151514</v>
      </c>
      <c r="O10" s="252">
        <f t="shared" si="2"/>
        <v>1385</v>
      </c>
      <c r="P10" s="253">
        <f t="shared" si="3"/>
        <v>0.54786392405063289</v>
      </c>
      <c r="Q10" s="252">
        <f t="shared" si="4"/>
        <v>1791</v>
      </c>
      <c r="R10" s="257">
        <f t="shared" si="5"/>
        <v>0.84401508011310078</v>
      </c>
      <c r="T10"/>
      <c r="U10"/>
      <c r="V10"/>
      <c r="W10"/>
      <c r="X10"/>
      <c r="Y10"/>
      <c r="Z10"/>
      <c r="AA10"/>
      <c r="AB10"/>
    </row>
    <row r="11" spans="1:28" ht="17.25" customHeight="1" x14ac:dyDescent="0.25">
      <c r="A11" s="134" t="s">
        <v>22</v>
      </c>
      <c r="B11" s="152">
        <v>8508</v>
      </c>
      <c r="C11" s="152">
        <v>8310</v>
      </c>
      <c r="D11" s="152">
        <v>8251</v>
      </c>
      <c r="E11" s="152">
        <v>8201</v>
      </c>
      <c r="F11" s="152">
        <v>8371</v>
      </c>
      <c r="G11" s="152">
        <v>8373</v>
      </c>
      <c r="H11" s="152">
        <v>8247</v>
      </c>
      <c r="I11" s="152">
        <v>8242</v>
      </c>
      <c r="J11" s="487">
        <v>8933</v>
      </c>
      <c r="K11" s="485">
        <v>9319</v>
      </c>
      <c r="L11" s="275">
        <v>10399</v>
      </c>
      <c r="M11" s="255">
        <f t="shared" si="0"/>
        <v>1080</v>
      </c>
      <c r="N11" s="253">
        <f t="shared" si="1"/>
        <v>0.11589226311836032</v>
      </c>
      <c r="O11" s="252">
        <f t="shared" si="2"/>
        <v>2026</v>
      </c>
      <c r="P11" s="253">
        <f t="shared" si="3"/>
        <v>0.24196823121939559</v>
      </c>
      <c r="Q11" s="252">
        <f t="shared" si="4"/>
        <v>1891</v>
      </c>
      <c r="R11" s="257">
        <f t="shared" si="5"/>
        <v>0.22226140103432068</v>
      </c>
      <c r="T11"/>
      <c r="U11"/>
      <c r="V11"/>
      <c r="W11"/>
      <c r="X11"/>
      <c r="Y11"/>
      <c r="Z11"/>
      <c r="AA11"/>
      <c r="AB11"/>
    </row>
    <row r="12" spans="1:28" ht="17.25" customHeight="1" x14ac:dyDescent="0.25">
      <c r="A12" s="134" t="s">
        <v>23</v>
      </c>
      <c r="B12" s="152">
        <v>2870</v>
      </c>
      <c r="C12" s="152">
        <v>2961</v>
      </c>
      <c r="D12" s="152">
        <v>2994</v>
      </c>
      <c r="E12" s="152">
        <v>3075</v>
      </c>
      <c r="F12" s="152">
        <v>3143</v>
      </c>
      <c r="G12" s="152">
        <v>3299</v>
      </c>
      <c r="H12" s="152">
        <v>3454</v>
      </c>
      <c r="I12" s="152">
        <v>3599</v>
      </c>
      <c r="J12" s="487">
        <v>4219</v>
      </c>
      <c r="K12" s="485">
        <v>4494</v>
      </c>
      <c r="L12" s="275">
        <v>5249</v>
      </c>
      <c r="M12" s="255">
        <f t="shared" si="0"/>
        <v>755</v>
      </c>
      <c r="N12" s="253">
        <f t="shared" si="1"/>
        <v>0.16800178015131295</v>
      </c>
      <c r="O12" s="252">
        <f t="shared" si="2"/>
        <v>1950</v>
      </c>
      <c r="P12" s="253">
        <f t="shared" si="3"/>
        <v>0.59108820854804489</v>
      </c>
      <c r="Q12" s="252">
        <f t="shared" si="4"/>
        <v>2379</v>
      </c>
      <c r="R12" s="257">
        <f t="shared" si="5"/>
        <v>0.82891986062717771</v>
      </c>
      <c r="T12"/>
      <c r="U12"/>
      <c r="V12"/>
      <c r="W12"/>
      <c r="X12"/>
      <c r="Y12"/>
      <c r="Z12"/>
      <c r="AA12"/>
      <c r="AB12"/>
    </row>
    <row r="13" spans="1:28" ht="17.25" customHeight="1" x14ac:dyDescent="0.25">
      <c r="A13" s="134" t="s">
        <v>24</v>
      </c>
      <c r="B13" s="152">
        <v>6041</v>
      </c>
      <c r="C13" s="152">
        <v>6025</v>
      </c>
      <c r="D13" s="152">
        <v>6076</v>
      </c>
      <c r="E13" s="152">
        <v>6004</v>
      </c>
      <c r="F13" s="152">
        <v>5885</v>
      </c>
      <c r="G13" s="152">
        <v>5910</v>
      </c>
      <c r="H13" s="152">
        <v>5761</v>
      </c>
      <c r="I13" s="152">
        <v>5692</v>
      </c>
      <c r="J13" s="487">
        <v>5992</v>
      </c>
      <c r="K13" s="485">
        <v>5838</v>
      </c>
      <c r="L13" s="275">
        <v>6490</v>
      </c>
      <c r="M13" s="323">
        <f t="shared" si="0"/>
        <v>652</v>
      </c>
      <c r="N13" s="253">
        <f t="shared" si="1"/>
        <v>0.1116820829051044</v>
      </c>
      <c r="O13" s="324">
        <f t="shared" si="2"/>
        <v>580</v>
      </c>
      <c r="P13" s="253">
        <f t="shared" si="3"/>
        <v>9.8138747884940702E-2</v>
      </c>
      <c r="Q13" s="324">
        <f t="shared" si="4"/>
        <v>449</v>
      </c>
      <c r="R13" s="257">
        <f t="shared" si="5"/>
        <v>7.4325442807482212E-2</v>
      </c>
      <c r="T13"/>
      <c r="U13"/>
      <c r="V13"/>
      <c r="W13"/>
      <c r="X13"/>
      <c r="Y13"/>
      <c r="Z13"/>
      <c r="AA13"/>
      <c r="AB13"/>
    </row>
    <row r="14" spans="1:28" ht="17.25" customHeight="1" x14ac:dyDescent="0.25">
      <c r="A14" s="134" t="s">
        <v>25</v>
      </c>
      <c r="B14" s="152">
        <v>3540</v>
      </c>
      <c r="C14" s="152">
        <v>3397</v>
      </c>
      <c r="D14" s="152">
        <v>3476</v>
      </c>
      <c r="E14" s="152">
        <v>3546</v>
      </c>
      <c r="F14" s="152">
        <v>3640</v>
      </c>
      <c r="G14" s="152">
        <v>3666</v>
      </c>
      <c r="H14" s="152">
        <v>3669</v>
      </c>
      <c r="I14" s="152">
        <v>4023</v>
      </c>
      <c r="J14" s="487">
        <v>4923</v>
      </c>
      <c r="K14" s="485">
        <v>4993</v>
      </c>
      <c r="L14" s="275">
        <v>5060</v>
      </c>
      <c r="M14" s="255">
        <f t="shared" si="0"/>
        <v>67</v>
      </c>
      <c r="N14" s="253">
        <f t="shared" si="1"/>
        <v>1.3418786300821051E-2</v>
      </c>
      <c r="O14" s="252">
        <f t="shared" si="2"/>
        <v>1394</v>
      </c>
      <c r="P14" s="253">
        <f t="shared" si="3"/>
        <v>0.3802509547190398</v>
      </c>
      <c r="Q14" s="252">
        <f t="shared" si="4"/>
        <v>1520</v>
      </c>
      <c r="R14" s="257">
        <f t="shared" si="5"/>
        <v>0.42937853107344637</v>
      </c>
      <c r="T14"/>
      <c r="U14"/>
      <c r="V14"/>
      <c r="W14"/>
      <c r="X14"/>
      <c r="Y14"/>
      <c r="Z14"/>
      <c r="AA14"/>
      <c r="AB14"/>
    </row>
    <row r="15" spans="1:28" ht="17.25" customHeight="1" x14ac:dyDescent="0.25">
      <c r="A15" s="134" t="s">
        <v>26</v>
      </c>
      <c r="B15" s="152">
        <v>3045</v>
      </c>
      <c r="C15" s="152">
        <v>3079</v>
      </c>
      <c r="D15" s="152">
        <v>3240</v>
      </c>
      <c r="E15" s="152">
        <v>3223</v>
      </c>
      <c r="F15" s="152">
        <v>3487</v>
      </c>
      <c r="G15" s="152">
        <v>3733</v>
      </c>
      <c r="H15" s="152">
        <v>3915</v>
      </c>
      <c r="I15" s="152">
        <v>4024</v>
      </c>
      <c r="J15" s="487">
        <v>4556</v>
      </c>
      <c r="K15" s="485">
        <v>4816</v>
      </c>
      <c r="L15" s="275">
        <v>5083</v>
      </c>
      <c r="M15" s="255">
        <f t="shared" si="0"/>
        <v>267</v>
      </c>
      <c r="N15" s="253">
        <f t="shared" si="1"/>
        <v>5.5440199335548224E-2</v>
      </c>
      <c r="O15" s="252">
        <f t="shared" si="2"/>
        <v>1350</v>
      </c>
      <c r="P15" s="253">
        <f t="shared" si="3"/>
        <v>0.36163943209215099</v>
      </c>
      <c r="Q15" s="252">
        <f t="shared" si="4"/>
        <v>2038</v>
      </c>
      <c r="R15" s="257">
        <f t="shared" si="5"/>
        <v>0.66929392446633829</v>
      </c>
      <c r="T15"/>
      <c r="U15"/>
      <c r="V15"/>
      <c r="W15"/>
      <c r="X15"/>
      <c r="Y15"/>
      <c r="Z15"/>
      <c r="AA15"/>
      <c r="AB15"/>
    </row>
    <row r="16" spans="1:28" ht="17.25" customHeight="1" x14ac:dyDescent="0.25">
      <c r="A16" s="134" t="s">
        <v>27</v>
      </c>
      <c r="B16" s="152">
        <v>5440</v>
      </c>
      <c r="C16" s="152">
        <v>5233</v>
      </c>
      <c r="D16" s="152">
        <v>5988</v>
      </c>
      <c r="E16" s="152">
        <v>5933</v>
      </c>
      <c r="F16" s="152">
        <v>6422</v>
      </c>
      <c r="G16" s="152">
        <v>6206</v>
      </c>
      <c r="H16" s="152">
        <v>6542</v>
      </c>
      <c r="I16" s="152">
        <v>6892</v>
      </c>
      <c r="J16" s="487">
        <v>9843</v>
      </c>
      <c r="K16" s="485">
        <v>11235</v>
      </c>
      <c r="L16" s="275">
        <v>11981</v>
      </c>
      <c r="M16" s="255">
        <f t="shared" si="0"/>
        <v>746</v>
      </c>
      <c r="N16" s="253">
        <f t="shared" si="1"/>
        <v>6.639964396973741E-2</v>
      </c>
      <c r="O16" s="252">
        <f t="shared" si="2"/>
        <v>5775</v>
      </c>
      <c r="P16" s="253">
        <f t="shared" si="3"/>
        <v>0.93055107960038663</v>
      </c>
      <c r="Q16" s="252">
        <f t="shared" si="4"/>
        <v>6541</v>
      </c>
      <c r="R16" s="257">
        <f t="shared" si="5"/>
        <v>1.2023897058823527</v>
      </c>
      <c r="T16"/>
      <c r="U16"/>
      <c r="V16"/>
      <c r="W16"/>
      <c r="X16"/>
      <c r="Y16"/>
      <c r="Z16"/>
      <c r="AA16"/>
      <c r="AB16"/>
    </row>
    <row r="17" spans="1:28" ht="17.25" customHeight="1" x14ac:dyDescent="0.25">
      <c r="A17" s="134" t="s">
        <v>28</v>
      </c>
      <c r="B17" s="152">
        <v>4733</v>
      </c>
      <c r="C17" s="152">
        <v>4665</v>
      </c>
      <c r="D17" s="152">
        <v>4650</v>
      </c>
      <c r="E17" s="152">
        <v>4459</v>
      </c>
      <c r="F17" s="152">
        <v>4373</v>
      </c>
      <c r="G17" s="152">
        <v>4532</v>
      </c>
      <c r="H17" s="152">
        <v>4781</v>
      </c>
      <c r="I17" s="152">
        <v>4916</v>
      </c>
      <c r="J17" s="487">
        <v>6009</v>
      </c>
      <c r="K17" s="485">
        <v>6652</v>
      </c>
      <c r="L17" s="275">
        <v>7206</v>
      </c>
      <c r="M17" s="255">
        <f t="shared" si="0"/>
        <v>554</v>
      </c>
      <c r="N17" s="253">
        <f t="shared" si="1"/>
        <v>8.3283223090799829E-2</v>
      </c>
      <c r="O17" s="252">
        <f t="shared" si="2"/>
        <v>2674</v>
      </c>
      <c r="P17" s="253">
        <f t="shared" si="3"/>
        <v>0.59002647837599298</v>
      </c>
      <c r="Q17" s="252">
        <f t="shared" si="4"/>
        <v>2473</v>
      </c>
      <c r="R17" s="257">
        <f t="shared" si="5"/>
        <v>0.52250158461863516</v>
      </c>
      <c r="T17"/>
      <c r="U17"/>
      <c r="V17"/>
      <c r="W17"/>
      <c r="X17"/>
      <c r="Y17"/>
      <c r="Z17"/>
      <c r="AA17"/>
      <c r="AB17"/>
    </row>
    <row r="18" spans="1:28" ht="17.25" customHeight="1" x14ac:dyDescent="0.25">
      <c r="A18" s="134" t="s">
        <v>29</v>
      </c>
      <c r="B18" s="152">
        <v>3441</v>
      </c>
      <c r="C18" s="152">
        <v>3362</v>
      </c>
      <c r="D18" s="152">
        <v>3519</v>
      </c>
      <c r="E18" s="152">
        <v>3469</v>
      </c>
      <c r="F18" s="152">
        <v>3220</v>
      </c>
      <c r="G18" s="152">
        <v>3077</v>
      </c>
      <c r="H18" s="152">
        <v>3284</v>
      </c>
      <c r="I18" s="152">
        <v>3413</v>
      </c>
      <c r="J18" s="487">
        <v>4849</v>
      </c>
      <c r="K18" s="485">
        <v>5803</v>
      </c>
      <c r="L18" s="275">
        <v>6108</v>
      </c>
      <c r="M18" s="255">
        <f t="shared" si="0"/>
        <v>305</v>
      </c>
      <c r="N18" s="253">
        <f t="shared" si="1"/>
        <v>5.2559021195933031E-2</v>
      </c>
      <c r="O18" s="252">
        <f t="shared" si="2"/>
        <v>3031</v>
      </c>
      <c r="P18" s="253">
        <f t="shared" si="3"/>
        <v>0.9850503737406564</v>
      </c>
      <c r="Q18" s="252">
        <f t="shared" si="4"/>
        <v>2667</v>
      </c>
      <c r="R18" s="257">
        <f t="shared" si="5"/>
        <v>0.77506538796861379</v>
      </c>
      <c r="T18"/>
      <c r="U18"/>
      <c r="V18"/>
      <c r="W18"/>
      <c r="X18"/>
      <c r="Y18"/>
      <c r="Z18"/>
      <c r="AA18"/>
      <c r="AB18"/>
    </row>
    <row r="19" spans="1:28" ht="17.25" customHeight="1" thickBot="1" x14ac:dyDescent="0.3">
      <c r="A19" s="133" t="s">
        <v>30</v>
      </c>
      <c r="B19" s="166">
        <v>9273</v>
      </c>
      <c r="C19" s="166">
        <v>9257</v>
      </c>
      <c r="D19" s="166">
        <v>9474</v>
      </c>
      <c r="E19" s="166">
        <v>9785</v>
      </c>
      <c r="F19" s="166">
        <v>9996</v>
      </c>
      <c r="G19" s="166">
        <v>10521</v>
      </c>
      <c r="H19" s="166">
        <v>11012</v>
      </c>
      <c r="I19" s="166">
        <v>11193</v>
      </c>
      <c r="J19" s="484">
        <v>11711</v>
      </c>
      <c r="K19" s="166">
        <v>11903</v>
      </c>
      <c r="L19" s="592">
        <v>12853</v>
      </c>
      <c r="M19" s="258">
        <f t="shared" si="0"/>
        <v>950</v>
      </c>
      <c r="N19" s="259">
        <f t="shared" si="1"/>
        <v>7.981181214819788E-2</v>
      </c>
      <c r="O19" s="260">
        <f t="shared" si="2"/>
        <v>2332</v>
      </c>
      <c r="P19" s="259">
        <f t="shared" si="3"/>
        <v>0.22165193422678442</v>
      </c>
      <c r="Q19" s="260">
        <f t="shared" si="4"/>
        <v>3580</v>
      </c>
      <c r="R19" s="261">
        <f t="shared" si="5"/>
        <v>0.38606707645853544</v>
      </c>
      <c r="T19"/>
      <c r="U19"/>
      <c r="V19"/>
      <c r="W19"/>
      <c r="X19"/>
      <c r="Y19"/>
      <c r="Z19"/>
      <c r="AA19"/>
      <c r="AB19"/>
    </row>
    <row r="20" spans="1:28" s="22" customFormat="1" ht="17.25" customHeight="1" x14ac:dyDescent="0.25">
      <c r="A20" s="49"/>
      <c r="B20" s="351"/>
      <c r="C20" s="351"/>
      <c r="D20" s="351"/>
      <c r="E20" s="351"/>
      <c r="F20" s="351"/>
      <c r="G20" s="351"/>
      <c r="H20" s="351"/>
      <c r="I20" s="351"/>
      <c r="J20" s="351"/>
      <c r="K20" s="147"/>
      <c r="L20" s="147"/>
      <c r="M20" s="147"/>
      <c r="N20" s="147"/>
      <c r="O20" s="147"/>
      <c r="P20" s="147"/>
      <c r="T20"/>
      <c r="U20"/>
    </row>
    <row r="21" spans="1:28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spans="1:28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</row>
    <row r="23" spans="1:28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</row>
    <row r="24" spans="1:28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1:28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</row>
    <row r="26" spans="1:28" x14ac:dyDescent="0.25">
      <c r="T26"/>
    </row>
  </sheetData>
  <mergeCells count="5">
    <mergeCell ref="A3:A4"/>
    <mergeCell ref="B3:L3"/>
    <mergeCell ref="M3:N3"/>
    <mergeCell ref="O3:P3"/>
    <mergeCell ref="Q3:R3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AE33"/>
  <sheetViews>
    <sheetView zoomScaleNormal="100" workbookViewId="0"/>
  </sheetViews>
  <sheetFormatPr defaultColWidth="9.140625" defaultRowHeight="15" x14ac:dyDescent="0.25"/>
  <cols>
    <col min="1" max="1" width="12.85546875" style="147" customWidth="1"/>
    <col min="2" max="2" width="5.7109375" style="147" customWidth="1"/>
    <col min="3" max="4" width="6.42578125" style="147" customWidth="1"/>
    <col min="5" max="5" width="7.140625" style="147" customWidth="1"/>
    <col min="6" max="6" width="6.42578125" style="147" customWidth="1"/>
    <col min="7" max="8" width="5.7109375" style="147" customWidth="1"/>
    <col min="9" max="12" width="6.42578125" style="147" customWidth="1"/>
    <col min="13" max="14" width="5.85546875" style="147" customWidth="1"/>
    <col min="15" max="18" width="6.42578125" style="147" customWidth="1"/>
    <col min="19" max="20" width="5.7109375" style="147" customWidth="1"/>
    <col min="21" max="16384" width="9.140625" style="147"/>
  </cols>
  <sheetData>
    <row r="1" spans="1:31" s="142" customFormat="1" ht="17.25" customHeight="1" x14ac:dyDescent="0.2">
      <c r="A1" s="171" t="s">
        <v>281</v>
      </c>
      <c r="P1" s="354"/>
    </row>
    <row r="2" spans="1:31" s="143" customFormat="1" ht="17.25" customHeight="1" thickBot="1" x14ac:dyDescent="0.3">
      <c r="A2" s="245" t="s">
        <v>91</v>
      </c>
    </row>
    <row r="3" spans="1:31" ht="17.25" customHeight="1" x14ac:dyDescent="0.25">
      <c r="A3" s="676" t="s">
        <v>95</v>
      </c>
      <c r="B3" s="677"/>
      <c r="C3" s="700" t="s">
        <v>225</v>
      </c>
      <c r="D3" s="701"/>
      <c r="E3" s="701"/>
      <c r="F3" s="701"/>
      <c r="G3" s="701"/>
      <c r="H3" s="702"/>
      <c r="I3" s="826" t="s">
        <v>223</v>
      </c>
      <c r="J3" s="827"/>
      <c r="K3" s="827"/>
      <c r="L3" s="827"/>
      <c r="M3" s="827"/>
      <c r="N3" s="828"/>
      <c r="O3" s="821" t="s">
        <v>224</v>
      </c>
      <c r="P3" s="822"/>
      <c r="Q3" s="822"/>
      <c r="R3" s="822"/>
      <c r="S3" s="822"/>
      <c r="T3" s="823"/>
    </row>
    <row r="4" spans="1:31" ht="17.25" customHeight="1" x14ac:dyDescent="0.25">
      <c r="A4" s="678"/>
      <c r="B4" s="679"/>
      <c r="C4" s="703"/>
      <c r="D4" s="704"/>
      <c r="E4" s="704"/>
      <c r="F4" s="704"/>
      <c r="G4" s="704"/>
      <c r="H4" s="705"/>
      <c r="I4" s="789"/>
      <c r="J4" s="781"/>
      <c r="K4" s="781"/>
      <c r="L4" s="781"/>
      <c r="M4" s="781"/>
      <c r="N4" s="783"/>
      <c r="O4" s="824"/>
      <c r="P4" s="738"/>
      <c r="Q4" s="738"/>
      <c r="R4" s="738"/>
      <c r="S4" s="738"/>
      <c r="T4" s="825"/>
    </row>
    <row r="5" spans="1:31" ht="23.25" customHeight="1" x14ac:dyDescent="0.25">
      <c r="A5" s="678"/>
      <c r="B5" s="679"/>
      <c r="C5" s="708" t="s">
        <v>1</v>
      </c>
      <c r="D5" s="710" t="s">
        <v>35</v>
      </c>
      <c r="E5" s="710" t="s">
        <v>48</v>
      </c>
      <c r="F5" s="712" t="s">
        <v>15</v>
      </c>
      <c r="G5" s="718" t="s">
        <v>81</v>
      </c>
      <c r="H5" s="718" t="s">
        <v>207</v>
      </c>
      <c r="I5" s="708" t="s">
        <v>1</v>
      </c>
      <c r="J5" s="710" t="s">
        <v>35</v>
      </c>
      <c r="K5" s="710" t="s">
        <v>48</v>
      </c>
      <c r="L5" s="712" t="s">
        <v>15</v>
      </c>
      <c r="M5" s="718" t="s">
        <v>81</v>
      </c>
      <c r="N5" s="718" t="s">
        <v>207</v>
      </c>
      <c r="O5" s="708" t="s">
        <v>1</v>
      </c>
      <c r="P5" s="710" t="s">
        <v>35</v>
      </c>
      <c r="Q5" s="710" t="s">
        <v>48</v>
      </c>
      <c r="R5" s="712" t="s">
        <v>15</v>
      </c>
      <c r="S5" s="718" t="s">
        <v>81</v>
      </c>
      <c r="T5" s="706" t="s">
        <v>207</v>
      </c>
    </row>
    <row r="6" spans="1:31" ht="23.25" customHeight="1" thickBot="1" x14ac:dyDescent="0.3">
      <c r="A6" s="678"/>
      <c r="B6" s="679"/>
      <c r="C6" s="709"/>
      <c r="D6" s="711"/>
      <c r="E6" s="711"/>
      <c r="F6" s="713"/>
      <c r="G6" s="719"/>
      <c r="H6" s="719"/>
      <c r="I6" s="709"/>
      <c r="J6" s="711"/>
      <c r="K6" s="711"/>
      <c r="L6" s="713"/>
      <c r="M6" s="719"/>
      <c r="N6" s="719"/>
      <c r="O6" s="709"/>
      <c r="P6" s="711"/>
      <c r="Q6" s="711"/>
      <c r="R6" s="713"/>
      <c r="S6" s="719"/>
      <c r="T6" s="707"/>
    </row>
    <row r="7" spans="1:31" s="15" customFormat="1" ht="17.25" customHeight="1" x14ac:dyDescent="0.25">
      <c r="A7" s="716" t="s">
        <v>6</v>
      </c>
      <c r="B7" s="717"/>
      <c r="C7" s="109">
        <v>4013</v>
      </c>
      <c r="D7" s="158">
        <v>41090</v>
      </c>
      <c r="E7" s="158">
        <v>783542</v>
      </c>
      <c r="F7" s="158">
        <v>57268.899999999994</v>
      </c>
      <c r="G7" s="302">
        <v>19.068921878802627</v>
      </c>
      <c r="H7" s="302">
        <v>13.681806355631068</v>
      </c>
      <c r="I7" s="117">
        <v>72</v>
      </c>
      <c r="J7" s="273">
        <v>514</v>
      </c>
      <c r="K7" s="273">
        <v>5710</v>
      </c>
      <c r="L7" s="273">
        <v>693</v>
      </c>
      <c r="M7" s="303">
        <v>11.108949416342412</v>
      </c>
      <c r="N7" s="304">
        <v>8.2395382395382395</v>
      </c>
      <c r="O7" s="117">
        <v>40</v>
      </c>
      <c r="P7" s="273">
        <v>337</v>
      </c>
      <c r="Q7" s="273">
        <v>5207</v>
      </c>
      <c r="R7" s="273">
        <v>455.4</v>
      </c>
      <c r="S7" s="303">
        <v>15.451038575667656</v>
      </c>
      <c r="T7" s="304">
        <v>11.433904259991218</v>
      </c>
      <c r="AB7" s="630"/>
      <c r="AC7" s="630"/>
      <c r="AD7" s="630"/>
      <c r="AE7" s="630"/>
    </row>
    <row r="8" spans="1:31" s="15" customFormat="1" ht="17.25" customHeight="1" x14ac:dyDescent="0.25">
      <c r="A8" s="682" t="s">
        <v>7</v>
      </c>
      <c r="B8" s="683"/>
      <c r="C8" s="109">
        <v>4003</v>
      </c>
      <c r="D8" s="158">
        <v>40828</v>
      </c>
      <c r="E8" s="158">
        <v>778096</v>
      </c>
      <c r="F8" s="158">
        <v>56837.7</v>
      </c>
      <c r="G8" s="302">
        <v>19.057901440188108</v>
      </c>
      <c r="H8" s="302">
        <v>13.689786884409468</v>
      </c>
      <c r="I8" s="117">
        <v>80</v>
      </c>
      <c r="J8" s="273">
        <v>549</v>
      </c>
      <c r="K8" s="273">
        <v>6129</v>
      </c>
      <c r="L8" s="273">
        <v>730.3</v>
      </c>
      <c r="M8" s="303">
        <v>11.163934426229508</v>
      </c>
      <c r="N8" s="304">
        <v>8.3924414624127071</v>
      </c>
      <c r="O8" s="117">
        <v>40</v>
      </c>
      <c r="P8" s="273">
        <v>343</v>
      </c>
      <c r="Q8" s="273">
        <v>5261</v>
      </c>
      <c r="R8" s="273">
        <v>455</v>
      </c>
      <c r="S8" s="303">
        <v>15.338192419825074</v>
      </c>
      <c r="T8" s="304">
        <v>11.562637362637362</v>
      </c>
      <c r="AB8" s="630"/>
      <c r="AC8" s="630"/>
      <c r="AD8" s="630"/>
      <c r="AE8" s="630"/>
    </row>
    <row r="9" spans="1:31" s="15" customFormat="1" ht="17.25" customHeight="1" x14ac:dyDescent="0.25">
      <c r="A9" s="682" t="s">
        <v>8</v>
      </c>
      <c r="B9" s="683"/>
      <c r="C9" s="109">
        <v>3984</v>
      </c>
      <c r="D9" s="158">
        <v>41150</v>
      </c>
      <c r="E9" s="158">
        <v>782625</v>
      </c>
      <c r="F9" s="158">
        <v>56561.600000000093</v>
      </c>
      <c r="G9" s="302">
        <v>19.018833535844472</v>
      </c>
      <c r="H9" s="302">
        <v>13.836684252213493</v>
      </c>
      <c r="I9" s="117">
        <v>85</v>
      </c>
      <c r="J9" s="273">
        <v>586</v>
      </c>
      <c r="K9" s="273">
        <v>6542</v>
      </c>
      <c r="L9" s="273">
        <v>769</v>
      </c>
      <c r="M9" s="303">
        <v>11.16382252559727</v>
      </c>
      <c r="N9" s="304">
        <v>8.5071521456436923</v>
      </c>
      <c r="O9" s="117">
        <v>42</v>
      </c>
      <c r="P9" s="273">
        <v>369</v>
      </c>
      <c r="Q9" s="273">
        <v>5475</v>
      </c>
      <c r="R9" s="273">
        <v>484.2</v>
      </c>
      <c r="S9" s="303">
        <v>14.83739837398374</v>
      </c>
      <c r="T9" s="304">
        <v>11.307311028500619</v>
      </c>
      <c r="AB9" s="630"/>
      <c r="AC9" s="630"/>
      <c r="AD9" s="630"/>
      <c r="AE9" s="630"/>
    </row>
    <row r="10" spans="1:31" s="15" customFormat="1" ht="17.25" customHeight="1" x14ac:dyDescent="0.25">
      <c r="A10" s="682" t="s">
        <v>9</v>
      </c>
      <c r="B10" s="683"/>
      <c r="C10" s="109">
        <v>3962</v>
      </c>
      <c r="D10" s="158">
        <v>40760</v>
      </c>
      <c r="E10" s="158">
        <v>795210</v>
      </c>
      <c r="F10" s="158">
        <v>56359</v>
      </c>
      <c r="G10" s="302">
        <v>19.509568204121688</v>
      </c>
      <c r="H10" s="302">
        <v>14.109725154811121</v>
      </c>
      <c r="I10" s="117">
        <v>91</v>
      </c>
      <c r="J10" s="273">
        <v>599</v>
      </c>
      <c r="K10" s="273">
        <v>7017</v>
      </c>
      <c r="L10" s="273">
        <v>821.6</v>
      </c>
      <c r="M10" s="303">
        <v>11.714524207011687</v>
      </c>
      <c r="N10" s="304">
        <v>8.5406523855890946</v>
      </c>
      <c r="O10" s="117">
        <v>42</v>
      </c>
      <c r="P10" s="273">
        <v>380</v>
      </c>
      <c r="Q10" s="273">
        <v>5723</v>
      </c>
      <c r="R10" s="273">
        <v>488.3</v>
      </c>
      <c r="S10" s="303">
        <v>15.060526315789474</v>
      </c>
      <c r="T10" s="304">
        <v>11.720253942248616</v>
      </c>
      <c r="AB10" s="630"/>
      <c r="AC10" s="630"/>
      <c r="AD10" s="630"/>
      <c r="AE10" s="630"/>
    </row>
    <row r="11" spans="1:31" s="15" customFormat="1" ht="17.25" customHeight="1" x14ac:dyDescent="0.25">
      <c r="A11" s="682" t="s">
        <v>10</v>
      </c>
      <c r="B11" s="683"/>
      <c r="C11" s="109">
        <v>3948</v>
      </c>
      <c r="D11" s="156">
        <v>41287</v>
      </c>
      <c r="E11" s="156">
        <v>813940</v>
      </c>
      <c r="F11" s="158">
        <v>56885.799999999945</v>
      </c>
      <c r="G11" s="302">
        <v>19.714195751689395</v>
      </c>
      <c r="H11" s="302">
        <v>14.308315959343119</v>
      </c>
      <c r="I11" s="118">
        <v>105</v>
      </c>
      <c r="J11" s="274">
        <v>650</v>
      </c>
      <c r="K11" s="274">
        <v>7731</v>
      </c>
      <c r="L11" s="273">
        <v>875.6</v>
      </c>
      <c r="M11" s="303">
        <v>11.893846153846154</v>
      </c>
      <c r="N11" s="304">
        <v>8.829374143444495</v>
      </c>
      <c r="O11" s="118">
        <v>42</v>
      </c>
      <c r="P11" s="274">
        <v>397</v>
      </c>
      <c r="Q11" s="274">
        <v>5983</v>
      </c>
      <c r="R11" s="273">
        <v>507.7</v>
      </c>
      <c r="S11" s="303">
        <v>15.070528967254408</v>
      </c>
      <c r="T11" s="304">
        <v>11.78451841638763</v>
      </c>
      <c r="AB11" s="630"/>
      <c r="AC11" s="630"/>
      <c r="AD11" s="630"/>
      <c r="AE11" s="630"/>
    </row>
    <row r="12" spans="1:31" s="15" customFormat="1" ht="17.25" customHeight="1" x14ac:dyDescent="0.25">
      <c r="A12" s="682" t="s">
        <v>11</v>
      </c>
      <c r="B12" s="683"/>
      <c r="C12" s="109">
        <v>3939</v>
      </c>
      <c r="D12" s="156">
        <v>42089</v>
      </c>
      <c r="E12" s="156">
        <v>839019</v>
      </c>
      <c r="F12" s="156">
        <v>57641.1</v>
      </c>
      <c r="G12" s="302">
        <v>19.934400912352395</v>
      </c>
      <c r="H12" s="302">
        <v>14.5559158308915</v>
      </c>
      <c r="I12" s="118">
        <v>124</v>
      </c>
      <c r="J12" s="274">
        <v>764</v>
      </c>
      <c r="K12" s="274">
        <v>8805</v>
      </c>
      <c r="L12" s="273">
        <v>969.6</v>
      </c>
      <c r="M12" s="303">
        <v>11.524869109947645</v>
      </c>
      <c r="N12" s="304">
        <v>9.0810643564356432</v>
      </c>
      <c r="O12" s="118">
        <v>43</v>
      </c>
      <c r="P12" s="274">
        <v>406</v>
      </c>
      <c r="Q12" s="274">
        <v>6313</v>
      </c>
      <c r="R12" s="273">
        <v>518</v>
      </c>
      <c r="S12" s="303">
        <v>15.549261083743842</v>
      </c>
      <c r="T12" s="304">
        <v>12.187258687258687</v>
      </c>
      <c r="AB12" s="630"/>
      <c r="AC12" s="630"/>
      <c r="AD12" s="630"/>
      <c r="AE12" s="630"/>
    </row>
    <row r="13" spans="1:31" s="15" customFormat="1" ht="17.25" customHeight="1" x14ac:dyDescent="0.25">
      <c r="A13" s="682" t="s">
        <v>12</v>
      </c>
      <c r="B13" s="683"/>
      <c r="C13" s="44">
        <v>3927</v>
      </c>
      <c r="D13" s="156">
        <v>42831</v>
      </c>
      <c r="E13" s="156">
        <v>863613</v>
      </c>
      <c r="F13" s="156">
        <v>58593.700000000004</v>
      </c>
      <c r="G13" s="302">
        <v>20.163269594452615</v>
      </c>
      <c r="H13" s="302">
        <v>14.739007777286636</v>
      </c>
      <c r="I13" s="118">
        <v>145</v>
      </c>
      <c r="J13" s="274">
        <v>843</v>
      </c>
      <c r="K13" s="274">
        <v>10057</v>
      </c>
      <c r="L13" s="274">
        <v>1084.0999999999999</v>
      </c>
      <c r="M13" s="303">
        <v>11.930011862396205</v>
      </c>
      <c r="N13" s="304">
        <v>9.2768194815976397</v>
      </c>
      <c r="O13" s="118">
        <v>43</v>
      </c>
      <c r="P13" s="274">
        <v>417</v>
      </c>
      <c r="Q13" s="274">
        <v>6581</v>
      </c>
      <c r="R13" s="274">
        <v>542.9</v>
      </c>
      <c r="S13" s="303">
        <v>15.781774580335732</v>
      </c>
      <c r="T13" s="304">
        <v>12.121937741757231</v>
      </c>
      <c r="AB13" s="630"/>
      <c r="AC13" s="630"/>
      <c r="AD13" s="630"/>
      <c r="AE13" s="630"/>
    </row>
    <row r="14" spans="1:31" s="15" customFormat="1" ht="17.25" customHeight="1" x14ac:dyDescent="0.25">
      <c r="A14" s="682" t="s">
        <v>13</v>
      </c>
      <c r="B14" s="683"/>
      <c r="C14" s="44">
        <v>3915</v>
      </c>
      <c r="D14" s="156">
        <v>43691</v>
      </c>
      <c r="E14" s="156">
        <v>887347</v>
      </c>
      <c r="F14" s="156">
        <v>59798.700000000004</v>
      </c>
      <c r="G14" s="302">
        <v>20.309606097365592</v>
      </c>
      <c r="H14" s="302">
        <v>14.838901180125989</v>
      </c>
      <c r="I14" s="118">
        <v>180</v>
      </c>
      <c r="J14" s="274">
        <v>988</v>
      </c>
      <c r="K14" s="274">
        <v>11949</v>
      </c>
      <c r="L14" s="274">
        <v>1276.7</v>
      </c>
      <c r="M14" s="303">
        <v>12.09412955465587</v>
      </c>
      <c r="N14" s="304">
        <v>9.3592856583379014</v>
      </c>
      <c r="O14" s="118">
        <v>45</v>
      </c>
      <c r="P14" s="274">
        <v>437</v>
      </c>
      <c r="Q14" s="274">
        <v>6892</v>
      </c>
      <c r="R14" s="274">
        <v>559.5</v>
      </c>
      <c r="S14" s="303">
        <v>15.77116704805492</v>
      </c>
      <c r="T14" s="304">
        <v>12.318141197497766</v>
      </c>
      <c r="AB14" s="630"/>
      <c r="AC14" s="630"/>
      <c r="AD14" s="630"/>
      <c r="AE14" s="630"/>
    </row>
    <row r="15" spans="1:31" s="15" customFormat="1" ht="17.25" customHeight="1" x14ac:dyDescent="0.25">
      <c r="A15" s="682" t="s">
        <v>56</v>
      </c>
      <c r="B15" s="683"/>
      <c r="C15" s="44">
        <v>3914</v>
      </c>
      <c r="D15" s="156">
        <v>44454</v>
      </c>
      <c r="E15" s="156">
        <v>905245</v>
      </c>
      <c r="F15" s="156">
        <v>61006.8</v>
      </c>
      <c r="G15" s="302">
        <v>20.363634318621497</v>
      </c>
      <c r="H15" s="302">
        <v>14.838427847387504</v>
      </c>
      <c r="I15" s="118">
        <v>196</v>
      </c>
      <c r="J15" s="274">
        <v>1125</v>
      </c>
      <c r="K15" s="274">
        <v>13702</v>
      </c>
      <c r="L15" s="274">
        <v>1415.1</v>
      </c>
      <c r="M15" s="303">
        <v>12.179555555555556</v>
      </c>
      <c r="N15" s="304">
        <v>9.6827079358349231</v>
      </c>
      <c r="O15" s="118">
        <v>45</v>
      </c>
      <c r="P15" s="274">
        <v>444</v>
      </c>
      <c r="Q15" s="274">
        <v>7161</v>
      </c>
      <c r="R15" s="274">
        <v>582.9</v>
      </c>
      <c r="S15" s="303">
        <v>16.128378378378379</v>
      </c>
      <c r="T15" s="304">
        <v>12.285126093669584</v>
      </c>
      <c r="AB15" s="630"/>
      <c r="AC15" s="630"/>
      <c r="AD15" s="630"/>
      <c r="AE15" s="630"/>
    </row>
    <row r="16" spans="1:31" s="15" customFormat="1" ht="17.25" customHeight="1" x14ac:dyDescent="0.25">
      <c r="A16" s="682" t="s">
        <v>87</v>
      </c>
      <c r="B16" s="683"/>
      <c r="C16" s="44">
        <v>3911</v>
      </c>
      <c r="D16" s="156">
        <v>45032</v>
      </c>
      <c r="E16" s="156">
        <v>917851</v>
      </c>
      <c r="F16" s="156">
        <v>62152.5</v>
      </c>
      <c r="G16" s="302">
        <v>20.382194883638302</v>
      </c>
      <c r="H16" s="302">
        <v>14.767724548489602</v>
      </c>
      <c r="I16" s="118">
        <v>215</v>
      </c>
      <c r="J16" s="274">
        <v>1293</v>
      </c>
      <c r="K16" s="274">
        <v>15753</v>
      </c>
      <c r="L16" s="274">
        <v>1590.6</v>
      </c>
      <c r="M16" s="303">
        <v>12.183294663573086</v>
      </c>
      <c r="N16" s="304">
        <v>9.9038098830629959</v>
      </c>
      <c r="O16" s="118">
        <v>46</v>
      </c>
      <c r="P16" s="274">
        <v>449</v>
      </c>
      <c r="Q16" s="274">
        <v>7324</v>
      </c>
      <c r="R16" s="274">
        <v>602.20000000000005</v>
      </c>
      <c r="S16" s="303">
        <v>16.311804008908688</v>
      </c>
      <c r="T16" s="304">
        <v>12.162072401195616</v>
      </c>
      <c r="AB16" s="630"/>
      <c r="AC16" s="630"/>
      <c r="AD16" s="630"/>
      <c r="AE16" s="630"/>
    </row>
    <row r="17" spans="1:31" s="15" customFormat="1" ht="17.25" customHeight="1" thickBot="1" x14ac:dyDescent="0.3">
      <c r="A17" s="714" t="s">
        <v>203</v>
      </c>
      <c r="B17" s="715"/>
      <c r="C17" s="115">
        <v>3907</v>
      </c>
      <c r="D17" s="115">
        <v>46168</v>
      </c>
      <c r="E17" s="115">
        <v>927665</v>
      </c>
      <c r="F17" s="115">
        <v>64583.8</v>
      </c>
      <c r="G17" s="302">
        <v>20.093246404435973</v>
      </c>
      <c r="H17" s="302">
        <v>14.36374137167525</v>
      </c>
      <c r="I17" s="111">
        <v>239</v>
      </c>
      <c r="J17" s="221">
        <v>1508</v>
      </c>
      <c r="K17" s="221">
        <v>17952</v>
      </c>
      <c r="L17" s="221">
        <v>1862.4</v>
      </c>
      <c r="M17" s="302">
        <v>11.904509283819628</v>
      </c>
      <c r="N17" s="302">
        <v>9.6391752577319583</v>
      </c>
      <c r="O17" s="111">
        <v>46</v>
      </c>
      <c r="P17" s="221">
        <v>441</v>
      </c>
      <c r="Q17" s="221">
        <v>7329</v>
      </c>
      <c r="R17" s="221">
        <v>594.70000000000005</v>
      </c>
      <c r="S17" s="302">
        <v>16.61904761904762</v>
      </c>
      <c r="T17" s="634">
        <v>12.323860770136202</v>
      </c>
      <c r="AB17" s="630"/>
      <c r="AC17" s="630"/>
      <c r="AD17" s="630"/>
      <c r="AE17" s="630"/>
    </row>
    <row r="18" spans="1:31" s="173" customFormat="1" ht="17.25" customHeight="1" x14ac:dyDescent="0.2">
      <c r="A18" s="829" t="s">
        <v>317</v>
      </c>
      <c r="B18" s="384" t="s">
        <v>89</v>
      </c>
      <c r="C18" s="376">
        <f>C17-C16</f>
        <v>-4</v>
      </c>
      <c r="D18" s="377">
        <f t="shared" ref="D18:R18" si="0">D17-D16</f>
        <v>1136</v>
      </c>
      <c r="E18" s="377">
        <f t="shared" si="0"/>
        <v>9814</v>
      </c>
      <c r="F18" s="377">
        <f t="shared" si="0"/>
        <v>2431.3000000000029</v>
      </c>
      <c r="G18" s="401">
        <f t="shared" ref="G18:H18" si="1">G17-G16</f>
        <v>-0.28894847920232891</v>
      </c>
      <c r="H18" s="402">
        <f t="shared" si="1"/>
        <v>-0.40398317681435181</v>
      </c>
      <c r="I18" s="376">
        <f t="shared" si="0"/>
        <v>24</v>
      </c>
      <c r="J18" s="377">
        <f t="shared" si="0"/>
        <v>215</v>
      </c>
      <c r="K18" s="377">
        <f t="shared" si="0"/>
        <v>2199</v>
      </c>
      <c r="L18" s="377">
        <f t="shared" si="0"/>
        <v>271.80000000000018</v>
      </c>
      <c r="M18" s="401">
        <f t="shared" si="0"/>
        <v>-0.27878537975345807</v>
      </c>
      <c r="N18" s="402">
        <f t="shared" si="0"/>
        <v>-0.26463462533103765</v>
      </c>
      <c r="O18" s="376">
        <f t="shared" si="0"/>
        <v>0</v>
      </c>
      <c r="P18" s="377">
        <f t="shared" si="0"/>
        <v>-8</v>
      </c>
      <c r="Q18" s="377">
        <f t="shared" si="0"/>
        <v>5</v>
      </c>
      <c r="R18" s="377">
        <f t="shared" si="0"/>
        <v>-7.5</v>
      </c>
      <c r="S18" s="401">
        <f>S17-S16</f>
        <v>0.30724361013893287</v>
      </c>
      <c r="T18" s="402">
        <f t="shared" ref="T18" si="2">T17-T16</f>
        <v>0.16178836894058612</v>
      </c>
      <c r="V18" s="15"/>
      <c r="W18" s="15"/>
      <c r="X18" s="15"/>
      <c r="Y18" s="15"/>
      <c r="Z18" s="15"/>
      <c r="AA18" s="15"/>
    </row>
    <row r="19" spans="1:31" s="173" customFormat="1" ht="17.25" customHeight="1" x14ac:dyDescent="0.2">
      <c r="A19" s="673"/>
      <c r="B19" s="379" t="s">
        <v>90</v>
      </c>
      <c r="C19" s="381">
        <f>C17/C16-1</f>
        <v>-1.0227563283047303E-3</v>
      </c>
      <c r="D19" s="382">
        <f t="shared" ref="D19:R19" si="3">D17/D16-1</f>
        <v>2.5226505596020576E-2</v>
      </c>
      <c r="E19" s="382">
        <f t="shared" si="3"/>
        <v>1.0692367279656612E-2</v>
      </c>
      <c r="F19" s="382">
        <f t="shared" si="3"/>
        <v>3.911829773540898E-2</v>
      </c>
      <c r="G19" s="403">
        <f t="shared" ref="G19:H19" si="4">G17/G16-1</f>
        <v>-1.4176514396606055E-2</v>
      </c>
      <c r="H19" s="404">
        <f t="shared" si="4"/>
        <v>-2.735581744417559E-2</v>
      </c>
      <c r="I19" s="381">
        <f t="shared" si="3"/>
        <v>0.1116279069767443</v>
      </c>
      <c r="J19" s="382">
        <f t="shared" si="3"/>
        <v>0.16627996906419185</v>
      </c>
      <c r="K19" s="382">
        <f t="shared" si="3"/>
        <v>0.13959245857931823</v>
      </c>
      <c r="L19" s="382">
        <f t="shared" si="3"/>
        <v>0.17087891361750285</v>
      </c>
      <c r="M19" s="403">
        <f t="shared" si="3"/>
        <v>-2.2882593539085949E-2</v>
      </c>
      <c r="N19" s="404">
        <f t="shared" si="3"/>
        <v>-2.6720487212057886E-2</v>
      </c>
      <c r="O19" s="381">
        <f t="shared" si="3"/>
        <v>0</v>
      </c>
      <c r="P19" s="382">
        <f t="shared" si="3"/>
        <v>-1.7817371937639215E-2</v>
      </c>
      <c r="Q19" s="382">
        <f t="shared" si="3"/>
        <v>6.82687056253517E-4</v>
      </c>
      <c r="R19" s="382">
        <f t="shared" si="3"/>
        <v>-1.2454334108269682E-2</v>
      </c>
      <c r="S19" s="403">
        <f t="shared" ref="S19:T19" si="5">S17/S16-1</f>
        <v>1.8835660971106005E-2</v>
      </c>
      <c r="T19" s="404">
        <f t="shared" si="5"/>
        <v>1.3302697402515218E-2</v>
      </c>
      <c r="V19" s="15"/>
      <c r="W19" s="15"/>
      <c r="X19" s="15"/>
      <c r="Y19" s="15"/>
      <c r="Z19" s="15"/>
      <c r="AA19" s="15"/>
    </row>
    <row r="20" spans="1:31" ht="17.25" customHeight="1" x14ac:dyDescent="0.25">
      <c r="A20" s="674" t="s">
        <v>318</v>
      </c>
      <c r="B20" s="392" t="s">
        <v>89</v>
      </c>
      <c r="C20" s="394">
        <f>C17-C12</f>
        <v>-32</v>
      </c>
      <c r="D20" s="395">
        <f t="shared" ref="D20:R20" si="6">D17-D12</f>
        <v>4079</v>
      </c>
      <c r="E20" s="395">
        <f t="shared" si="6"/>
        <v>88646</v>
      </c>
      <c r="F20" s="395">
        <f t="shared" si="6"/>
        <v>6942.7000000000044</v>
      </c>
      <c r="G20" s="405">
        <f t="shared" ref="G20:H20" si="7">G17-G12</f>
        <v>0.15884549208357868</v>
      </c>
      <c r="H20" s="406">
        <f t="shared" si="7"/>
        <v>-0.19217445921625043</v>
      </c>
      <c r="I20" s="394">
        <f t="shared" si="6"/>
        <v>115</v>
      </c>
      <c r="J20" s="395">
        <f t="shared" si="6"/>
        <v>744</v>
      </c>
      <c r="K20" s="395">
        <f t="shared" si="6"/>
        <v>9147</v>
      </c>
      <c r="L20" s="395">
        <f t="shared" si="6"/>
        <v>892.80000000000007</v>
      </c>
      <c r="M20" s="405">
        <f t="shared" si="6"/>
        <v>0.37964017387198368</v>
      </c>
      <c r="N20" s="406">
        <f t="shared" si="6"/>
        <v>0.55811090129631502</v>
      </c>
      <c r="O20" s="394">
        <f t="shared" si="6"/>
        <v>3</v>
      </c>
      <c r="P20" s="395">
        <f t="shared" si="6"/>
        <v>35</v>
      </c>
      <c r="Q20" s="395">
        <f t="shared" si="6"/>
        <v>1016</v>
      </c>
      <c r="R20" s="395">
        <f t="shared" si="6"/>
        <v>76.700000000000045</v>
      </c>
      <c r="S20" s="405">
        <f t="shared" ref="S20:T20" si="8">S17-S12</f>
        <v>1.0697865353037788</v>
      </c>
      <c r="T20" s="406">
        <f t="shared" si="8"/>
        <v>0.13660208287751452</v>
      </c>
      <c r="V20" s="15"/>
      <c r="W20" s="15"/>
      <c r="X20" s="15"/>
      <c r="Y20" s="15"/>
      <c r="Z20" s="15"/>
      <c r="AA20" s="15"/>
    </row>
    <row r="21" spans="1:31" ht="17.25" customHeight="1" x14ac:dyDescent="0.25">
      <c r="A21" s="673"/>
      <c r="B21" s="379" t="s">
        <v>90</v>
      </c>
      <c r="C21" s="381">
        <f>C17/C12-1</f>
        <v>-8.1238893120081368E-3</v>
      </c>
      <c r="D21" s="382">
        <f t="shared" ref="D21:R21" si="9">D17/D12-1</f>
        <v>9.6913682910023891E-2</v>
      </c>
      <c r="E21" s="382">
        <f t="shared" si="9"/>
        <v>0.10565434155841524</v>
      </c>
      <c r="F21" s="382">
        <f t="shared" si="9"/>
        <v>0.12044704212792623</v>
      </c>
      <c r="G21" s="403">
        <f t="shared" ref="G21:H21" si="10">G17/G12-1</f>
        <v>7.9684106275372812E-3</v>
      </c>
      <c r="H21" s="404">
        <f t="shared" si="10"/>
        <v>-1.3202498657515327E-2</v>
      </c>
      <c r="I21" s="445">
        <f t="shared" si="9"/>
        <v>0.92741935483870974</v>
      </c>
      <c r="J21" s="446">
        <f t="shared" si="9"/>
        <v>0.97382198952879584</v>
      </c>
      <c r="K21" s="446">
        <f t="shared" si="9"/>
        <v>1.0388415672913118</v>
      </c>
      <c r="L21" s="446">
        <f t="shared" si="9"/>
        <v>0.92079207920792094</v>
      </c>
      <c r="M21" s="403">
        <f t="shared" si="9"/>
        <v>3.2940953190027988E-2</v>
      </c>
      <c r="N21" s="404">
        <f t="shared" si="9"/>
        <v>6.1458754105270463E-2</v>
      </c>
      <c r="O21" s="381">
        <f t="shared" si="9"/>
        <v>6.9767441860465018E-2</v>
      </c>
      <c r="P21" s="382">
        <f t="shared" si="9"/>
        <v>8.6206896551724199E-2</v>
      </c>
      <c r="Q21" s="382">
        <f t="shared" si="9"/>
        <v>0.16093774750514811</v>
      </c>
      <c r="R21" s="382">
        <f t="shared" si="9"/>
        <v>0.1480694980694981</v>
      </c>
      <c r="S21" s="403">
        <f t="shared" ref="S21:T21" si="11">S17/S12-1</f>
        <v>6.8799831036485681E-2</v>
      </c>
      <c r="T21" s="404">
        <f t="shared" si="11"/>
        <v>1.1208597961437139E-2</v>
      </c>
      <c r="V21" s="15"/>
      <c r="W21" s="15"/>
      <c r="X21" s="15"/>
      <c r="Y21" s="15"/>
      <c r="Z21" s="15"/>
      <c r="AA21" s="15"/>
    </row>
    <row r="22" spans="1:31" s="173" customFormat="1" ht="17.25" customHeight="1" x14ac:dyDescent="0.2">
      <c r="A22" s="674" t="s">
        <v>319</v>
      </c>
      <c r="B22" s="392" t="s">
        <v>89</v>
      </c>
      <c r="C22" s="394">
        <f>C17-C7</f>
        <v>-106</v>
      </c>
      <c r="D22" s="395">
        <f t="shared" ref="D22:R22" si="12">D17-D7</f>
        <v>5078</v>
      </c>
      <c r="E22" s="395">
        <f t="shared" si="12"/>
        <v>144123</v>
      </c>
      <c r="F22" s="395">
        <f t="shared" si="12"/>
        <v>7314.9000000000087</v>
      </c>
      <c r="G22" s="405">
        <f t="shared" ref="G22:H22" si="13">G17-G7</f>
        <v>1.0243245256333466</v>
      </c>
      <c r="H22" s="406">
        <f t="shared" si="13"/>
        <v>0.68193501604418216</v>
      </c>
      <c r="I22" s="394">
        <f t="shared" si="12"/>
        <v>167</v>
      </c>
      <c r="J22" s="395">
        <f t="shared" si="12"/>
        <v>994</v>
      </c>
      <c r="K22" s="395">
        <f t="shared" si="12"/>
        <v>12242</v>
      </c>
      <c r="L22" s="395">
        <f t="shared" si="12"/>
        <v>1169.4000000000001</v>
      </c>
      <c r="M22" s="405">
        <f t="shared" si="12"/>
        <v>0.79555986747721619</v>
      </c>
      <c r="N22" s="406">
        <f t="shared" si="12"/>
        <v>1.3996370181937188</v>
      </c>
      <c r="O22" s="394">
        <f t="shared" si="12"/>
        <v>6</v>
      </c>
      <c r="P22" s="395">
        <f t="shared" si="12"/>
        <v>104</v>
      </c>
      <c r="Q22" s="395">
        <f t="shared" si="12"/>
        <v>2122</v>
      </c>
      <c r="R22" s="395">
        <f t="shared" si="12"/>
        <v>139.30000000000007</v>
      </c>
      <c r="S22" s="405">
        <f t="shared" ref="S22:T22" si="14">S17-S7</f>
        <v>1.1680090433799641</v>
      </c>
      <c r="T22" s="406">
        <f t="shared" si="14"/>
        <v>0.88995651014498378</v>
      </c>
      <c r="V22" s="15"/>
      <c r="W22" s="15"/>
      <c r="X22" s="15"/>
      <c r="Y22" s="15"/>
      <c r="Z22" s="15"/>
      <c r="AA22" s="15"/>
    </row>
    <row r="23" spans="1:31" ht="17.25" customHeight="1" thickBot="1" x14ac:dyDescent="0.3">
      <c r="A23" s="675"/>
      <c r="B23" s="407" t="s">
        <v>90</v>
      </c>
      <c r="C23" s="408">
        <f>C17/C7-1</f>
        <v>-2.6414153999501644E-2</v>
      </c>
      <c r="D23" s="409">
        <f t="shared" ref="D23:R23" si="15">D17/D7-1</f>
        <v>0.12358238014115352</v>
      </c>
      <c r="E23" s="409">
        <f t="shared" si="15"/>
        <v>0.18393781060874859</v>
      </c>
      <c r="F23" s="409">
        <f t="shared" si="15"/>
        <v>0.1277290117323715</v>
      </c>
      <c r="G23" s="410">
        <f t="shared" ref="G23:H23" si="16">G17/G7-1</f>
        <v>5.3716960620201926E-2</v>
      </c>
      <c r="H23" s="411">
        <f t="shared" si="16"/>
        <v>4.9842469504292941E-2</v>
      </c>
      <c r="I23" s="447">
        <f t="shared" si="15"/>
        <v>2.3194444444444446</v>
      </c>
      <c r="J23" s="448">
        <f t="shared" si="15"/>
        <v>1.9338521400778208</v>
      </c>
      <c r="K23" s="448">
        <f t="shared" si="15"/>
        <v>2.1439579684763572</v>
      </c>
      <c r="L23" s="448">
        <f t="shared" si="15"/>
        <v>1.6874458874458877</v>
      </c>
      <c r="M23" s="410">
        <f t="shared" si="15"/>
        <v>7.1614320820190702E-2</v>
      </c>
      <c r="N23" s="411">
        <f t="shared" si="15"/>
        <v>0.16986838066694343</v>
      </c>
      <c r="O23" s="408">
        <f t="shared" si="15"/>
        <v>0.14999999999999991</v>
      </c>
      <c r="P23" s="409">
        <f t="shared" si="15"/>
        <v>0.3086053412462908</v>
      </c>
      <c r="Q23" s="409">
        <f t="shared" si="15"/>
        <v>0.40752832725177646</v>
      </c>
      <c r="R23" s="409">
        <f t="shared" si="15"/>
        <v>0.30588493631971914</v>
      </c>
      <c r="S23" s="410">
        <f t="shared" ref="S23:T23" si="17">S17/S7-1</f>
        <v>7.5594209260427814E-2</v>
      </c>
      <c r="T23" s="411">
        <f t="shared" si="17"/>
        <v>7.7834875114274116E-2</v>
      </c>
      <c r="V23" s="15"/>
      <c r="W23" s="15"/>
      <c r="X23" s="15"/>
      <c r="Y23" s="15"/>
      <c r="Z23" s="15"/>
      <c r="AA23" s="15"/>
    </row>
    <row r="24" spans="1:31" ht="17.25" customHeight="1" x14ac:dyDescent="0.25">
      <c r="A24" s="49" t="s">
        <v>14</v>
      </c>
    </row>
    <row r="25" spans="1:31" ht="17.25" customHeight="1" x14ac:dyDescent="0.25">
      <c r="A25" s="49" t="s">
        <v>315</v>
      </c>
    </row>
    <row r="28" spans="1:31" x14ac:dyDescent="0.25"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</row>
    <row r="29" spans="1:31" x14ac:dyDescent="0.25"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</row>
    <row r="30" spans="1:31" x14ac:dyDescent="0.25"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</row>
    <row r="31" spans="1:31" x14ac:dyDescent="0.25"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0"/>
      <c r="T31" s="230"/>
    </row>
    <row r="32" spans="1:31" x14ac:dyDescent="0.25"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</row>
    <row r="33" spans="3:20" x14ac:dyDescent="0.25">
      <c r="C33" s="230"/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/>
    </row>
  </sheetData>
  <mergeCells count="36">
    <mergeCell ref="A18:A19"/>
    <mergeCell ref="A20:A21"/>
    <mergeCell ref="A22:A23"/>
    <mergeCell ref="P5:P6"/>
    <mergeCell ref="Q5:Q6"/>
    <mergeCell ref="A7:B7"/>
    <mergeCell ref="A8:B8"/>
    <mergeCell ref="A9:B9"/>
    <mergeCell ref="A15:B15"/>
    <mergeCell ref="A16:B16"/>
    <mergeCell ref="A17:B17"/>
    <mergeCell ref="A10:B10"/>
    <mergeCell ref="A11:B11"/>
    <mergeCell ref="A12:B12"/>
    <mergeCell ref="A13:B13"/>
    <mergeCell ref="A14:B14"/>
    <mergeCell ref="A3:B6"/>
    <mergeCell ref="C5:C6"/>
    <mergeCell ref="D5:D6"/>
    <mergeCell ref="E5:E6"/>
    <mergeCell ref="F5:F6"/>
    <mergeCell ref="C3:H4"/>
    <mergeCell ref="G5:G6"/>
    <mergeCell ref="H5:H6"/>
    <mergeCell ref="S5:S6"/>
    <mergeCell ref="T5:T6"/>
    <mergeCell ref="O3:T4"/>
    <mergeCell ref="M5:M6"/>
    <mergeCell ref="N5:N6"/>
    <mergeCell ref="R5:R6"/>
    <mergeCell ref="I3:N4"/>
    <mergeCell ref="I5:I6"/>
    <mergeCell ref="J5:J6"/>
    <mergeCell ref="O5:O6"/>
    <mergeCell ref="K5:K6"/>
    <mergeCell ref="L5:L6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C18:T2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Y28"/>
  <sheetViews>
    <sheetView zoomScaleNormal="100" workbookViewId="0"/>
  </sheetViews>
  <sheetFormatPr defaultRowHeight="15" x14ac:dyDescent="0.25"/>
  <cols>
    <col min="1" max="1" width="19.85546875" style="28" customWidth="1"/>
    <col min="2" max="7" width="6.42578125" style="28" customWidth="1"/>
    <col min="8" max="9" width="7.140625" style="28" customWidth="1"/>
    <col min="10" max="10" width="7.5703125" style="28" customWidth="1"/>
    <col min="11" max="11" width="7.140625" style="28" customWidth="1"/>
    <col min="12" max="12" width="7.5703125" style="28" customWidth="1"/>
    <col min="13" max="14" width="7.140625" style="28" customWidth="1"/>
    <col min="15" max="15" width="7.140625" customWidth="1"/>
    <col min="16" max="16" width="6.42578125" customWidth="1"/>
    <col min="17" max="17" width="6.42578125" style="147" customWidth="1"/>
    <col min="18" max="18" width="7.5703125" style="147" customWidth="1"/>
    <col min="19" max="225" width="9.140625" style="28"/>
    <col min="226" max="226" width="29.28515625" style="28" customWidth="1"/>
    <col min="227" max="227" width="0.140625" style="28" customWidth="1"/>
    <col min="228" max="228" width="11" style="28" customWidth="1"/>
    <col min="229" max="231" width="9.140625" style="28"/>
    <col min="232" max="232" width="9.85546875" style="28" customWidth="1"/>
    <col min="233" max="233" width="10.28515625" style="28" customWidth="1"/>
    <col min="234" max="237" width="9.140625" style="28"/>
    <col min="238" max="238" width="9.28515625" style="28" customWidth="1"/>
    <col min="239" max="481" width="9.140625" style="28"/>
    <col min="482" max="482" width="29.28515625" style="28" customWidth="1"/>
    <col min="483" max="483" width="0.140625" style="28" customWidth="1"/>
    <col min="484" max="484" width="11" style="28" customWidth="1"/>
    <col min="485" max="487" width="9.140625" style="28"/>
    <col min="488" max="488" width="9.85546875" style="28" customWidth="1"/>
    <col min="489" max="489" width="10.28515625" style="28" customWidth="1"/>
    <col min="490" max="493" width="9.140625" style="28"/>
    <col min="494" max="494" width="9.28515625" style="28" customWidth="1"/>
    <col min="495" max="737" width="9.140625" style="28"/>
    <col min="738" max="738" width="29.28515625" style="28" customWidth="1"/>
    <col min="739" max="739" width="0.140625" style="28" customWidth="1"/>
    <col min="740" max="740" width="11" style="28" customWidth="1"/>
    <col min="741" max="743" width="9.140625" style="28"/>
    <col min="744" max="744" width="9.85546875" style="28" customWidth="1"/>
    <col min="745" max="745" width="10.28515625" style="28" customWidth="1"/>
    <col min="746" max="749" width="9.140625" style="28"/>
    <col min="750" max="750" width="9.28515625" style="28" customWidth="1"/>
    <col min="751" max="993" width="9.140625" style="28"/>
    <col min="994" max="994" width="29.28515625" style="28" customWidth="1"/>
    <col min="995" max="995" width="0.140625" style="28" customWidth="1"/>
    <col min="996" max="996" width="11" style="28" customWidth="1"/>
    <col min="997" max="999" width="9.140625" style="28"/>
    <col min="1000" max="1000" width="9.85546875" style="28" customWidth="1"/>
    <col min="1001" max="1001" width="10.28515625" style="28" customWidth="1"/>
    <col min="1002" max="1005" width="9.140625" style="28"/>
    <col min="1006" max="1006" width="9.28515625" style="28" customWidth="1"/>
    <col min="1007" max="1249" width="9.140625" style="28"/>
    <col min="1250" max="1250" width="29.28515625" style="28" customWidth="1"/>
    <col min="1251" max="1251" width="0.140625" style="28" customWidth="1"/>
    <col min="1252" max="1252" width="11" style="28" customWidth="1"/>
    <col min="1253" max="1255" width="9.140625" style="28"/>
    <col min="1256" max="1256" width="9.85546875" style="28" customWidth="1"/>
    <col min="1257" max="1257" width="10.28515625" style="28" customWidth="1"/>
    <col min="1258" max="1261" width="9.140625" style="28"/>
    <col min="1262" max="1262" width="9.28515625" style="28" customWidth="1"/>
    <col min="1263" max="1505" width="9.140625" style="28"/>
    <col min="1506" max="1506" width="29.28515625" style="28" customWidth="1"/>
    <col min="1507" max="1507" width="0.140625" style="28" customWidth="1"/>
    <col min="1508" max="1508" width="11" style="28" customWidth="1"/>
    <col min="1509" max="1511" width="9.140625" style="28"/>
    <col min="1512" max="1512" width="9.85546875" style="28" customWidth="1"/>
    <col min="1513" max="1513" width="10.28515625" style="28" customWidth="1"/>
    <col min="1514" max="1517" width="9.140625" style="28"/>
    <col min="1518" max="1518" width="9.28515625" style="28" customWidth="1"/>
    <col min="1519" max="1761" width="9.140625" style="28"/>
    <col min="1762" max="1762" width="29.28515625" style="28" customWidth="1"/>
    <col min="1763" max="1763" width="0.140625" style="28" customWidth="1"/>
    <col min="1764" max="1764" width="11" style="28" customWidth="1"/>
    <col min="1765" max="1767" width="9.140625" style="28"/>
    <col min="1768" max="1768" width="9.85546875" style="28" customWidth="1"/>
    <col min="1769" max="1769" width="10.28515625" style="28" customWidth="1"/>
    <col min="1770" max="1773" width="9.140625" style="28"/>
    <col min="1774" max="1774" width="9.28515625" style="28" customWidth="1"/>
    <col min="1775" max="2017" width="9.140625" style="28"/>
    <col min="2018" max="2018" width="29.28515625" style="28" customWidth="1"/>
    <col min="2019" max="2019" width="0.140625" style="28" customWidth="1"/>
    <col min="2020" max="2020" width="11" style="28" customWidth="1"/>
    <col min="2021" max="2023" width="9.140625" style="28"/>
    <col min="2024" max="2024" width="9.85546875" style="28" customWidth="1"/>
    <col min="2025" max="2025" width="10.28515625" style="28" customWidth="1"/>
    <col min="2026" max="2029" width="9.140625" style="28"/>
    <col min="2030" max="2030" width="9.28515625" style="28" customWidth="1"/>
    <col min="2031" max="2273" width="9.140625" style="28"/>
    <col min="2274" max="2274" width="29.28515625" style="28" customWidth="1"/>
    <col min="2275" max="2275" width="0.140625" style="28" customWidth="1"/>
    <col min="2276" max="2276" width="11" style="28" customWidth="1"/>
    <col min="2277" max="2279" width="9.140625" style="28"/>
    <col min="2280" max="2280" width="9.85546875" style="28" customWidth="1"/>
    <col min="2281" max="2281" width="10.28515625" style="28" customWidth="1"/>
    <col min="2282" max="2285" width="9.140625" style="28"/>
    <col min="2286" max="2286" width="9.28515625" style="28" customWidth="1"/>
    <col min="2287" max="2529" width="9.140625" style="28"/>
    <col min="2530" max="2530" width="29.28515625" style="28" customWidth="1"/>
    <col min="2531" max="2531" width="0.140625" style="28" customWidth="1"/>
    <col min="2532" max="2532" width="11" style="28" customWidth="1"/>
    <col min="2533" max="2535" width="9.140625" style="28"/>
    <col min="2536" max="2536" width="9.85546875" style="28" customWidth="1"/>
    <col min="2537" max="2537" width="10.28515625" style="28" customWidth="1"/>
    <col min="2538" max="2541" width="9.140625" style="28"/>
    <col min="2542" max="2542" width="9.28515625" style="28" customWidth="1"/>
    <col min="2543" max="2785" width="9.140625" style="28"/>
    <col min="2786" max="2786" width="29.28515625" style="28" customWidth="1"/>
    <col min="2787" max="2787" width="0.140625" style="28" customWidth="1"/>
    <col min="2788" max="2788" width="11" style="28" customWidth="1"/>
    <col min="2789" max="2791" width="9.140625" style="28"/>
    <col min="2792" max="2792" width="9.85546875" style="28" customWidth="1"/>
    <col min="2793" max="2793" width="10.28515625" style="28" customWidth="1"/>
    <col min="2794" max="2797" width="9.140625" style="28"/>
    <col min="2798" max="2798" width="9.28515625" style="28" customWidth="1"/>
    <col min="2799" max="3041" width="9.140625" style="28"/>
    <col min="3042" max="3042" width="29.28515625" style="28" customWidth="1"/>
    <col min="3043" max="3043" width="0.140625" style="28" customWidth="1"/>
    <col min="3044" max="3044" width="11" style="28" customWidth="1"/>
    <col min="3045" max="3047" width="9.140625" style="28"/>
    <col min="3048" max="3048" width="9.85546875" style="28" customWidth="1"/>
    <col min="3049" max="3049" width="10.28515625" style="28" customWidth="1"/>
    <col min="3050" max="3053" width="9.140625" style="28"/>
    <col min="3054" max="3054" width="9.28515625" style="28" customWidth="1"/>
    <col min="3055" max="3297" width="9.140625" style="28"/>
    <col min="3298" max="3298" width="29.28515625" style="28" customWidth="1"/>
    <col min="3299" max="3299" width="0.140625" style="28" customWidth="1"/>
    <col min="3300" max="3300" width="11" style="28" customWidth="1"/>
    <col min="3301" max="3303" width="9.140625" style="28"/>
    <col min="3304" max="3304" width="9.85546875" style="28" customWidth="1"/>
    <col min="3305" max="3305" width="10.28515625" style="28" customWidth="1"/>
    <col min="3306" max="3309" width="9.140625" style="28"/>
    <col min="3310" max="3310" width="9.28515625" style="28" customWidth="1"/>
    <col min="3311" max="3553" width="9.140625" style="28"/>
    <col min="3554" max="3554" width="29.28515625" style="28" customWidth="1"/>
    <col min="3555" max="3555" width="0.140625" style="28" customWidth="1"/>
    <col min="3556" max="3556" width="11" style="28" customWidth="1"/>
    <col min="3557" max="3559" width="9.140625" style="28"/>
    <col min="3560" max="3560" width="9.85546875" style="28" customWidth="1"/>
    <col min="3561" max="3561" width="10.28515625" style="28" customWidth="1"/>
    <col min="3562" max="3565" width="9.140625" style="28"/>
    <col min="3566" max="3566" width="9.28515625" style="28" customWidth="1"/>
    <col min="3567" max="3809" width="9.140625" style="28"/>
    <col min="3810" max="3810" width="29.28515625" style="28" customWidth="1"/>
    <col min="3811" max="3811" width="0.140625" style="28" customWidth="1"/>
    <col min="3812" max="3812" width="11" style="28" customWidth="1"/>
    <col min="3813" max="3815" width="9.140625" style="28"/>
    <col min="3816" max="3816" width="9.85546875" style="28" customWidth="1"/>
    <col min="3817" max="3817" width="10.28515625" style="28" customWidth="1"/>
    <col min="3818" max="3821" width="9.140625" style="28"/>
    <col min="3822" max="3822" width="9.28515625" style="28" customWidth="1"/>
    <col min="3823" max="4065" width="9.140625" style="28"/>
    <col min="4066" max="4066" width="29.28515625" style="28" customWidth="1"/>
    <col min="4067" max="4067" width="0.140625" style="28" customWidth="1"/>
    <col min="4068" max="4068" width="11" style="28" customWidth="1"/>
    <col min="4069" max="4071" width="9.140625" style="28"/>
    <col min="4072" max="4072" width="9.85546875" style="28" customWidth="1"/>
    <col min="4073" max="4073" width="10.28515625" style="28" customWidth="1"/>
    <col min="4074" max="4077" width="9.140625" style="28"/>
    <col min="4078" max="4078" width="9.28515625" style="28" customWidth="1"/>
    <col min="4079" max="4321" width="9.140625" style="28"/>
    <col min="4322" max="4322" width="29.28515625" style="28" customWidth="1"/>
    <col min="4323" max="4323" width="0.140625" style="28" customWidth="1"/>
    <col min="4324" max="4324" width="11" style="28" customWidth="1"/>
    <col min="4325" max="4327" width="9.140625" style="28"/>
    <col min="4328" max="4328" width="9.85546875" style="28" customWidth="1"/>
    <col min="4329" max="4329" width="10.28515625" style="28" customWidth="1"/>
    <col min="4330" max="4333" width="9.140625" style="28"/>
    <col min="4334" max="4334" width="9.28515625" style="28" customWidth="1"/>
    <col min="4335" max="4577" width="9.140625" style="28"/>
    <col min="4578" max="4578" width="29.28515625" style="28" customWidth="1"/>
    <col min="4579" max="4579" width="0.140625" style="28" customWidth="1"/>
    <col min="4580" max="4580" width="11" style="28" customWidth="1"/>
    <col min="4581" max="4583" width="9.140625" style="28"/>
    <col min="4584" max="4584" width="9.85546875" style="28" customWidth="1"/>
    <col min="4585" max="4585" width="10.28515625" style="28" customWidth="1"/>
    <col min="4586" max="4589" width="9.140625" style="28"/>
    <col min="4590" max="4590" width="9.28515625" style="28" customWidth="1"/>
    <col min="4591" max="4833" width="9.140625" style="28"/>
    <col min="4834" max="4834" width="29.28515625" style="28" customWidth="1"/>
    <col min="4835" max="4835" width="0.140625" style="28" customWidth="1"/>
    <col min="4836" max="4836" width="11" style="28" customWidth="1"/>
    <col min="4837" max="4839" width="9.140625" style="28"/>
    <col min="4840" max="4840" width="9.85546875" style="28" customWidth="1"/>
    <col min="4841" max="4841" width="10.28515625" style="28" customWidth="1"/>
    <col min="4842" max="4845" width="9.140625" style="28"/>
    <col min="4846" max="4846" width="9.28515625" style="28" customWidth="1"/>
    <col min="4847" max="5089" width="9.140625" style="28"/>
    <col min="5090" max="5090" width="29.28515625" style="28" customWidth="1"/>
    <col min="5091" max="5091" width="0.140625" style="28" customWidth="1"/>
    <col min="5092" max="5092" width="11" style="28" customWidth="1"/>
    <col min="5093" max="5095" width="9.140625" style="28"/>
    <col min="5096" max="5096" width="9.85546875" style="28" customWidth="1"/>
    <col min="5097" max="5097" width="10.28515625" style="28" customWidth="1"/>
    <col min="5098" max="5101" width="9.140625" style="28"/>
    <col min="5102" max="5102" width="9.28515625" style="28" customWidth="1"/>
    <col min="5103" max="5345" width="9.140625" style="28"/>
    <col min="5346" max="5346" width="29.28515625" style="28" customWidth="1"/>
    <col min="5347" max="5347" width="0.140625" style="28" customWidth="1"/>
    <col min="5348" max="5348" width="11" style="28" customWidth="1"/>
    <col min="5349" max="5351" width="9.140625" style="28"/>
    <col min="5352" max="5352" width="9.85546875" style="28" customWidth="1"/>
    <col min="5353" max="5353" width="10.28515625" style="28" customWidth="1"/>
    <col min="5354" max="5357" width="9.140625" style="28"/>
    <col min="5358" max="5358" width="9.28515625" style="28" customWidth="1"/>
    <col min="5359" max="5601" width="9.140625" style="28"/>
    <col min="5602" max="5602" width="29.28515625" style="28" customWidth="1"/>
    <col min="5603" max="5603" width="0.140625" style="28" customWidth="1"/>
    <col min="5604" max="5604" width="11" style="28" customWidth="1"/>
    <col min="5605" max="5607" width="9.140625" style="28"/>
    <col min="5608" max="5608" width="9.85546875" style="28" customWidth="1"/>
    <col min="5609" max="5609" width="10.28515625" style="28" customWidth="1"/>
    <col min="5610" max="5613" width="9.140625" style="28"/>
    <col min="5614" max="5614" width="9.28515625" style="28" customWidth="1"/>
    <col min="5615" max="5857" width="9.140625" style="28"/>
    <col min="5858" max="5858" width="29.28515625" style="28" customWidth="1"/>
    <col min="5859" max="5859" width="0.140625" style="28" customWidth="1"/>
    <col min="5860" max="5860" width="11" style="28" customWidth="1"/>
    <col min="5861" max="5863" width="9.140625" style="28"/>
    <col min="5864" max="5864" width="9.85546875" style="28" customWidth="1"/>
    <col min="5865" max="5865" width="10.28515625" style="28" customWidth="1"/>
    <col min="5866" max="5869" width="9.140625" style="28"/>
    <col min="5870" max="5870" width="9.28515625" style="28" customWidth="1"/>
    <col min="5871" max="6113" width="9.140625" style="28"/>
    <col min="6114" max="6114" width="29.28515625" style="28" customWidth="1"/>
    <col min="6115" max="6115" width="0.140625" style="28" customWidth="1"/>
    <col min="6116" max="6116" width="11" style="28" customWidth="1"/>
    <col min="6117" max="6119" width="9.140625" style="28"/>
    <col min="6120" max="6120" width="9.85546875" style="28" customWidth="1"/>
    <col min="6121" max="6121" width="10.28515625" style="28" customWidth="1"/>
    <col min="6122" max="6125" width="9.140625" style="28"/>
    <col min="6126" max="6126" width="9.28515625" style="28" customWidth="1"/>
    <col min="6127" max="6369" width="9.140625" style="28"/>
    <col min="6370" max="6370" width="29.28515625" style="28" customWidth="1"/>
    <col min="6371" max="6371" width="0.140625" style="28" customWidth="1"/>
    <col min="6372" max="6372" width="11" style="28" customWidth="1"/>
    <col min="6373" max="6375" width="9.140625" style="28"/>
    <col min="6376" max="6376" width="9.85546875" style="28" customWidth="1"/>
    <col min="6377" max="6377" width="10.28515625" style="28" customWidth="1"/>
    <col min="6378" max="6381" width="9.140625" style="28"/>
    <col min="6382" max="6382" width="9.28515625" style="28" customWidth="1"/>
    <col min="6383" max="6625" width="9.140625" style="28"/>
    <col min="6626" max="6626" width="29.28515625" style="28" customWidth="1"/>
    <col min="6627" max="6627" width="0.140625" style="28" customWidth="1"/>
    <col min="6628" max="6628" width="11" style="28" customWidth="1"/>
    <col min="6629" max="6631" width="9.140625" style="28"/>
    <col min="6632" max="6632" width="9.85546875" style="28" customWidth="1"/>
    <col min="6633" max="6633" width="10.28515625" style="28" customWidth="1"/>
    <col min="6634" max="6637" width="9.140625" style="28"/>
    <col min="6638" max="6638" width="9.28515625" style="28" customWidth="1"/>
    <col min="6639" max="6881" width="9.140625" style="28"/>
    <col min="6882" max="6882" width="29.28515625" style="28" customWidth="1"/>
    <col min="6883" max="6883" width="0.140625" style="28" customWidth="1"/>
    <col min="6884" max="6884" width="11" style="28" customWidth="1"/>
    <col min="6885" max="6887" width="9.140625" style="28"/>
    <col min="6888" max="6888" width="9.85546875" style="28" customWidth="1"/>
    <col min="6889" max="6889" width="10.28515625" style="28" customWidth="1"/>
    <col min="6890" max="6893" width="9.140625" style="28"/>
    <col min="6894" max="6894" width="9.28515625" style="28" customWidth="1"/>
    <col min="6895" max="7137" width="9.140625" style="28"/>
    <col min="7138" max="7138" width="29.28515625" style="28" customWidth="1"/>
    <col min="7139" max="7139" width="0.140625" style="28" customWidth="1"/>
    <col min="7140" max="7140" width="11" style="28" customWidth="1"/>
    <col min="7141" max="7143" width="9.140625" style="28"/>
    <col min="7144" max="7144" width="9.85546875" style="28" customWidth="1"/>
    <col min="7145" max="7145" width="10.28515625" style="28" customWidth="1"/>
    <col min="7146" max="7149" width="9.140625" style="28"/>
    <col min="7150" max="7150" width="9.28515625" style="28" customWidth="1"/>
    <col min="7151" max="7393" width="9.140625" style="28"/>
    <col min="7394" max="7394" width="29.28515625" style="28" customWidth="1"/>
    <col min="7395" max="7395" width="0.140625" style="28" customWidth="1"/>
    <col min="7396" max="7396" width="11" style="28" customWidth="1"/>
    <col min="7397" max="7399" width="9.140625" style="28"/>
    <col min="7400" max="7400" width="9.85546875" style="28" customWidth="1"/>
    <col min="7401" max="7401" width="10.28515625" style="28" customWidth="1"/>
    <col min="7402" max="7405" width="9.140625" style="28"/>
    <col min="7406" max="7406" width="9.28515625" style="28" customWidth="1"/>
    <col min="7407" max="7649" width="9.140625" style="28"/>
    <col min="7650" max="7650" width="29.28515625" style="28" customWidth="1"/>
    <col min="7651" max="7651" width="0.140625" style="28" customWidth="1"/>
    <col min="7652" max="7652" width="11" style="28" customWidth="1"/>
    <col min="7653" max="7655" width="9.140625" style="28"/>
    <col min="7656" max="7656" width="9.85546875" style="28" customWidth="1"/>
    <col min="7657" max="7657" width="10.28515625" style="28" customWidth="1"/>
    <col min="7658" max="7661" width="9.140625" style="28"/>
    <col min="7662" max="7662" width="9.28515625" style="28" customWidth="1"/>
    <col min="7663" max="7905" width="9.140625" style="28"/>
    <col min="7906" max="7906" width="29.28515625" style="28" customWidth="1"/>
    <col min="7907" max="7907" width="0.140625" style="28" customWidth="1"/>
    <col min="7908" max="7908" width="11" style="28" customWidth="1"/>
    <col min="7909" max="7911" width="9.140625" style="28"/>
    <col min="7912" max="7912" width="9.85546875" style="28" customWidth="1"/>
    <col min="7913" max="7913" width="10.28515625" style="28" customWidth="1"/>
    <col min="7914" max="7917" width="9.140625" style="28"/>
    <col min="7918" max="7918" width="9.28515625" style="28" customWidth="1"/>
    <col min="7919" max="8161" width="9.140625" style="28"/>
    <col min="8162" max="8162" width="29.28515625" style="28" customWidth="1"/>
    <col min="8163" max="8163" width="0.140625" style="28" customWidth="1"/>
    <col min="8164" max="8164" width="11" style="28" customWidth="1"/>
    <col min="8165" max="8167" width="9.140625" style="28"/>
    <col min="8168" max="8168" width="9.85546875" style="28" customWidth="1"/>
    <col min="8169" max="8169" width="10.28515625" style="28" customWidth="1"/>
    <col min="8170" max="8173" width="9.140625" style="28"/>
    <col min="8174" max="8174" width="9.28515625" style="28" customWidth="1"/>
    <col min="8175" max="8417" width="9.140625" style="28"/>
    <col min="8418" max="8418" width="29.28515625" style="28" customWidth="1"/>
    <col min="8419" max="8419" width="0.140625" style="28" customWidth="1"/>
    <col min="8420" max="8420" width="11" style="28" customWidth="1"/>
    <col min="8421" max="8423" width="9.140625" style="28"/>
    <col min="8424" max="8424" width="9.85546875" style="28" customWidth="1"/>
    <col min="8425" max="8425" width="10.28515625" style="28" customWidth="1"/>
    <col min="8426" max="8429" width="9.140625" style="28"/>
    <col min="8430" max="8430" width="9.28515625" style="28" customWidth="1"/>
    <col min="8431" max="8673" width="9.140625" style="28"/>
    <col min="8674" max="8674" width="29.28515625" style="28" customWidth="1"/>
    <col min="8675" max="8675" width="0.140625" style="28" customWidth="1"/>
    <col min="8676" max="8676" width="11" style="28" customWidth="1"/>
    <col min="8677" max="8679" width="9.140625" style="28"/>
    <col min="8680" max="8680" width="9.85546875" style="28" customWidth="1"/>
    <col min="8681" max="8681" width="10.28515625" style="28" customWidth="1"/>
    <col min="8682" max="8685" width="9.140625" style="28"/>
    <col min="8686" max="8686" width="9.28515625" style="28" customWidth="1"/>
    <col min="8687" max="8929" width="9.140625" style="28"/>
    <col min="8930" max="8930" width="29.28515625" style="28" customWidth="1"/>
    <col min="8931" max="8931" width="0.140625" style="28" customWidth="1"/>
    <col min="8932" max="8932" width="11" style="28" customWidth="1"/>
    <col min="8933" max="8935" width="9.140625" style="28"/>
    <col min="8936" max="8936" width="9.85546875" style="28" customWidth="1"/>
    <col min="8937" max="8937" width="10.28515625" style="28" customWidth="1"/>
    <col min="8938" max="8941" width="9.140625" style="28"/>
    <col min="8942" max="8942" width="9.28515625" style="28" customWidth="1"/>
    <col min="8943" max="9185" width="9.140625" style="28"/>
    <col min="9186" max="9186" width="29.28515625" style="28" customWidth="1"/>
    <col min="9187" max="9187" width="0.140625" style="28" customWidth="1"/>
    <col min="9188" max="9188" width="11" style="28" customWidth="1"/>
    <col min="9189" max="9191" width="9.140625" style="28"/>
    <col min="9192" max="9192" width="9.85546875" style="28" customWidth="1"/>
    <col min="9193" max="9193" width="10.28515625" style="28" customWidth="1"/>
    <col min="9194" max="9197" width="9.140625" style="28"/>
    <col min="9198" max="9198" width="9.28515625" style="28" customWidth="1"/>
    <col min="9199" max="9441" width="9.140625" style="28"/>
    <col min="9442" max="9442" width="29.28515625" style="28" customWidth="1"/>
    <col min="9443" max="9443" width="0.140625" style="28" customWidth="1"/>
    <col min="9444" max="9444" width="11" style="28" customWidth="1"/>
    <col min="9445" max="9447" width="9.140625" style="28"/>
    <col min="9448" max="9448" width="9.85546875" style="28" customWidth="1"/>
    <col min="9449" max="9449" width="10.28515625" style="28" customWidth="1"/>
    <col min="9450" max="9453" width="9.140625" style="28"/>
    <col min="9454" max="9454" width="9.28515625" style="28" customWidth="1"/>
    <col min="9455" max="9697" width="9.140625" style="28"/>
    <col min="9698" max="9698" width="29.28515625" style="28" customWidth="1"/>
    <col min="9699" max="9699" width="0.140625" style="28" customWidth="1"/>
    <col min="9700" max="9700" width="11" style="28" customWidth="1"/>
    <col min="9701" max="9703" width="9.140625" style="28"/>
    <col min="9704" max="9704" width="9.85546875" style="28" customWidth="1"/>
    <col min="9705" max="9705" width="10.28515625" style="28" customWidth="1"/>
    <col min="9706" max="9709" width="9.140625" style="28"/>
    <col min="9710" max="9710" width="9.28515625" style="28" customWidth="1"/>
    <col min="9711" max="9953" width="9.140625" style="28"/>
    <col min="9954" max="9954" width="29.28515625" style="28" customWidth="1"/>
    <col min="9955" max="9955" width="0.140625" style="28" customWidth="1"/>
    <col min="9956" max="9956" width="11" style="28" customWidth="1"/>
    <col min="9957" max="9959" width="9.140625" style="28"/>
    <col min="9960" max="9960" width="9.85546875" style="28" customWidth="1"/>
    <col min="9961" max="9961" width="10.28515625" style="28" customWidth="1"/>
    <col min="9962" max="9965" width="9.140625" style="28"/>
    <col min="9966" max="9966" width="9.28515625" style="28" customWidth="1"/>
    <col min="9967" max="10209" width="9.140625" style="28"/>
    <col min="10210" max="10210" width="29.28515625" style="28" customWidth="1"/>
    <col min="10211" max="10211" width="0.140625" style="28" customWidth="1"/>
    <col min="10212" max="10212" width="11" style="28" customWidth="1"/>
    <col min="10213" max="10215" width="9.140625" style="28"/>
    <col min="10216" max="10216" width="9.85546875" style="28" customWidth="1"/>
    <col min="10217" max="10217" width="10.28515625" style="28" customWidth="1"/>
    <col min="10218" max="10221" width="9.140625" style="28"/>
    <col min="10222" max="10222" width="9.28515625" style="28" customWidth="1"/>
    <col min="10223" max="10465" width="9.140625" style="28"/>
    <col min="10466" max="10466" width="29.28515625" style="28" customWidth="1"/>
    <col min="10467" max="10467" width="0.140625" style="28" customWidth="1"/>
    <col min="10468" max="10468" width="11" style="28" customWidth="1"/>
    <col min="10469" max="10471" width="9.140625" style="28"/>
    <col min="10472" max="10472" width="9.85546875" style="28" customWidth="1"/>
    <col min="10473" max="10473" width="10.28515625" style="28" customWidth="1"/>
    <col min="10474" max="10477" width="9.140625" style="28"/>
    <col min="10478" max="10478" width="9.28515625" style="28" customWidth="1"/>
    <col min="10479" max="10721" width="9.140625" style="28"/>
    <col min="10722" max="10722" width="29.28515625" style="28" customWidth="1"/>
    <col min="10723" max="10723" width="0.140625" style="28" customWidth="1"/>
    <col min="10724" max="10724" width="11" style="28" customWidth="1"/>
    <col min="10725" max="10727" width="9.140625" style="28"/>
    <col min="10728" max="10728" width="9.85546875" style="28" customWidth="1"/>
    <col min="10729" max="10729" width="10.28515625" style="28" customWidth="1"/>
    <col min="10730" max="10733" width="9.140625" style="28"/>
    <col min="10734" max="10734" width="9.28515625" style="28" customWidth="1"/>
    <col min="10735" max="10977" width="9.140625" style="28"/>
    <col min="10978" max="10978" width="29.28515625" style="28" customWidth="1"/>
    <col min="10979" max="10979" width="0.140625" style="28" customWidth="1"/>
    <col min="10980" max="10980" width="11" style="28" customWidth="1"/>
    <col min="10981" max="10983" width="9.140625" style="28"/>
    <col min="10984" max="10984" width="9.85546875" style="28" customWidth="1"/>
    <col min="10985" max="10985" width="10.28515625" style="28" customWidth="1"/>
    <col min="10986" max="10989" width="9.140625" style="28"/>
    <col min="10990" max="10990" width="9.28515625" style="28" customWidth="1"/>
    <col min="10991" max="11233" width="9.140625" style="28"/>
    <col min="11234" max="11234" width="29.28515625" style="28" customWidth="1"/>
    <col min="11235" max="11235" width="0.140625" style="28" customWidth="1"/>
    <col min="11236" max="11236" width="11" style="28" customWidth="1"/>
    <col min="11237" max="11239" width="9.140625" style="28"/>
    <col min="11240" max="11240" width="9.85546875" style="28" customWidth="1"/>
    <col min="11241" max="11241" width="10.28515625" style="28" customWidth="1"/>
    <col min="11242" max="11245" width="9.140625" style="28"/>
    <col min="11246" max="11246" width="9.28515625" style="28" customWidth="1"/>
    <col min="11247" max="11489" width="9.140625" style="28"/>
    <col min="11490" max="11490" width="29.28515625" style="28" customWidth="1"/>
    <col min="11491" max="11491" width="0.140625" style="28" customWidth="1"/>
    <col min="11492" max="11492" width="11" style="28" customWidth="1"/>
    <col min="11493" max="11495" width="9.140625" style="28"/>
    <col min="11496" max="11496" width="9.85546875" style="28" customWidth="1"/>
    <col min="11497" max="11497" width="10.28515625" style="28" customWidth="1"/>
    <col min="11498" max="11501" width="9.140625" style="28"/>
    <col min="11502" max="11502" width="9.28515625" style="28" customWidth="1"/>
    <col min="11503" max="11745" width="9.140625" style="28"/>
    <col min="11746" max="11746" width="29.28515625" style="28" customWidth="1"/>
    <col min="11747" max="11747" width="0.140625" style="28" customWidth="1"/>
    <col min="11748" max="11748" width="11" style="28" customWidth="1"/>
    <col min="11749" max="11751" width="9.140625" style="28"/>
    <col min="11752" max="11752" width="9.85546875" style="28" customWidth="1"/>
    <col min="11753" max="11753" width="10.28515625" style="28" customWidth="1"/>
    <col min="11754" max="11757" width="9.140625" style="28"/>
    <col min="11758" max="11758" width="9.28515625" style="28" customWidth="1"/>
    <col min="11759" max="12001" width="9.140625" style="28"/>
    <col min="12002" max="12002" width="29.28515625" style="28" customWidth="1"/>
    <col min="12003" max="12003" width="0.140625" style="28" customWidth="1"/>
    <col min="12004" max="12004" width="11" style="28" customWidth="1"/>
    <col min="12005" max="12007" width="9.140625" style="28"/>
    <col min="12008" max="12008" width="9.85546875" style="28" customWidth="1"/>
    <col min="12009" max="12009" width="10.28515625" style="28" customWidth="1"/>
    <col min="12010" max="12013" width="9.140625" style="28"/>
    <col min="12014" max="12014" width="9.28515625" style="28" customWidth="1"/>
    <col min="12015" max="12257" width="9.140625" style="28"/>
    <col min="12258" max="12258" width="29.28515625" style="28" customWidth="1"/>
    <col min="12259" max="12259" width="0.140625" style="28" customWidth="1"/>
    <col min="12260" max="12260" width="11" style="28" customWidth="1"/>
    <col min="12261" max="12263" width="9.140625" style="28"/>
    <col min="12264" max="12264" width="9.85546875" style="28" customWidth="1"/>
    <col min="12265" max="12265" width="10.28515625" style="28" customWidth="1"/>
    <col min="12266" max="12269" width="9.140625" style="28"/>
    <col min="12270" max="12270" width="9.28515625" style="28" customWidth="1"/>
    <col min="12271" max="12513" width="9.140625" style="28"/>
    <col min="12514" max="12514" width="29.28515625" style="28" customWidth="1"/>
    <col min="12515" max="12515" width="0.140625" style="28" customWidth="1"/>
    <col min="12516" max="12516" width="11" style="28" customWidth="1"/>
    <col min="12517" max="12519" width="9.140625" style="28"/>
    <col min="12520" max="12520" width="9.85546875" style="28" customWidth="1"/>
    <col min="12521" max="12521" width="10.28515625" style="28" customWidth="1"/>
    <col min="12522" max="12525" width="9.140625" style="28"/>
    <col min="12526" max="12526" width="9.28515625" style="28" customWidth="1"/>
    <col min="12527" max="12769" width="9.140625" style="28"/>
    <col min="12770" max="12770" width="29.28515625" style="28" customWidth="1"/>
    <col min="12771" max="12771" width="0.140625" style="28" customWidth="1"/>
    <col min="12772" max="12772" width="11" style="28" customWidth="1"/>
    <col min="12773" max="12775" width="9.140625" style="28"/>
    <col min="12776" max="12776" width="9.85546875" style="28" customWidth="1"/>
    <col min="12777" max="12777" width="10.28515625" style="28" customWidth="1"/>
    <col min="12778" max="12781" width="9.140625" style="28"/>
    <col min="12782" max="12782" width="9.28515625" style="28" customWidth="1"/>
    <col min="12783" max="13025" width="9.140625" style="28"/>
    <col min="13026" max="13026" width="29.28515625" style="28" customWidth="1"/>
    <col min="13027" max="13027" width="0.140625" style="28" customWidth="1"/>
    <col min="13028" max="13028" width="11" style="28" customWidth="1"/>
    <col min="13029" max="13031" width="9.140625" style="28"/>
    <col min="13032" max="13032" width="9.85546875" style="28" customWidth="1"/>
    <col min="13033" max="13033" width="10.28515625" style="28" customWidth="1"/>
    <col min="13034" max="13037" width="9.140625" style="28"/>
    <col min="13038" max="13038" width="9.28515625" style="28" customWidth="1"/>
    <col min="13039" max="13281" width="9.140625" style="28"/>
    <col min="13282" max="13282" width="29.28515625" style="28" customWidth="1"/>
    <col min="13283" max="13283" width="0.140625" style="28" customWidth="1"/>
    <col min="13284" max="13284" width="11" style="28" customWidth="1"/>
    <col min="13285" max="13287" width="9.140625" style="28"/>
    <col min="13288" max="13288" width="9.85546875" style="28" customWidth="1"/>
    <col min="13289" max="13289" width="10.28515625" style="28" customWidth="1"/>
    <col min="13290" max="13293" width="9.140625" style="28"/>
    <col min="13294" max="13294" width="9.28515625" style="28" customWidth="1"/>
    <col min="13295" max="13537" width="9.140625" style="28"/>
    <col min="13538" max="13538" width="29.28515625" style="28" customWidth="1"/>
    <col min="13539" max="13539" width="0.140625" style="28" customWidth="1"/>
    <col min="13540" max="13540" width="11" style="28" customWidth="1"/>
    <col min="13541" max="13543" width="9.140625" style="28"/>
    <col min="13544" max="13544" width="9.85546875" style="28" customWidth="1"/>
    <col min="13545" max="13545" width="10.28515625" style="28" customWidth="1"/>
    <col min="13546" max="13549" width="9.140625" style="28"/>
    <col min="13550" max="13550" width="9.28515625" style="28" customWidth="1"/>
    <col min="13551" max="13793" width="9.140625" style="28"/>
    <col min="13794" max="13794" width="29.28515625" style="28" customWidth="1"/>
    <col min="13795" max="13795" width="0.140625" style="28" customWidth="1"/>
    <col min="13796" max="13796" width="11" style="28" customWidth="1"/>
    <col min="13797" max="13799" width="9.140625" style="28"/>
    <col min="13800" max="13800" width="9.85546875" style="28" customWidth="1"/>
    <col min="13801" max="13801" width="10.28515625" style="28" customWidth="1"/>
    <col min="13802" max="13805" width="9.140625" style="28"/>
    <col min="13806" max="13806" width="9.28515625" style="28" customWidth="1"/>
    <col min="13807" max="14049" width="9.140625" style="28"/>
    <col min="14050" max="14050" width="29.28515625" style="28" customWidth="1"/>
    <col min="14051" max="14051" width="0.140625" style="28" customWidth="1"/>
    <col min="14052" max="14052" width="11" style="28" customWidth="1"/>
    <col min="14053" max="14055" width="9.140625" style="28"/>
    <col min="14056" max="14056" width="9.85546875" style="28" customWidth="1"/>
    <col min="14057" max="14057" width="10.28515625" style="28" customWidth="1"/>
    <col min="14058" max="14061" width="9.140625" style="28"/>
    <col min="14062" max="14062" width="9.28515625" style="28" customWidth="1"/>
    <col min="14063" max="14305" width="9.140625" style="28"/>
    <col min="14306" max="14306" width="29.28515625" style="28" customWidth="1"/>
    <col min="14307" max="14307" width="0.140625" style="28" customWidth="1"/>
    <col min="14308" max="14308" width="11" style="28" customWidth="1"/>
    <col min="14309" max="14311" width="9.140625" style="28"/>
    <col min="14312" max="14312" width="9.85546875" style="28" customWidth="1"/>
    <col min="14313" max="14313" width="10.28515625" style="28" customWidth="1"/>
    <col min="14314" max="14317" width="9.140625" style="28"/>
    <col min="14318" max="14318" width="9.28515625" style="28" customWidth="1"/>
    <col min="14319" max="14561" width="9.140625" style="28"/>
    <col min="14562" max="14562" width="29.28515625" style="28" customWidth="1"/>
    <col min="14563" max="14563" width="0.140625" style="28" customWidth="1"/>
    <col min="14564" max="14564" width="11" style="28" customWidth="1"/>
    <col min="14565" max="14567" width="9.140625" style="28"/>
    <col min="14568" max="14568" width="9.85546875" style="28" customWidth="1"/>
    <col min="14569" max="14569" width="10.28515625" style="28" customWidth="1"/>
    <col min="14570" max="14573" width="9.140625" style="28"/>
    <col min="14574" max="14574" width="9.28515625" style="28" customWidth="1"/>
    <col min="14575" max="14817" width="9.140625" style="28"/>
    <col min="14818" max="14818" width="29.28515625" style="28" customWidth="1"/>
    <col min="14819" max="14819" width="0.140625" style="28" customWidth="1"/>
    <col min="14820" max="14820" width="11" style="28" customWidth="1"/>
    <col min="14821" max="14823" width="9.140625" style="28"/>
    <col min="14824" max="14824" width="9.85546875" style="28" customWidth="1"/>
    <col min="14825" max="14825" width="10.28515625" style="28" customWidth="1"/>
    <col min="14826" max="14829" width="9.140625" style="28"/>
    <col min="14830" max="14830" width="9.28515625" style="28" customWidth="1"/>
    <col min="14831" max="15073" width="9.140625" style="28"/>
    <col min="15074" max="15074" width="29.28515625" style="28" customWidth="1"/>
    <col min="15075" max="15075" width="0.140625" style="28" customWidth="1"/>
    <col min="15076" max="15076" width="11" style="28" customWidth="1"/>
    <col min="15077" max="15079" width="9.140625" style="28"/>
    <col min="15080" max="15080" width="9.85546875" style="28" customWidth="1"/>
    <col min="15081" max="15081" width="10.28515625" style="28" customWidth="1"/>
    <col min="15082" max="15085" width="9.140625" style="28"/>
    <col min="15086" max="15086" width="9.28515625" style="28" customWidth="1"/>
    <col min="15087" max="15329" width="9.140625" style="28"/>
    <col min="15330" max="15330" width="29.28515625" style="28" customWidth="1"/>
    <col min="15331" max="15331" width="0.140625" style="28" customWidth="1"/>
    <col min="15332" max="15332" width="11" style="28" customWidth="1"/>
    <col min="15333" max="15335" width="9.140625" style="28"/>
    <col min="15336" max="15336" width="9.85546875" style="28" customWidth="1"/>
    <col min="15337" max="15337" width="10.28515625" style="28" customWidth="1"/>
    <col min="15338" max="15341" width="9.140625" style="28"/>
    <col min="15342" max="15342" width="9.28515625" style="28" customWidth="1"/>
    <col min="15343" max="15585" width="9.140625" style="28"/>
    <col min="15586" max="15586" width="29.28515625" style="28" customWidth="1"/>
    <col min="15587" max="15587" width="0.140625" style="28" customWidth="1"/>
    <col min="15588" max="15588" width="11" style="28" customWidth="1"/>
    <col min="15589" max="15591" width="9.140625" style="28"/>
    <col min="15592" max="15592" width="9.85546875" style="28" customWidth="1"/>
    <col min="15593" max="15593" width="10.28515625" style="28" customWidth="1"/>
    <col min="15594" max="15597" width="9.140625" style="28"/>
    <col min="15598" max="15598" width="9.28515625" style="28" customWidth="1"/>
    <col min="15599" max="15841" width="9.140625" style="28"/>
    <col min="15842" max="15842" width="29.28515625" style="28" customWidth="1"/>
    <col min="15843" max="15843" width="0.140625" style="28" customWidth="1"/>
    <col min="15844" max="15844" width="11" style="28" customWidth="1"/>
    <col min="15845" max="15847" width="9.140625" style="28"/>
    <col min="15848" max="15848" width="9.85546875" style="28" customWidth="1"/>
    <col min="15849" max="15849" width="10.28515625" style="28" customWidth="1"/>
    <col min="15850" max="15853" width="9.140625" style="28"/>
    <col min="15854" max="15854" width="9.28515625" style="28" customWidth="1"/>
    <col min="15855" max="16097" width="9.140625" style="28"/>
    <col min="16098" max="16098" width="29.28515625" style="28" customWidth="1"/>
    <col min="16099" max="16099" width="0.140625" style="28" customWidth="1"/>
    <col min="16100" max="16100" width="11" style="28" customWidth="1"/>
    <col min="16101" max="16103" width="9.140625" style="28"/>
    <col min="16104" max="16104" width="9.85546875" style="28" customWidth="1"/>
    <col min="16105" max="16105" width="10.28515625" style="28" customWidth="1"/>
    <col min="16106" max="16109" width="9.140625" style="28"/>
    <col min="16110" max="16110" width="9.28515625" style="28" customWidth="1"/>
    <col min="16111" max="16370" width="9.140625" style="28"/>
    <col min="16371" max="16384" width="8.85546875" style="28" customWidth="1"/>
  </cols>
  <sheetData>
    <row r="1" spans="1:25" s="2" customFormat="1" ht="17.25" customHeight="1" x14ac:dyDescent="0.2">
      <c r="A1" s="171" t="s">
        <v>282</v>
      </c>
      <c r="B1" s="58"/>
      <c r="C1" s="142"/>
      <c r="D1" s="142"/>
      <c r="E1" s="58"/>
      <c r="F1" s="58"/>
      <c r="G1" s="58"/>
      <c r="H1" s="58"/>
      <c r="I1" s="102"/>
      <c r="J1" s="58"/>
      <c r="K1" s="58"/>
      <c r="L1" s="58"/>
      <c r="M1" s="354"/>
      <c r="N1" s="58"/>
      <c r="O1" s="58"/>
      <c r="P1" s="46"/>
      <c r="Q1" s="46"/>
      <c r="R1" s="46"/>
      <c r="S1" s="142"/>
      <c r="T1" s="142"/>
      <c r="U1" s="142"/>
      <c r="V1" s="142"/>
      <c r="W1" s="142"/>
      <c r="X1" s="142"/>
      <c r="Y1" s="142"/>
    </row>
    <row r="2" spans="1:25" s="3" customFormat="1" ht="17.25" customHeight="1" thickBot="1" x14ac:dyDescent="0.3">
      <c r="A2" s="245" t="s">
        <v>91</v>
      </c>
      <c r="B2" s="59"/>
      <c r="C2" s="143"/>
      <c r="D2" s="143"/>
      <c r="E2" s="59"/>
      <c r="F2" s="59"/>
      <c r="G2" s="59"/>
      <c r="H2" s="59"/>
      <c r="I2" s="59"/>
      <c r="J2" s="59"/>
      <c r="K2" s="59"/>
      <c r="L2" s="59"/>
      <c r="M2" s="59"/>
      <c r="N2" s="59" t="s">
        <v>0</v>
      </c>
      <c r="O2" s="59"/>
      <c r="P2" s="47"/>
      <c r="Q2" s="47"/>
      <c r="R2" s="47"/>
      <c r="S2" s="143"/>
      <c r="T2" s="143"/>
      <c r="U2" s="143"/>
      <c r="V2" s="143"/>
      <c r="W2" s="143"/>
      <c r="X2" s="143"/>
      <c r="Y2" s="143"/>
    </row>
    <row r="3" spans="1:25" s="25" customFormat="1" ht="17.25" customHeight="1" x14ac:dyDescent="0.2">
      <c r="A3" s="833" t="s">
        <v>88</v>
      </c>
      <c r="B3" s="676" t="s">
        <v>92</v>
      </c>
      <c r="C3" s="815"/>
      <c r="D3" s="677"/>
      <c r="E3" s="695" t="s">
        <v>93</v>
      </c>
      <c r="F3" s="696"/>
      <c r="G3" s="699"/>
      <c r="H3" s="698" t="s">
        <v>103</v>
      </c>
      <c r="I3" s="696"/>
      <c r="J3" s="696"/>
      <c r="K3" s="696"/>
      <c r="L3" s="699"/>
      <c r="M3" s="698" t="s">
        <v>94</v>
      </c>
      <c r="N3" s="696"/>
      <c r="O3" s="697"/>
      <c r="P3" s="723" t="s">
        <v>123</v>
      </c>
      <c r="Q3" s="692" t="s">
        <v>124</v>
      </c>
      <c r="R3" s="57"/>
    </row>
    <row r="4" spans="1:25" s="25" customFormat="1" ht="17.25" customHeight="1" x14ac:dyDescent="0.2">
      <c r="A4" s="834"/>
      <c r="B4" s="687" t="s">
        <v>2</v>
      </c>
      <c r="C4" s="816" t="s">
        <v>122</v>
      </c>
      <c r="D4" s="819"/>
      <c r="E4" s="684" t="s">
        <v>2</v>
      </c>
      <c r="F4" s="816" t="s">
        <v>164</v>
      </c>
      <c r="G4" s="819"/>
      <c r="H4" s="687" t="s">
        <v>2</v>
      </c>
      <c r="I4" s="689" t="s">
        <v>37</v>
      </c>
      <c r="J4" s="795"/>
      <c r="K4" s="795"/>
      <c r="L4" s="797"/>
      <c r="M4" s="687" t="s">
        <v>2</v>
      </c>
      <c r="N4" s="811" t="s">
        <v>118</v>
      </c>
      <c r="O4" s="831"/>
      <c r="P4" s="830"/>
      <c r="Q4" s="693"/>
      <c r="R4" s="29"/>
    </row>
    <row r="5" spans="1:25" s="25" customFormat="1" ht="17.25" customHeight="1" x14ac:dyDescent="0.2">
      <c r="A5" s="834"/>
      <c r="B5" s="796"/>
      <c r="C5" s="817"/>
      <c r="D5" s="820"/>
      <c r="E5" s="806"/>
      <c r="F5" s="817"/>
      <c r="G5" s="820"/>
      <c r="H5" s="796"/>
      <c r="I5" s="689" t="s">
        <v>131</v>
      </c>
      <c r="J5" s="795"/>
      <c r="K5" s="689" t="s">
        <v>132</v>
      </c>
      <c r="L5" s="797"/>
      <c r="M5" s="796"/>
      <c r="N5" s="813"/>
      <c r="O5" s="832"/>
      <c r="P5" s="830"/>
      <c r="Q5" s="693"/>
      <c r="R5" s="29"/>
    </row>
    <row r="6" spans="1:25" s="25" customFormat="1" ht="37.5" customHeight="1" thickBot="1" x14ac:dyDescent="0.25">
      <c r="A6" s="835"/>
      <c r="B6" s="688"/>
      <c r="C6" s="443" t="s">
        <v>120</v>
      </c>
      <c r="D6" s="444" t="s">
        <v>121</v>
      </c>
      <c r="E6" s="686"/>
      <c r="F6" s="443" t="s">
        <v>116</v>
      </c>
      <c r="G6" s="444" t="s">
        <v>117</v>
      </c>
      <c r="H6" s="688"/>
      <c r="I6" s="443" t="s">
        <v>2</v>
      </c>
      <c r="J6" s="443" t="s">
        <v>67</v>
      </c>
      <c r="K6" s="443" t="s">
        <v>2</v>
      </c>
      <c r="L6" s="444" t="s">
        <v>130</v>
      </c>
      <c r="M6" s="688"/>
      <c r="N6" s="443" t="s">
        <v>120</v>
      </c>
      <c r="O6" s="502" t="s">
        <v>121</v>
      </c>
      <c r="P6" s="724"/>
      <c r="Q6" s="694"/>
      <c r="R6" s="29"/>
    </row>
    <row r="7" spans="1:25" s="26" customFormat="1" ht="17.25" customHeight="1" x14ac:dyDescent="0.2">
      <c r="A7" s="56" t="s">
        <v>16</v>
      </c>
      <c r="B7" s="123">
        <v>4192</v>
      </c>
      <c r="C7" s="300">
        <v>4176</v>
      </c>
      <c r="D7" s="301">
        <v>2778</v>
      </c>
      <c r="E7" s="272">
        <v>48117</v>
      </c>
      <c r="F7" s="121">
        <v>29035</v>
      </c>
      <c r="G7" s="124">
        <v>19082</v>
      </c>
      <c r="H7" s="119">
        <v>952946</v>
      </c>
      <c r="I7" s="120">
        <v>563346</v>
      </c>
      <c r="J7" s="120">
        <v>107212</v>
      </c>
      <c r="K7" s="121">
        <v>389600</v>
      </c>
      <c r="L7" s="122">
        <v>83598</v>
      </c>
      <c r="M7" s="123">
        <v>67040.899999999994</v>
      </c>
      <c r="N7" s="272">
        <v>33463.699999999997</v>
      </c>
      <c r="O7" s="506">
        <v>33577.199999999997</v>
      </c>
      <c r="P7" s="503">
        <v>19.804767545773842</v>
      </c>
      <c r="Q7" s="635">
        <v>14.214397479747438</v>
      </c>
      <c r="R7" s="54"/>
      <c r="S7" s="636"/>
      <c r="T7" s="636"/>
      <c r="U7" s="636"/>
      <c r="V7" s="27"/>
      <c r="W7" s="27"/>
      <c r="X7" s="27"/>
      <c r="Y7" s="27"/>
    </row>
    <row r="8" spans="1:25" s="27" customFormat="1" ht="17.25" customHeight="1" x14ac:dyDescent="0.25">
      <c r="A8" s="96" t="s">
        <v>17</v>
      </c>
      <c r="B8" s="145">
        <v>284</v>
      </c>
      <c r="C8" s="266">
        <v>281</v>
      </c>
      <c r="D8" s="186">
        <v>251</v>
      </c>
      <c r="E8" s="141">
        <v>5128</v>
      </c>
      <c r="F8" s="141">
        <v>3166</v>
      </c>
      <c r="G8" s="61">
        <v>1962</v>
      </c>
      <c r="H8" s="118">
        <v>108638</v>
      </c>
      <c r="I8" s="156">
        <v>67701</v>
      </c>
      <c r="J8" s="44">
        <v>13050</v>
      </c>
      <c r="K8" s="44">
        <v>40937</v>
      </c>
      <c r="L8" s="44">
        <v>8622</v>
      </c>
      <c r="M8" s="488">
        <v>7260.7</v>
      </c>
      <c r="N8" s="45">
        <v>3705.4</v>
      </c>
      <c r="O8" s="19">
        <v>3555.3</v>
      </c>
      <c r="P8" s="504">
        <v>21.185257410296412</v>
      </c>
      <c r="Q8" s="507">
        <v>14.962469183412068</v>
      </c>
      <c r="R8" s="55"/>
      <c r="S8" s="636"/>
      <c r="T8" s="636"/>
      <c r="U8" s="636"/>
    </row>
    <row r="9" spans="1:25" s="27" customFormat="1" ht="17.25" customHeight="1" x14ac:dyDescent="0.25">
      <c r="A9" s="96" t="s">
        <v>18</v>
      </c>
      <c r="B9" s="145">
        <v>559</v>
      </c>
      <c r="C9" s="266">
        <v>557</v>
      </c>
      <c r="D9" s="186">
        <v>363</v>
      </c>
      <c r="E9" s="141">
        <v>6465</v>
      </c>
      <c r="F9" s="144">
        <v>4003</v>
      </c>
      <c r="G9" s="61">
        <v>2462</v>
      </c>
      <c r="H9" s="118">
        <v>133141</v>
      </c>
      <c r="I9" s="156">
        <v>81138</v>
      </c>
      <c r="J9" s="44">
        <v>15601</v>
      </c>
      <c r="K9" s="44">
        <v>52003</v>
      </c>
      <c r="L9" s="44">
        <v>10961</v>
      </c>
      <c r="M9" s="488">
        <v>8836.2999999999993</v>
      </c>
      <c r="N9" s="45">
        <v>4601.3</v>
      </c>
      <c r="O9" s="19">
        <v>4235</v>
      </c>
      <c r="P9" s="504">
        <v>20.594122196442381</v>
      </c>
      <c r="Q9" s="507">
        <v>15.067505630184581</v>
      </c>
      <c r="R9" s="55"/>
      <c r="S9" s="636"/>
      <c r="T9" s="636"/>
      <c r="U9" s="636"/>
    </row>
    <row r="10" spans="1:25" s="27" customFormat="1" ht="17.25" customHeight="1" x14ac:dyDescent="0.25">
      <c r="A10" s="96" t="s">
        <v>19</v>
      </c>
      <c r="B10" s="145">
        <v>264</v>
      </c>
      <c r="C10" s="266">
        <v>263</v>
      </c>
      <c r="D10" s="186">
        <v>185</v>
      </c>
      <c r="E10" s="141">
        <v>2935</v>
      </c>
      <c r="F10" s="144">
        <v>1761</v>
      </c>
      <c r="G10" s="61">
        <v>1174</v>
      </c>
      <c r="H10" s="118">
        <v>57646</v>
      </c>
      <c r="I10" s="156">
        <v>33998</v>
      </c>
      <c r="J10" s="44">
        <v>6515</v>
      </c>
      <c r="K10" s="44">
        <v>23648</v>
      </c>
      <c r="L10" s="44">
        <v>4982</v>
      </c>
      <c r="M10" s="488">
        <v>4061.9</v>
      </c>
      <c r="N10" s="45">
        <v>1989.5</v>
      </c>
      <c r="O10" s="19">
        <v>2072.4</v>
      </c>
      <c r="P10" s="504">
        <v>19.640885860306643</v>
      </c>
      <c r="Q10" s="507">
        <v>14.191880646987862</v>
      </c>
      <c r="R10" s="55"/>
      <c r="S10" s="636"/>
      <c r="T10" s="636"/>
      <c r="U10" s="636"/>
    </row>
    <row r="11" spans="1:25" s="27" customFormat="1" ht="17.25" customHeight="1" x14ac:dyDescent="0.25">
      <c r="A11" s="96" t="s">
        <v>20</v>
      </c>
      <c r="B11" s="145">
        <v>223</v>
      </c>
      <c r="C11" s="266">
        <v>222</v>
      </c>
      <c r="D11" s="186">
        <v>149</v>
      </c>
      <c r="E11" s="141">
        <v>2570</v>
      </c>
      <c r="F11" s="144">
        <v>1544</v>
      </c>
      <c r="G11" s="61">
        <v>1026</v>
      </c>
      <c r="H11" s="118">
        <v>51990</v>
      </c>
      <c r="I11" s="156">
        <v>30563</v>
      </c>
      <c r="J11" s="44">
        <v>5769</v>
      </c>
      <c r="K11" s="44">
        <v>21427</v>
      </c>
      <c r="L11" s="44">
        <v>4436</v>
      </c>
      <c r="M11" s="488">
        <v>3577.2</v>
      </c>
      <c r="N11" s="45">
        <v>1803.6</v>
      </c>
      <c r="O11" s="116">
        <v>1773.6</v>
      </c>
      <c r="P11" s="504">
        <v>20.229571984435797</v>
      </c>
      <c r="Q11" s="507">
        <v>14.533713518953371</v>
      </c>
      <c r="R11" s="55"/>
      <c r="S11" s="636"/>
      <c r="T11" s="636"/>
      <c r="U11" s="636"/>
    </row>
    <row r="12" spans="1:25" s="27" customFormat="1" ht="17.25" customHeight="1" x14ac:dyDescent="0.25">
      <c r="A12" s="96" t="s">
        <v>21</v>
      </c>
      <c r="B12" s="145">
        <v>106</v>
      </c>
      <c r="C12" s="266">
        <v>106</v>
      </c>
      <c r="D12" s="186">
        <v>82</v>
      </c>
      <c r="E12" s="141">
        <v>1287</v>
      </c>
      <c r="F12" s="144">
        <v>761</v>
      </c>
      <c r="G12" s="61">
        <v>526</v>
      </c>
      <c r="H12" s="118">
        <v>25167</v>
      </c>
      <c r="I12" s="156">
        <v>14701</v>
      </c>
      <c r="J12" s="44">
        <v>2743</v>
      </c>
      <c r="K12" s="44">
        <v>10466</v>
      </c>
      <c r="L12" s="44">
        <v>2101</v>
      </c>
      <c r="M12" s="488">
        <v>1805.8</v>
      </c>
      <c r="N12" s="44">
        <v>881.9</v>
      </c>
      <c r="O12" s="116">
        <v>923.9</v>
      </c>
      <c r="P12" s="504">
        <v>19.554778554778554</v>
      </c>
      <c r="Q12" s="507">
        <v>13.936759331044414</v>
      </c>
      <c r="R12" s="55"/>
      <c r="S12" s="636"/>
      <c r="T12" s="636"/>
      <c r="U12" s="636"/>
    </row>
    <row r="13" spans="1:25" s="27" customFormat="1" ht="17.25" customHeight="1" x14ac:dyDescent="0.25">
      <c r="A13" s="96" t="s">
        <v>22</v>
      </c>
      <c r="B13" s="145">
        <v>281</v>
      </c>
      <c r="C13" s="266">
        <v>279</v>
      </c>
      <c r="D13" s="186">
        <v>224</v>
      </c>
      <c r="E13" s="141">
        <v>3862</v>
      </c>
      <c r="F13" s="144">
        <v>2239</v>
      </c>
      <c r="G13" s="61">
        <v>1623</v>
      </c>
      <c r="H13" s="118">
        <v>76107</v>
      </c>
      <c r="I13" s="156">
        <v>43524</v>
      </c>
      <c r="J13" s="44">
        <v>7990</v>
      </c>
      <c r="K13" s="44">
        <v>32583</v>
      </c>
      <c r="L13" s="44">
        <v>6918</v>
      </c>
      <c r="M13" s="488">
        <v>5385.1</v>
      </c>
      <c r="N13" s="45">
        <v>2559.1</v>
      </c>
      <c r="O13" s="19">
        <v>2826</v>
      </c>
      <c r="P13" s="504">
        <v>19.706628689798031</v>
      </c>
      <c r="Q13" s="507">
        <v>14.132885183190655</v>
      </c>
      <c r="R13" s="55"/>
      <c r="S13" s="636"/>
      <c r="T13" s="636"/>
      <c r="U13" s="636"/>
    </row>
    <row r="14" spans="1:25" s="27" customFormat="1" ht="17.25" customHeight="1" x14ac:dyDescent="0.2">
      <c r="A14" s="96" t="s">
        <v>23</v>
      </c>
      <c r="B14" s="145">
        <v>201</v>
      </c>
      <c r="C14" s="266">
        <v>201</v>
      </c>
      <c r="D14" s="186">
        <v>131</v>
      </c>
      <c r="E14" s="141">
        <v>2126</v>
      </c>
      <c r="F14" s="144">
        <v>1264</v>
      </c>
      <c r="G14" s="61">
        <v>862</v>
      </c>
      <c r="H14" s="118">
        <v>41663</v>
      </c>
      <c r="I14" s="156">
        <v>24373</v>
      </c>
      <c r="J14" s="44">
        <v>4639</v>
      </c>
      <c r="K14" s="44">
        <v>17290</v>
      </c>
      <c r="L14" s="44">
        <v>3779</v>
      </c>
      <c r="M14" s="488">
        <v>2947.6</v>
      </c>
      <c r="N14" s="44">
        <v>1458.8</v>
      </c>
      <c r="O14" s="19">
        <v>1488.8</v>
      </c>
      <c r="P14" s="504">
        <v>19.596895578551269</v>
      </c>
      <c r="Q14" s="507">
        <v>14.134550142488806</v>
      </c>
      <c r="R14" s="55"/>
      <c r="S14" s="636"/>
      <c r="T14" s="636"/>
      <c r="U14" s="636"/>
      <c r="X14" s="173"/>
      <c r="Y14" s="173"/>
    </row>
    <row r="15" spans="1:25" s="27" customFormat="1" ht="17.25" customHeight="1" x14ac:dyDescent="0.2">
      <c r="A15" s="96" t="s">
        <v>24</v>
      </c>
      <c r="B15" s="145">
        <v>272</v>
      </c>
      <c r="C15" s="266">
        <v>270</v>
      </c>
      <c r="D15" s="186">
        <v>161</v>
      </c>
      <c r="E15" s="141">
        <v>2607</v>
      </c>
      <c r="F15" s="144">
        <v>1554</v>
      </c>
      <c r="G15" s="61">
        <v>1053</v>
      </c>
      <c r="H15" s="118">
        <v>49725</v>
      </c>
      <c r="I15" s="156">
        <v>28811</v>
      </c>
      <c r="J15" s="44">
        <v>5337</v>
      </c>
      <c r="K15" s="44">
        <v>20914</v>
      </c>
      <c r="L15" s="44">
        <v>4416</v>
      </c>
      <c r="M15" s="488">
        <v>3639</v>
      </c>
      <c r="N15" s="45">
        <v>1808.4</v>
      </c>
      <c r="O15" s="19">
        <v>1830.6</v>
      </c>
      <c r="P15" s="504">
        <v>19.073647871116226</v>
      </c>
      <c r="Q15" s="507">
        <v>13.66446826051113</v>
      </c>
      <c r="R15" s="55"/>
      <c r="S15" s="636"/>
      <c r="T15" s="636"/>
      <c r="U15" s="636"/>
      <c r="X15" s="173"/>
      <c r="Y15" s="173"/>
    </row>
    <row r="16" spans="1:25" s="27" customFormat="1" ht="17.25" customHeight="1" x14ac:dyDescent="0.2">
      <c r="A16" s="96" t="s">
        <v>25</v>
      </c>
      <c r="B16" s="145">
        <v>250</v>
      </c>
      <c r="C16" s="266">
        <v>250</v>
      </c>
      <c r="D16" s="186">
        <v>149</v>
      </c>
      <c r="E16" s="141">
        <v>2398</v>
      </c>
      <c r="F16" s="144">
        <v>1451</v>
      </c>
      <c r="G16" s="61">
        <v>947</v>
      </c>
      <c r="H16" s="118">
        <v>47028</v>
      </c>
      <c r="I16" s="156">
        <v>27504</v>
      </c>
      <c r="J16" s="44">
        <v>5237</v>
      </c>
      <c r="K16" s="44">
        <v>19524</v>
      </c>
      <c r="L16" s="44">
        <v>4211</v>
      </c>
      <c r="M16" s="488">
        <v>3322.4</v>
      </c>
      <c r="N16" s="45">
        <v>1636.5</v>
      </c>
      <c r="O16" s="19">
        <v>1685.9</v>
      </c>
      <c r="P16" s="504">
        <v>19.611342785654713</v>
      </c>
      <c r="Q16" s="507">
        <v>14.154827835299782</v>
      </c>
      <c r="R16" s="55"/>
      <c r="S16" s="636"/>
      <c r="T16" s="636"/>
      <c r="U16" s="636"/>
      <c r="X16" s="173"/>
      <c r="Y16" s="173"/>
    </row>
    <row r="17" spans="1:25" s="27" customFormat="1" ht="17.25" customHeight="1" x14ac:dyDescent="0.2">
      <c r="A17" s="96" t="s">
        <v>26</v>
      </c>
      <c r="B17" s="145">
        <v>267</v>
      </c>
      <c r="C17" s="266">
        <v>265</v>
      </c>
      <c r="D17" s="186">
        <v>151</v>
      </c>
      <c r="E17" s="141">
        <v>2347</v>
      </c>
      <c r="F17" s="144">
        <v>1376</v>
      </c>
      <c r="G17" s="61">
        <v>971</v>
      </c>
      <c r="H17" s="118">
        <v>45179</v>
      </c>
      <c r="I17" s="156">
        <v>26032</v>
      </c>
      <c r="J17" s="44">
        <v>4954</v>
      </c>
      <c r="K17" s="44">
        <v>19147</v>
      </c>
      <c r="L17" s="44">
        <v>4344</v>
      </c>
      <c r="M17" s="488">
        <v>3303.7</v>
      </c>
      <c r="N17" s="45">
        <v>1604.7</v>
      </c>
      <c r="O17" s="116">
        <v>1699</v>
      </c>
      <c r="P17" s="504">
        <v>19.249680443118876</v>
      </c>
      <c r="Q17" s="507">
        <v>13.675273178557376</v>
      </c>
      <c r="R17" s="55"/>
      <c r="S17" s="636"/>
      <c r="T17" s="636"/>
      <c r="U17" s="636"/>
      <c r="X17" s="173"/>
      <c r="Y17" s="173"/>
    </row>
    <row r="18" spans="1:25" s="27" customFormat="1" ht="17.25" customHeight="1" x14ac:dyDescent="0.2">
      <c r="A18" s="96" t="s">
        <v>27</v>
      </c>
      <c r="B18" s="145">
        <v>485</v>
      </c>
      <c r="C18" s="266">
        <v>484</v>
      </c>
      <c r="D18" s="186">
        <v>280</v>
      </c>
      <c r="E18" s="141">
        <v>5343</v>
      </c>
      <c r="F18" s="144">
        <v>3308</v>
      </c>
      <c r="G18" s="61">
        <v>2035</v>
      </c>
      <c r="H18" s="118">
        <v>105272</v>
      </c>
      <c r="I18" s="156">
        <v>63165</v>
      </c>
      <c r="J18" s="44">
        <v>12181</v>
      </c>
      <c r="K18" s="44">
        <v>42107</v>
      </c>
      <c r="L18" s="44">
        <v>9181</v>
      </c>
      <c r="M18" s="488">
        <v>7483.7</v>
      </c>
      <c r="N18" s="45">
        <v>3799.4</v>
      </c>
      <c r="O18" s="19">
        <v>3684.3</v>
      </c>
      <c r="P18" s="504">
        <v>19.702788695489424</v>
      </c>
      <c r="Q18" s="507">
        <v>14.066838595881716</v>
      </c>
      <c r="R18" s="55"/>
      <c r="S18" s="636"/>
      <c r="T18" s="636"/>
      <c r="U18" s="636"/>
      <c r="X18" s="28"/>
      <c r="Y18" s="28"/>
    </row>
    <row r="19" spans="1:25" s="27" customFormat="1" ht="17.25" customHeight="1" x14ac:dyDescent="0.2">
      <c r="A19" s="96" t="s">
        <v>28</v>
      </c>
      <c r="B19" s="145">
        <v>296</v>
      </c>
      <c r="C19" s="266">
        <v>295</v>
      </c>
      <c r="D19" s="186">
        <v>180</v>
      </c>
      <c r="E19" s="141">
        <v>2902</v>
      </c>
      <c r="F19" s="144">
        <v>1747</v>
      </c>
      <c r="G19" s="61">
        <v>1155</v>
      </c>
      <c r="H19" s="118">
        <v>55684</v>
      </c>
      <c r="I19" s="156">
        <v>32525</v>
      </c>
      <c r="J19" s="44">
        <v>6168</v>
      </c>
      <c r="K19" s="44">
        <v>23159</v>
      </c>
      <c r="L19" s="44">
        <v>4988</v>
      </c>
      <c r="M19" s="488">
        <v>4066.1</v>
      </c>
      <c r="N19" s="45">
        <v>2006.7</v>
      </c>
      <c r="O19" s="19">
        <v>2059.4</v>
      </c>
      <c r="P19" s="504">
        <v>19.188146106133701</v>
      </c>
      <c r="Q19" s="507">
        <v>13.694695162440668</v>
      </c>
      <c r="R19" s="55"/>
      <c r="S19" s="636"/>
      <c r="T19" s="636"/>
      <c r="U19" s="636"/>
      <c r="X19" s="28"/>
      <c r="Y19" s="28"/>
    </row>
    <row r="20" spans="1:25" s="27" customFormat="1" ht="17.25" customHeight="1" x14ac:dyDescent="0.2">
      <c r="A20" s="96" t="s">
        <v>29</v>
      </c>
      <c r="B20" s="145">
        <v>260</v>
      </c>
      <c r="C20" s="266">
        <v>260</v>
      </c>
      <c r="D20" s="186">
        <v>159</v>
      </c>
      <c r="E20" s="141">
        <v>2732</v>
      </c>
      <c r="F20" s="144">
        <v>1643</v>
      </c>
      <c r="G20" s="61">
        <v>1089</v>
      </c>
      <c r="H20" s="118">
        <v>50760</v>
      </c>
      <c r="I20" s="156">
        <v>29062</v>
      </c>
      <c r="J20" s="44">
        <v>5518</v>
      </c>
      <c r="K20" s="44">
        <v>21698</v>
      </c>
      <c r="L20" s="44">
        <v>4897</v>
      </c>
      <c r="M20" s="488">
        <v>3718.3</v>
      </c>
      <c r="N20" s="45">
        <v>1862.8</v>
      </c>
      <c r="O20" s="19">
        <v>1855.5</v>
      </c>
      <c r="P20" s="504">
        <v>18.579795021961932</v>
      </c>
      <c r="Q20" s="507">
        <v>13.651399833257132</v>
      </c>
      <c r="R20" s="55"/>
      <c r="S20" s="636"/>
      <c r="T20" s="636"/>
      <c r="U20" s="636"/>
      <c r="X20" s="28"/>
      <c r="Y20" s="28"/>
    </row>
    <row r="21" spans="1:25" s="27" customFormat="1" ht="17.25" customHeight="1" thickBot="1" x14ac:dyDescent="0.25">
      <c r="A21" s="97" t="s">
        <v>30</v>
      </c>
      <c r="B21" s="127">
        <v>444</v>
      </c>
      <c r="C21" s="110">
        <v>443</v>
      </c>
      <c r="D21" s="18">
        <v>313</v>
      </c>
      <c r="E21" s="125">
        <v>5415</v>
      </c>
      <c r="F21" s="110">
        <v>3218</v>
      </c>
      <c r="G21" s="62">
        <v>2197</v>
      </c>
      <c r="H21" s="111">
        <v>104946</v>
      </c>
      <c r="I21" s="221">
        <v>60249</v>
      </c>
      <c r="J21" s="115">
        <v>11510</v>
      </c>
      <c r="K21" s="115">
        <v>44697</v>
      </c>
      <c r="L21" s="115">
        <v>9762</v>
      </c>
      <c r="M21" s="129">
        <v>7633.1</v>
      </c>
      <c r="N21" s="188">
        <v>3745.6</v>
      </c>
      <c r="O21" s="229">
        <v>3887.5</v>
      </c>
      <c r="P21" s="505">
        <v>19.38060941828255</v>
      </c>
      <c r="Q21" s="508">
        <v>13.748804548610655</v>
      </c>
      <c r="R21" s="55"/>
      <c r="S21" s="636"/>
      <c r="T21" s="636"/>
      <c r="U21" s="636"/>
      <c r="X21" s="26"/>
      <c r="Y21" s="26"/>
    </row>
    <row r="22" spans="1:25" s="9" customFormat="1" ht="17.25" customHeight="1" x14ac:dyDescent="0.2">
      <c r="A22" s="663" t="s">
        <v>14</v>
      </c>
      <c r="B22" s="60"/>
      <c r="C22" s="173"/>
      <c r="D22" s="173"/>
      <c r="E22" s="60"/>
      <c r="F22" s="60"/>
      <c r="G22" s="60"/>
      <c r="H22" s="60"/>
      <c r="I22" s="60"/>
      <c r="J22" s="60"/>
      <c r="K22" s="60"/>
      <c r="L22" s="60"/>
      <c r="M22" s="60"/>
      <c r="N22" s="173"/>
      <c r="O22" s="60"/>
      <c r="P22" s="48"/>
      <c r="Q22" s="48"/>
      <c r="R22" s="48"/>
      <c r="S22" s="27"/>
      <c r="T22" s="27"/>
      <c r="U22" s="27"/>
      <c r="V22" s="27"/>
      <c r="W22" s="27"/>
      <c r="X22" s="27"/>
      <c r="Y22" s="27"/>
    </row>
    <row r="23" spans="1:25" s="9" customFormat="1" ht="17.25" customHeight="1" x14ac:dyDescent="0.25">
      <c r="A23" s="663" t="s">
        <v>133</v>
      </c>
      <c r="B23" s="98"/>
      <c r="C23" s="174"/>
      <c r="D23" s="174"/>
      <c r="E23" s="48"/>
      <c r="F23" s="48"/>
      <c r="G23" s="48"/>
      <c r="H23" s="48"/>
      <c r="I23" s="48"/>
      <c r="J23" s="48"/>
      <c r="K23" s="48"/>
      <c r="L23" s="490"/>
      <c r="M23" s="490"/>
      <c r="N23" s="48"/>
      <c r="O23" s="48"/>
      <c r="P23" s="48"/>
      <c r="Q23" s="48"/>
      <c r="R23" s="48"/>
      <c r="S23" s="27"/>
      <c r="T23" s="27"/>
      <c r="U23" s="27"/>
      <c r="V23" s="27"/>
      <c r="W23" s="27"/>
      <c r="X23" s="27"/>
      <c r="Y23" s="27"/>
    </row>
    <row r="24" spans="1:25" s="9" customFormat="1" ht="17.25" customHeight="1" x14ac:dyDescent="0.2">
      <c r="A24" s="663" t="s">
        <v>134</v>
      </c>
      <c r="B24" s="160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48"/>
      <c r="Q24" s="48"/>
      <c r="R24" s="48"/>
      <c r="S24" s="27"/>
      <c r="T24" s="27"/>
      <c r="U24" s="27"/>
      <c r="V24" s="27"/>
      <c r="W24" s="27"/>
      <c r="X24" s="27"/>
      <c r="Y24" s="27"/>
    </row>
    <row r="25" spans="1:25" s="9" customFormat="1" ht="17.25" customHeight="1" x14ac:dyDescent="0.2">
      <c r="A25" s="654" t="s">
        <v>135</v>
      </c>
      <c r="B25" s="48"/>
      <c r="C25" s="48"/>
      <c r="D25" s="48"/>
      <c r="E25" s="48"/>
      <c r="F25" s="48"/>
      <c r="G25" s="48"/>
      <c r="H25" s="48"/>
      <c r="I25" s="48"/>
      <c r="J25" s="160"/>
      <c r="K25" s="48"/>
      <c r="L25" s="48"/>
      <c r="M25" s="48"/>
      <c r="N25" s="48"/>
      <c r="O25" s="48"/>
      <c r="P25" s="48"/>
      <c r="Q25" s="48"/>
      <c r="R25" s="48"/>
      <c r="S25" s="27"/>
      <c r="T25" s="27"/>
      <c r="U25" s="27"/>
      <c r="V25" s="27"/>
      <c r="W25" s="27"/>
      <c r="X25" s="27"/>
      <c r="Y25" s="27"/>
    </row>
    <row r="26" spans="1:25" s="9" customFormat="1" ht="17.25" customHeight="1" x14ac:dyDescent="0.2">
      <c r="A26" s="48"/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48"/>
      <c r="R26" s="48"/>
      <c r="S26" s="27"/>
      <c r="T26" s="27"/>
      <c r="U26" s="27"/>
      <c r="V26" s="27"/>
      <c r="W26" s="27"/>
      <c r="X26" s="27"/>
      <c r="Y26" s="27"/>
    </row>
    <row r="27" spans="1:25" x14ac:dyDescent="0.25">
      <c r="B27"/>
      <c r="C27"/>
      <c r="D27"/>
      <c r="E27"/>
      <c r="F27"/>
      <c r="G27"/>
      <c r="H27"/>
      <c r="I27"/>
      <c r="J27"/>
      <c r="K27"/>
      <c r="L27"/>
      <c r="M27"/>
      <c r="N27"/>
      <c r="Q27"/>
    </row>
    <row r="28" spans="1:25" x14ac:dyDescent="0.25">
      <c r="B28"/>
      <c r="C28"/>
      <c r="D28"/>
      <c r="E28"/>
      <c r="F28"/>
      <c r="G28"/>
      <c r="H28"/>
      <c r="I28"/>
      <c r="J28"/>
      <c r="K28"/>
      <c r="L28"/>
      <c r="M28"/>
      <c r="N28"/>
    </row>
  </sheetData>
  <mergeCells count="17">
    <mergeCell ref="A3:A6"/>
    <mergeCell ref="E3:G3"/>
    <mergeCell ref="B4:B6"/>
    <mergeCell ref="E4:E6"/>
    <mergeCell ref="B3:D3"/>
    <mergeCell ref="C4:D5"/>
    <mergeCell ref="F4:G5"/>
    <mergeCell ref="P3:P6"/>
    <mergeCell ref="Q3:Q6"/>
    <mergeCell ref="H3:L3"/>
    <mergeCell ref="I4:L4"/>
    <mergeCell ref="I5:J5"/>
    <mergeCell ref="M3:O3"/>
    <mergeCell ref="H4:H6"/>
    <mergeCell ref="M4:M6"/>
    <mergeCell ref="K5:L5"/>
    <mergeCell ref="N4:O5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1:AC24"/>
  <sheetViews>
    <sheetView zoomScaleNormal="100" workbookViewId="0"/>
  </sheetViews>
  <sheetFormatPr defaultColWidth="9.140625" defaultRowHeight="15" x14ac:dyDescent="0.25"/>
  <cols>
    <col min="1" max="1" width="20" style="147" customWidth="1"/>
    <col min="2" max="16" width="7.140625" style="147" customWidth="1"/>
    <col min="17" max="16384" width="9.140625" style="147"/>
  </cols>
  <sheetData>
    <row r="1" spans="1:29" s="142" customFormat="1" ht="17.25" customHeight="1" x14ac:dyDescent="0.2">
      <c r="A1" s="171" t="s">
        <v>283</v>
      </c>
      <c r="I1" s="102"/>
      <c r="M1" s="354"/>
    </row>
    <row r="2" spans="1:29" s="143" customFormat="1" ht="17.25" customHeight="1" thickBot="1" x14ac:dyDescent="0.3">
      <c r="A2" s="245" t="s">
        <v>91</v>
      </c>
      <c r="N2" s="143" t="s">
        <v>0</v>
      </c>
    </row>
    <row r="3" spans="1:29" s="4" customFormat="1" ht="17.25" customHeight="1" thickBot="1" x14ac:dyDescent="0.25">
      <c r="A3" s="730" t="s">
        <v>88</v>
      </c>
      <c r="B3" s="727" t="s">
        <v>97</v>
      </c>
      <c r="C3" s="836"/>
      <c r="D3" s="836"/>
      <c r="E3" s="836"/>
      <c r="F3" s="836"/>
      <c r="G3" s="836"/>
      <c r="H3" s="836"/>
      <c r="I3" s="836"/>
      <c r="J3" s="836"/>
      <c r="K3" s="836"/>
      <c r="L3" s="836"/>
      <c r="M3" s="836"/>
      <c r="N3" s="836"/>
      <c r="O3" s="836"/>
      <c r="P3" s="837"/>
    </row>
    <row r="4" spans="1:29" s="4" customFormat="1" ht="17.25" customHeight="1" x14ac:dyDescent="0.2">
      <c r="A4" s="731"/>
      <c r="B4" s="737" t="s">
        <v>31</v>
      </c>
      <c r="C4" s="738"/>
      <c r="D4" s="739"/>
      <c r="E4" s="733" t="s">
        <v>32</v>
      </c>
      <c r="F4" s="734"/>
      <c r="G4" s="735"/>
      <c r="H4" s="631"/>
      <c r="I4" s="412" t="s">
        <v>33</v>
      </c>
      <c r="J4" s="412"/>
      <c r="K4" s="733" t="s">
        <v>115</v>
      </c>
      <c r="L4" s="734"/>
      <c r="M4" s="735"/>
      <c r="N4" s="736" t="s">
        <v>34</v>
      </c>
      <c r="O4" s="734"/>
      <c r="P4" s="735"/>
    </row>
    <row r="5" spans="1:29" s="4" customFormat="1" ht="9.75" customHeight="1" x14ac:dyDescent="0.2">
      <c r="A5" s="731"/>
      <c r="B5" s="708" t="s">
        <v>1</v>
      </c>
      <c r="C5" s="710" t="s">
        <v>35</v>
      </c>
      <c r="D5" s="728" t="s">
        <v>48</v>
      </c>
      <c r="E5" s="708" t="s">
        <v>1</v>
      </c>
      <c r="F5" s="710" t="s">
        <v>35</v>
      </c>
      <c r="G5" s="728" t="s">
        <v>48</v>
      </c>
      <c r="H5" s="708" t="s">
        <v>1</v>
      </c>
      <c r="I5" s="710" t="s">
        <v>35</v>
      </c>
      <c r="J5" s="728" t="s">
        <v>48</v>
      </c>
      <c r="K5" s="708" t="s">
        <v>1</v>
      </c>
      <c r="L5" s="710" t="s">
        <v>35</v>
      </c>
      <c r="M5" s="728" t="s">
        <v>48</v>
      </c>
      <c r="N5" s="708" t="s">
        <v>1</v>
      </c>
      <c r="O5" s="710" t="s">
        <v>35</v>
      </c>
      <c r="P5" s="728" t="s">
        <v>48</v>
      </c>
    </row>
    <row r="6" spans="1:29" s="4" customFormat="1" ht="9.75" customHeight="1" thickBot="1" x14ac:dyDescent="0.25">
      <c r="A6" s="732"/>
      <c r="B6" s="709"/>
      <c r="C6" s="711"/>
      <c r="D6" s="729"/>
      <c r="E6" s="709"/>
      <c r="F6" s="711"/>
      <c r="G6" s="729"/>
      <c r="H6" s="709"/>
      <c r="I6" s="711"/>
      <c r="J6" s="729"/>
      <c r="K6" s="709"/>
      <c r="L6" s="711"/>
      <c r="M6" s="729"/>
      <c r="N6" s="709"/>
      <c r="O6" s="711"/>
      <c r="P6" s="729"/>
    </row>
    <row r="7" spans="1:29" s="5" customFormat="1" ht="17.25" customHeight="1" x14ac:dyDescent="0.25">
      <c r="A7" s="132" t="s">
        <v>16</v>
      </c>
      <c r="B7" s="214">
        <v>44</v>
      </c>
      <c r="C7" s="215">
        <v>254</v>
      </c>
      <c r="D7" s="213">
        <v>1639</v>
      </c>
      <c r="E7" s="177">
        <v>3619</v>
      </c>
      <c r="F7" s="178">
        <v>43582</v>
      </c>
      <c r="G7" s="179">
        <v>907656</v>
      </c>
      <c r="H7" s="180">
        <v>244</v>
      </c>
      <c r="I7" s="178">
        <v>2332</v>
      </c>
      <c r="J7" s="181">
        <v>18370</v>
      </c>
      <c r="K7" s="112">
        <v>239</v>
      </c>
      <c r="L7" s="182">
        <v>1508</v>
      </c>
      <c r="M7" s="183">
        <v>17952</v>
      </c>
      <c r="N7" s="164">
        <v>46</v>
      </c>
      <c r="O7" s="138">
        <v>441</v>
      </c>
      <c r="P7" s="183">
        <v>7329</v>
      </c>
      <c r="Q7" s="6"/>
      <c r="R7" s="216"/>
      <c r="S7" s="216"/>
      <c r="T7" s="216"/>
      <c r="U7" s="216"/>
      <c r="V7" s="216"/>
      <c r="W7" s="216"/>
      <c r="X7" s="216"/>
      <c r="Y7" s="216"/>
      <c r="Z7" s="216"/>
      <c r="AA7" s="216"/>
      <c r="AB7" s="216"/>
      <c r="AC7" s="216"/>
    </row>
    <row r="8" spans="1:29" s="5" customFormat="1" ht="17.25" customHeight="1" x14ac:dyDescent="0.25">
      <c r="A8" s="134" t="s">
        <v>17</v>
      </c>
      <c r="B8" s="117">
        <v>5</v>
      </c>
      <c r="C8" s="109">
        <v>27</v>
      </c>
      <c r="D8" s="168">
        <v>165</v>
      </c>
      <c r="E8" s="117">
        <v>195</v>
      </c>
      <c r="F8" s="158">
        <v>4345</v>
      </c>
      <c r="G8" s="165">
        <v>100010</v>
      </c>
      <c r="H8" s="141">
        <v>27</v>
      </c>
      <c r="I8" s="158">
        <v>327</v>
      </c>
      <c r="J8" s="184">
        <v>2646</v>
      </c>
      <c r="K8" s="145">
        <v>48</v>
      </c>
      <c r="L8" s="144">
        <v>330</v>
      </c>
      <c r="M8" s="185">
        <v>4339</v>
      </c>
      <c r="N8" s="139">
        <v>9</v>
      </c>
      <c r="O8" s="146">
        <v>99</v>
      </c>
      <c r="P8" s="185">
        <v>1478</v>
      </c>
      <c r="Q8" s="6"/>
      <c r="R8" s="216"/>
      <c r="S8" s="216"/>
      <c r="T8" s="216"/>
      <c r="U8" s="216"/>
      <c r="V8" s="216"/>
      <c r="W8" s="216"/>
      <c r="X8" s="216"/>
      <c r="Y8" s="216"/>
      <c r="Z8" s="216"/>
      <c r="AA8" s="216"/>
      <c r="AB8" s="216"/>
      <c r="AC8" s="216"/>
    </row>
    <row r="9" spans="1:29" s="5" customFormat="1" ht="17.25" customHeight="1" x14ac:dyDescent="0.25">
      <c r="A9" s="134" t="s">
        <v>18</v>
      </c>
      <c r="B9" s="117">
        <v>4</v>
      </c>
      <c r="C9" s="109">
        <v>22</v>
      </c>
      <c r="D9" s="168">
        <v>123</v>
      </c>
      <c r="E9" s="117">
        <v>479</v>
      </c>
      <c r="F9" s="158">
        <v>5948</v>
      </c>
      <c r="G9" s="165">
        <v>128136</v>
      </c>
      <c r="H9" s="141">
        <v>31</v>
      </c>
      <c r="I9" s="158">
        <v>229</v>
      </c>
      <c r="J9" s="184">
        <v>1770</v>
      </c>
      <c r="K9" s="145">
        <v>41</v>
      </c>
      <c r="L9" s="144">
        <v>244</v>
      </c>
      <c r="M9" s="185">
        <v>2905</v>
      </c>
      <c r="N9" s="139">
        <v>4</v>
      </c>
      <c r="O9" s="146">
        <v>22</v>
      </c>
      <c r="P9" s="185">
        <v>207</v>
      </c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/>
      <c r="AC9" s="216"/>
    </row>
    <row r="10" spans="1:29" s="5" customFormat="1" ht="17.25" customHeight="1" x14ac:dyDescent="0.25">
      <c r="A10" s="134" t="s">
        <v>19</v>
      </c>
      <c r="B10" s="117">
        <v>2</v>
      </c>
      <c r="C10" s="109">
        <v>13</v>
      </c>
      <c r="D10" s="168">
        <v>87</v>
      </c>
      <c r="E10" s="117">
        <v>222</v>
      </c>
      <c r="F10" s="158">
        <v>2683</v>
      </c>
      <c r="G10" s="165">
        <v>54991</v>
      </c>
      <c r="H10" s="141">
        <v>20</v>
      </c>
      <c r="I10" s="158">
        <v>123</v>
      </c>
      <c r="J10" s="184">
        <v>905</v>
      </c>
      <c r="K10" s="145">
        <v>16</v>
      </c>
      <c r="L10" s="144">
        <v>72</v>
      </c>
      <c r="M10" s="185">
        <v>904</v>
      </c>
      <c r="N10" s="139">
        <v>4</v>
      </c>
      <c r="O10" s="146">
        <v>44</v>
      </c>
      <c r="P10" s="185">
        <v>759</v>
      </c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</row>
    <row r="11" spans="1:29" s="5" customFormat="1" ht="17.25" customHeight="1" x14ac:dyDescent="0.25">
      <c r="A11" s="134" t="s">
        <v>20</v>
      </c>
      <c r="B11" s="117">
        <v>3</v>
      </c>
      <c r="C11" s="109">
        <v>14</v>
      </c>
      <c r="D11" s="168">
        <v>85</v>
      </c>
      <c r="E11" s="117">
        <v>194</v>
      </c>
      <c r="F11" s="158">
        <v>2329</v>
      </c>
      <c r="G11" s="165">
        <v>49494</v>
      </c>
      <c r="H11" s="141">
        <v>14</v>
      </c>
      <c r="I11" s="158">
        <v>146</v>
      </c>
      <c r="J11" s="184">
        <v>1226</v>
      </c>
      <c r="K11" s="145">
        <v>10</v>
      </c>
      <c r="L11" s="144">
        <v>62</v>
      </c>
      <c r="M11" s="185">
        <v>938</v>
      </c>
      <c r="N11" s="139">
        <v>2</v>
      </c>
      <c r="O11" s="146">
        <v>19</v>
      </c>
      <c r="P11" s="185">
        <v>247</v>
      </c>
      <c r="R11" s="216"/>
      <c r="S11" s="216"/>
      <c r="T11" s="216"/>
      <c r="U11" s="216"/>
      <c r="V11" s="216"/>
      <c r="W11" s="216"/>
      <c r="X11" s="216"/>
      <c r="Y11" s="216"/>
      <c r="Z11" s="216"/>
      <c r="AA11" s="216"/>
      <c r="AB11" s="216"/>
      <c r="AC11" s="216"/>
    </row>
    <row r="12" spans="1:29" s="5" customFormat="1" ht="17.25" customHeight="1" x14ac:dyDescent="0.25">
      <c r="A12" s="134" t="s">
        <v>21</v>
      </c>
      <c r="B12" s="117">
        <v>1</v>
      </c>
      <c r="C12" s="109">
        <v>3</v>
      </c>
      <c r="D12" s="168">
        <v>22</v>
      </c>
      <c r="E12" s="117">
        <v>98</v>
      </c>
      <c r="F12" s="158">
        <v>1208</v>
      </c>
      <c r="G12" s="165">
        <v>24322</v>
      </c>
      <c r="H12" s="141">
        <v>2</v>
      </c>
      <c r="I12" s="158">
        <v>35</v>
      </c>
      <c r="J12" s="184">
        <v>338</v>
      </c>
      <c r="K12" s="145">
        <v>5</v>
      </c>
      <c r="L12" s="144">
        <v>41</v>
      </c>
      <c r="M12" s="185">
        <v>485</v>
      </c>
      <c r="N12" s="139">
        <v>0</v>
      </c>
      <c r="O12" s="146">
        <v>0</v>
      </c>
      <c r="P12" s="185">
        <v>0</v>
      </c>
      <c r="R12" s="216"/>
      <c r="S12" s="216"/>
      <c r="T12" s="216"/>
      <c r="U12" s="216"/>
      <c r="V12" s="216"/>
      <c r="W12" s="216"/>
      <c r="X12" s="216"/>
      <c r="Y12" s="216"/>
      <c r="Z12" s="216"/>
      <c r="AA12" s="216"/>
      <c r="AB12" s="216"/>
      <c r="AC12" s="216"/>
    </row>
    <row r="13" spans="1:29" s="5" customFormat="1" ht="17.25" customHeight="1" x14ac:dyDescent="0.25">
      <c r="A13" s="134" t="s">
        <v>22</v>
      </c>
      <c r="B13" s="117">
        <v>4</v>
      </c>
      <c r="C13" s="109">
        <v>17</v>
      </c>
      <c r="D13" s="168">
        <v>97</v>
      </c>
      <c r="E13" s="117">
        <v>237</v>
      </c>
      <c r="F13" s="158">
        <v>3466</v>
      </c>
      <c r="G13" s="165">
        <v>71846</v>
      </c>
      <c r="H13" s="141">
        <v>19</v>
      </c>
      <c r="I13" s="158">
        <v>242</v>
      </c>
      <c r="J13" s="184">
        <v>2220</v>
      </c>
      <c r="K13" s="145">
        <v>18</v>
      </c>
      <c r="L13" s="144">
        <v>121</v>
      </c>
      <c r="M13" s="185">
        <v>1624</v>
      </c>
      <c r="N13" s="139">
        <v>3</v>
      </c>
      <c r="O13" s="146">
        <v>16</v>
      </c>
      <c r="P13" s="185">
        <v>320</v>
      </c>
      <c r="R13" s="216"/>
      <c r="S13" s="216"/>
      <c r="T13" s="216"/>
      <c r="U13" s="216"/>
      <c r="V13" s="216"/>
      <c r="W13" s="216"/>
      <c r="X13" s="216"/>
      <c r="Y13" s="216"/>
      <c r="Z13" s="216"/>
      <c r="AA13" s="216"/>
      <c r="AB13" s="216"/>
      <c r="AC13" s="216"/>
    </row>
    <row r="14" spans="1:29" s="5" customFormat="1" ht="17.25" customHeight="1" x14ac:dyDescent="0.25">
      <c r="A14" s="134" t="s">
        <v>23</v>
      </c>
      <c r="B14" s="117">
        <v>3</v>
      </c>
      <c r="C14" s="109">
        <v>13</v>
      </c>
      <c r="D14" s="168">
        <v>89</v>
      </c>
      <c r="E14" s="117">
        <v>184</v>
      </c>
      <c r="F14" s="158">
        <v>1977</v>
      </c>
      <c r="G14" s="165">
        <v>39978</v>
      </c>
      <c r="H14" s="141">
        <v>7</v>
      </c>
      <c r="I14" s="158">
        <v>89</v>
      </c>
      <c r="J14" s="184">
        <v>735</v>
      </c>
      <c r="K14" s="145">
        <v>5</v>
      </c>
      <c r="L14" s="144">
        <v>28</v>
      </c>
      <c r="M14" s="185">
        <v>514</v>
      </c>
      <c r="N14" s="139">
        <v>2</v>
      </c>
      <c r="O14" s="146">
        <v>19</v>
      </c>
      <c r="P14" s="185">
        <v>347</v>
      </c>
      <c r="R14" s="216"/>
      <c r="S14" s="216"/>
      <c r="T14" s="216"/>
      <c r="U14" s="216"/>
      <c r="V14" s="216"/>
      <c r="W14" s="216"/>
      <c r="X14" s="216"/>
      <c r="Y14" s="216"/>
      <c r="Z14" s="216"/>
      <c r="AA14" s="216"/>
      <c r="AB14" s="216"/>
      <c r="AC14" s="216"/>
    </row>
    <row r="15" spans="1:29" s="5" customFormat="1" ht="17.25" customHeight="1" x14ac:dyDescent="0.25">
      <c r="A15" s="134" t="s">
        <v>24</v>
      </c>
      <c r="B15" s="117">
        <v>4</v>
      </c>
      <c r="C15" s="109">
        <v>15</v>
      </c>
      <c r="D15" s="168">
        <v>89</v>
      </c>
      <c r="E15" s="117">
        <v>230</v>
      </c>
      <c r="F15" s="158">
        <v>2303</v>
      </c>
      <c r="G15" s="165">
        <v>46953</v>
      </c>
      <c r="H15" s="141">
        <v>18</v>
      </c>
      <c r="I15" s="158">
        <v>153</v>
      </c>
      <c r="J15" s="184">
        <v>1196</v>
      </c>
      <c r="K15" s="145">
        <v>16</v>
      </c>
      <c r="L15" s="144">
        <v>103</v>
      </c>
      <c r="M15" s="185">
        <v>1040</v>
      </c>
      <c r="N15" s="139">
        <v>4</v>
      </c>
      <c r="O15" s="146">
        <v>33</v>
      </c>
      <c r="P15" s="185">
        <v>447</v>
      </c>
      <c r="R15" s="216"/>
      <c r="S15" s="216"/>
      <c r="T15" s="216"/>
      <c r="U15" s="216"/>
      <c r="V15" s="216"/>
      <c r="W15" s="216"/>
      <c r="X15" s="216"/>
      <c r="Y15" s="216"/>
      <c r="Z15" s="216"/>
      <c r="AA15" s="216"/>
      <c r="AB15" s="216"/>
      <c r="AC15" s="216"/>
    </row>
    <row r="16" spans="1:29" s="5" customFormat="1" ht="17.25" customHeight="1" x14ac:dyDescent="0.25">
      <c r="A16" s="134" t="s">
        <v>25</v>
      </c>
      <c r="B16" s="117">
        <v>1</v>
      </c>
      <c r="C16" s="109">
        <v>9</v>
      </c>
      <c r="D16" s="168">
        <v>49</v>
      </c>
      <c r="E16" s="117">
        <v>226</v>
      </c>
      <c r="F16" s="158">
        <v>2198</v>
      </c>
      <c r="G16" s="165">
        <v>45459</v>
      </c>
      <c r="H16" s="141">
        <v>12</v>
      </c>
      <c r="I16" s="158">
        <v>105</v>
      </c>
      <c r="J16" s="184">
        <v>760</v>
      </c>
      <c r="K16" s="145">
        <v>10</v>
      </c>
      <c r="L16" s="144">
        <v>77</v>
      </c>
      <c r="M16" s="185">
        <v>594</v>
      </c>
      <c r="N16" s="139">
        <v>1</v>
      </c>
      <c r="O16" s="146">
        <v>9</v>
      </c>
      <c r="P16" s="185">
        <v>166</v>
      </c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</row>
    <row r="17" spans="1:29" s="5" customFormat="1" ht="17.25" customHeight="1" x14ac:dyDescent="0.25">
      <c r="A17" s="134" t="s">
        <v>26</v>
      </c>
      <c r="B17" s="117">
        <v>4</v>
      </c>
      <c r="C17" s="109">
        <v>7</v>
      </c>
      <c r="D17" s="168">
        <v>49</v>
      </c>
      <c r="E17" s="117">
        <v>246</v>
      </c>
      <c r="F17" s="158">
        <v>2225</v>
      </c>
      <c r="G17" s="165">
        <v>44126</v>
      </c>
      <c r="H17" s="141">
        <v>9</v>
      </c>
      <c r="I17" s="158">
        <v>68</v>
      </c>
      <c r="J17" s="184">
        <v>487</v>
      </c>
      <c r="K17" s="145">
        <v>7</v>
      </c>
      <c r="L17" s="144">
        <v>30</v>
      </c>
      <c r="M17" s="185">
        <v>270</v>
      </c>
      <c r="N17" s="139">
        <v>1</v>
      </c>
      <c r="O17" s="146">
        <v>17</v>
      </c>
      <c r="P17" s="185">
        <v>247</v>
      </c>
      <c r="R17" s="216"/>
      <c r="S17" s="216"/>
      <c r="T17" s="216"/>
      <c r="U17" s="216"/>
      <c r="V17" s="216"/>
      <c r="W17" s="216"/>
      <c r="X17" s="216"/>
      <c r="Y17" s="216"/>
      <c r="Z17" s="216"/>
      <c r="AA17" s="216"/>
      <c r="AB17" s="216"/>
      <c r="AC17" s="216"/>
    </row>
    <row r="18" spans="1:29" s="5" customFormat="1" ht="17.25" customHeight="1" x14ac:dyDescent="0.25">
      <c r="A18" s="134" t="s">
        <v>27</v>
      </c>
      <c r="B18" s="117">
        <v>3</v>
      </c>
      <c r="C18" s="109">
        <v>45</v>
      </c>
      <c r="D18" s="168">
        <v>329</v>
      </c>
      <c r="E18" s="117">
        <v>431</v>
      </c>
      <c r="F18" s="158">
        <v>4886</v>
      </c>
      <c r="G18" s="165">
        <v>100711</v>
      </c>
      <c r="H18" s="141">
        <v>25</v>
      </c>
      <c r="I18" s="158">
        <v>238</v>
      </c>
      <c r="J18" s="184">
        <v>1694</v>
      </c>
      <c r="K18" s="145">
        <v>23</v>
      </c>
      <c r="L18" s="144">
        <v>129</v>
      </c>
      <c r="M18" s="185">
        <v>1539</v>
      </c>
      <c r="N18" s="139">
        <v>3</v>
      </c>
      <c r="O18" s="146">
        <v>45</v>
      </c>
      <c r="P18" s="185">
        <v>999</v>
      </c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</row>
    <row r="19" spans="1:29" s="5" customFormat="1" ht="17.25" customHeight="1" x14ac:dyDescent="0.25">
      <c r="A19" s="134" t="s">
        <v>28</v>
      </c>
      <c r="B19" s="117">
        <v>3</v>
      </c>
      <c r="C19" s="109">
        <v>21</v>
      </c>
      <c r="D19" s="168">
        <v>134</v>
      </c>
      <c r="E19" s="117">
        <v>265</v>
      </c>
      <c r="F19" s="158">
        <v>2620</v>
      </c>
      <c r="G19" s="165">
        <v>53184</v>
      </c>
      <c r="H19" s="141">
        <v>14</v>
      </c>
      <c r="I19" s="158">
        <v>157</v>
      </c>
      <c r="J19" s="184">
        <v>1187</v>
      </c>
      <c r="K19" s="145">
        <v>12</v>
      </c>
      <c r="L19" s="144">
        <v>90</v>
      </c>
      <c r="M19" s="185">
        <v>818</v>
      </c>
      <c r="N19" s="139">
        <v>2</v>
      </c>
      <c r="O19" s="146">
        <v>14</v>
      </c>
      <c r="P19" s="185">
        <v>361</v>
      </c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</row>
    <row r="20" spans="1:29" s="5" customFormat="1" ht="17.25" customHeight="1" x14ac:dyDescent="0.25">
      <c r="A20" s="134" t="s">
        <v>29</v>
      </c>
      <c r="B20" s="117">
        <v>2</v>
      </c>
      <c r="C20" s="109">
        <v>24</v>
      </c>
      <c r="D20" s="168">
        <v>170</v>
      </c>
      <c r="E20" s="117">
        <v>226</v>
      </c>
      <c r="F20" s="158">
        <v>2489</v>
      </c>
      <c r="G20" s="165">
        <v>48400</v>
      </c>
      <c r="H20" s="141">
        <v>20</v>
      </c>
      <c r="I20" s="158">
        <v>130</v>
      </c>
      <c r="J20" s="184">
        <v>843</v>
      </c>
      <c r="K20" s="145">
        <v>8</v>
      </c>
      <c r="L20" s="144">
        <v>52</v>
      </c>
      <c r="M20" s="185">
        <v>636</v>
      </c>
      <c r="N20" s="139">
        <v>4</v>
      </c>
      <c r="O20" s="146">
        <v>37</v>
      </c>
      <c r="P20" s="185">
        <v>711</v>
      </c>
      <c r="R20" s="216"/>
      <c r="S20" s="216"/>
      <c r="T20" s="216"/>
      <c r="U20" s="216"/>
      <c r="V20" s="216"/>
      <c r="W20" s="216"/>
      <c r="X20" s="216"/>
      <c r="Y20" s="216"/>
      <c r="Z20" s="216"/>
      <c r="AA20" s="216"/>
      <c r="AB20" s="216"/>
      <c r="AC20" s="216"/>
    </row>
    <row r="21" spans="1:29" s="5" customFormat="1" ht="17.25" customHeight="1" thickBot="1" x14ac:dyDescent="0.3">
      <c r="A21" s="133" t="s">
        <v>30</v>
      </c>
      <c r="B21" s="12">
        <v>5</v>
      </c>
      <c r="C21" s="42">
        <v>24</v>
      </c>
      <c r="D21" s="262">
        <v>151</v>
      </c>
      <c r="E21" s="12">
        <v>386</v>
      </c>
      <c r="F21" s="77">
        <v>4905</v>
      </c>
      <c r="G21" s="13">
        <v>100046</v>
      </c>
      <c r="H21" s="125">
        <v>26</v>
      </c>
      <c r="I21" s="77">
        <v>290</v>
      </c>
      <c r="J21" s="113">
        <v>2363</v>
      </c>
      <c r="K21" s="127">
        <v>20</v>
      </c>
      <c r="L21" s="110">
        <v>129</v>
      </c>
      <c r="M21" s="16">
        <v>1346</v>
      </c>
      <c r="N21" s="17">
        <v>7</v>
      </c>
      <c r="O21" s="135">
        <v>67</v>
      </c>
      <c r="P21" s="16">
        <v>1040</v>
      </c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</row>
    <row r="22" spans="1:29" s="173" customFormat="1" ht="17.25" customHeight="1" x14ac:dyDescent="0.2">
      <c r="A22" s="662" t="s">
        <v>315</v>
      </c>
      <c r="G22" s="99"/>
    </row>
    <row r="23" spans="1:29" ht="17.25" customHeight="1" x14ac:dyDescent="0.25"/>
    <row r="24" spans="1:29" x14ac:dyDescent="0.25"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</row>
  </sheetData>
  <mergeCells count="21">
    <mergeCell ref="L5:L6"/>
    <mergeCell ref="M5:M6"/>
    <mergeCell ref="N5:N6"/>
    <mergeCell ref="O5:O6"/>
    <mergeCell ref="P5:P6"/>
    <mergeCell ref="K5:K6"/>
    <mergeCell ref="A3:A6"/>
    <mergeCell ref="B3:P3"/>
    <mergeCell ref="B4:D4"/>
    <mergeCell ref="E4:G4"/>
    <mergeCell ref="K4:M4"/>
    <mergeCell ref="N4:P4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1"/>
  <dimension ref="A1:AB23"/>
  <sheetViews>
    <sheetView zoomScaleNormal="100" workbookViewId="0"/>
  </sheetViews>
  <sheetFormatPr defaultColWidth="9.140625" defaultRowHeight="15" x14ac:dyDescent="0.25"/>
  <cols>
    <col min="1" max="1" width="18" style="147" customWidth="1"/>
    <col min="2" max="12" width="6.7109375" style="147" customWidth="1"/>
    <col min="13" max="18" width="6.42578125" style="147" customWidth="1"/>
    <col min="19" max="16384" width="9.140625" style="147"/>
  </cols>
  <sheetData>
    <row r="1" spans="1:28" s="35" customFormat="1" ht="17.25" customHeight="1" x14ac:dyDescent="0.2">
      <c r="A1" s="100" t="s">
        <v>284</v>
      </c>
      <c r="B1" s="102"/>
      <c r="C1" s="102"/>
      <c r="D1" s="102"/>
      <c r="E1" s="40"/>
      <c r="F1" s="40"/>
      <c r="G1" s="40"/>
      <c r="H1" s="40"/>
      <c r="I1" s="40"/>
      <c r="L1" s="354"/>
    </row>
    <row r="2" spans="1:28" ht="17.25" customHeight="1" thickBot="1" x14ac:dyDescent="0.3">
      <c r="A2" s="245" t="s">
        <v>91</v>
      </c>
      <c r="B2" s="143"/>
      <c r="C2" s="143"/>
    </row>
    <row r="3" spans="1:28" ht="24" customHeight="1" x14ac:dyDescent="0.25">
      <c r="A3" s="740" t="s">
        <v>88</v>
      </c>
      <c r="B3" s="742" t="s">
        <v>96</v>
      </c>
      <c r="C3" s="743"/>
      <c r="D3" s="743"/>
      <c r="E3" s="743"/>
      <c r="F3" s="743"/>
      <c r="G3" s="743"/>
      <c r="H3" s="743"/>
      <c r="I3" s="743"/>
      <c r="J3" s="743"/>
      <c r="K3" s="743"/>
      <c r="L3" s="749"/>
      <c r="M3" s="764" t="s">
        <v>317</v>
      </c>
      <c r="N3" s="747"/>
      <c r="O3" s="745" t="s">
        <v>318</v>
      </c>
      <c r="P3" s="748"/>
      <c r="Q3" s="744" t="s">
        <v>319</v>
      </c>
      <c r="R3" s="746"/>
    </row>
    <row r="4" spans="1:28" ht="17.25" customHeight="1" thickBot="1" x14ac:dyDescent="0.3">
      <c r="A4" s="741"/>
      <c r="B4" s="413" t="s">
        <v>6</v>
      </c>
      <c r="C4" s="413" t="s">
        <v>7</v>
      </c>
      <c r="D4" s="413" t="s">
        <v>8</v>
      </c>
      <c r="E4" s="413" t="s">
        <v>9</v>
      </c>
      <c r="F4" s="413" t="s">
        <v>10</v>
      </c>
      <c r="G4" s="413" t="s">
        <v>11</v>
      </c>
      <c r="H4" s="413" t="s">
        <v>12</v>
      </c>
      <c r="I4" s="413" t="s">
        <v>13</v>
      </c>
      <c r="J4" s="414" t="s">
        <v>56</v>
      </c>
      <c r="K4" s="414" t="s">
        <v>87</v>
      </c>
      <c r="L4" s="415" t="s">
        <v>203</v>
      </c>
      <c r="M4" s="416" t="s">
        <v>89</v>
      </c>
      <c r="N4" s="417" t="s">
        <v>90</v>
      </c>
      <c r="O4" s="418" t="s">
        <v>89</v>
      </c>
      <c r="P4" s="417" t="s">
        <v>90</v>
      </c>
      <c r="Q4" s="418" t="s">
        <v>89</v>
      </c>
      <c r="R4" s="449" t="s">
        <v>90</v>
      </c>
    </row>
    <row r="5" spans="1:28" ht="17.25" customHeight="1" x14ac:dyDescent="0.25">
      <c r="A5" s="132" t="s">
        <v>16</v>
      </c>
      <c r="B5" s="246">
        <v>41941</v>
      </c>
      <c r="C5" s="246">
        <v>41720</v>
      </c>
      <c r="D5" s="246">
        <v>42105</v>
      </c>
      <c r="E5" s="246">
        <v>41739</v>
      </c>
      <c r="F5" s="246">
        <v>42334</v>
      </c>
      <c r="G5" s="246">
        <v>43259</v>
      </c>
      <c r="H5" s="246">
        <v>44091</v>
      </c>
      <c r="I5" s="246">
        <v>45116</v>
      </c>
      <c r="J5" s="246">
        <v>46023</v>
      </c>
      <c r="K5" s="246">
        <v>46774</v>
      </c>
      <c r="L5" s="247">
        <v>48117</v>
      </c>
      <c r="M5" s="340">
        <f>L5-K5</f>
        <v>1343</v>
      </c>
      <c r="N5" s="341">
        <f>L5/K5-1</f>
        <v>2.8712532603583085E-2</v>
      </c>
      <c r="O5" s="344">
        <f>L5-G5</f>
        <v>4858</v>
      </c>
      <c r="P5" s="341">
        <f>L5/G5-1</f>
        <v>0.11230033056704958</v>
      </c>
      <c r="Q5" s="344">
        <f>L5-B5</f>
        <v>6176</v>
      </c>
      <c r="R5" s="329">
        <f>L5/B5-1</f>
        <v>0.14725447652654911</v>
      </c>
      <c r="T5"/>
      <c r="U5"/>
      <c r="V5"/>
      <c r="W5"/>
      <c r="X5"/>
      <c r="Y5"/>
      <c r="Z5"/>
      <c r="AA5"/>
      <c r="AB5"/>
    </row>
    <row r="6" spans="1:28" ht="17.25" customHeight="1" x14ac:dyDescent="0.25">
      <c r="A6" s="134" t="s">
        <v>17</v>
      </c>
      <c r="B6" s="152">
        <v>3698</v>
      </c>
      <c r="C6" s="152">
        <v>3723</v>
      </c>
      <c r="D6" s="152">
        <v>3820</v>
      </c>
      <c r="E6" s="152">
        <v>3879</v>
      </c>
      <c r="F6" s="152">
        <v>4044</v>
      </c>
      <c r="G6" s="152">
        <v>4232</v>
      </c>
      <c r="H6" s="152">
        <v>4442</v>
      </c>
      <c r="I6" s="152">
        <v>4639</v>
      </c>
      <c r="J6" s="152">
        <v>4812</v>
      </c>
      <c r="K6" s="152">
        <v>4989</v>
      </c>
      <c r="L6" s="248">
        <v>5128</v>
      </c>
      <c r="M6" s="342">
        <f t="shared" ref="M6:M19" si="0">L6-K6</f>
        <v>139</v>
      </c>
      <c r="N6" s="332">
        <f t="shared" ref="N6:N19" si="1">L6/K6-1</f>
        <v>2.7861294848667173E-2</v>
      </c>
      <c r="O6" s="345">
        <f t="shared" ref="O6:O19" si="2">L6-G6</f>
        <v>896</v>
      </c>
      <c r="P6" s="332">
        <f t="shared" ref="P6:P19" si="3">L6/G6-1</f>
        <v>0.21172022684310021</v>
      </c>
      <c r="Q6" s="345">
        <f t="shared" ref="Q6:Q19" si="4">L6-B6</f>
        <v>1430</v>
      </c>
      <c r="R6" s="333">
        <f t="shared" ref="R6:R19" si="5">L6/B6-1</f>
        <v>0.38669551108707401</v>
      </c>
      <c r="T6"/>
      <c r="U6"/>
      <c r="V6"/>
      <c r="W6"/>
      <c r="X6"/>
      <c r="Y6"/>
      <c r="Z6"/>
      <c r="AA6"/>
      <c r="AB6"/>
    </row>
    <row r="7" spans="1:28" ht="17.25" customHeight="1" x14ac:dyDescent="0.25">
      <c r="A7" s="134" t="s">
        <v>18</v>
      </c>
      <c r="B7" s="152">
        <v>4929</v>
      </c>
      <c r="C7" s="152">
        <v>4977</v>
      </c>
      <c r="D7" s="152">
        <v>5096</v>
      </c>
      <c r="E7" s="152">
        <v>5103</v>
      </c>
      <c r="F7" s="152">
        <v>5223</v>
      </c>
      <c r="G7" s="152">
        <v>5415</v>
      </c>
      <c r="H7" s="152">
        <v>5615</v>
      </c>
      <c r="I7" s="152">
        <v>5834</v>
      </c>
      <c r="J7" s="152">
        <v>6050</v>
      </c>
      <c r="K7" s="152">
        <v>6234</v>
      </c>
      <c r="L7" s="248">
        <v>6465</v>
      </c>
      <c r="M7" s="342">
        <f t="shared" si="0"/>
        <v>231</v>
      </c>
      <c r="N7" s="332">
        <f t="shared" si="1"/>
        <v>3.7054860442733428E-2</v>
      </c>
      <c r="O7" s="345">
        <f t="shared" si="2"/>
        <v>1050</v>
      </c>
      <c r="P7" s="332">
        <f t="shared" si="3"/>
        <v>0.19390581717451516</v>
      </c>
      <c r="Q7" s="345">
        <f t="shared" si="4"/>
        <v>1536</v>
      </c>
      <c r="R7" s="333">
        <f t="shared" si="5"/>
        <v>0.31162507608034073</v>
      </c>
      <c r="T7"/>
      <c r="U7"/>
      <c r="V7"/>
      <c r="W7"/>
      <c r="X7"/>
      <c r="Y7"/>
      <c r="Z7"/>
      <c r="AA7"/>
      <c r="AB7"/>
    </row>
    <row r="8" spans="1:28" ht="17.25" customHeight="1" x14ac:dyDescent="0.25">
      <c r="A8" s="134" t="s">
        <v>19</v>
      </c>
      <c r="B8" s="152">
        <v>2638</v>
      </c>
      <c r="C8" s="152">
        <v>2617</v>
      </c>
      <c r="D8" s="152">
        <v>2638</v>
      </c>
      <c r="E8" s="152">
        <v>2585</v>
      </c>
      <c r="F8" s="152">
        <v>2619</v>
      </c>
      <c r="G8" s="152">
        <v>2678</v>
      </c>
      <c r="H8" s="152">
        <v>2713</v>
      </c>
      <c r="I8" s="152">
        <v>2782</v>
      </c>
      <c r="J8" s="152">
        <v>2818</v>
      </c>
      <c r="K8" s="152">
        <v>2851</v>
      </c>
      <c r="L8" s="248">
        <v>2935</v>
      </c>
      <c r="M8" s="342">
        <f t="shared" si="0"/>
        <v>84</v>
      </c>
      <c r="N8" s="332">
        <f t="shared" si="1"/>
        <v>2.9463346194317674E-2</v>
      </c>
      <c r="O8" s="345">
        <f t="shared" si="2"/>
        <v>257</v>
      </c>
      <c r="P8" s="332">
        <f t="shared" si="3"/>
        <v>9.5967139656460088E-2</v>
      </c>
      <c r="Q8" s="345">
        <f t="shared" si="4"/>
        <v>297</v>
      </c>
      <c r="R8" s="333">
        <f t="shared" si="5"/>
        <v>0.11258529188779387</v>
      </c>
      <c r="T8"/>
      <c r="U8"/>
      <c r="V8"/>
      <c r="W8"/>
      <c r="X8"/>
      <c r="Y8"/>
      <c r="Z8"/>
      <c r="AA8"/>
      <c r="AB8"/>
    </row>
    <row r="9" spans="1:28" ht="17.25" customHeight="1" x14ac:dyDescent="0.25">
      <c r="A9" s="134" t="s">
        <v>20</v>
      </c>
      <c r="B9" s="152">
        <v>2211</v>
      </c>
      <c r="C9" s="152">
        <v>2223</v>
      </c>
      <c r="D9" s="152">
        <v>2269</v>
      </c>
      <c r="E9" s="152">
        <v>2254</v>
      </c>
      <c r="F9" s="152">
        <v>2314</v>
      </c>
      <c r="G9" s="152">
        <v>2364</v>
      </c>
      <c r="H9" s="152">
        <v>2413</v>
      </c>
      <c r="I9" s="152">
        <v>2455</v>
      </c>
      <c r="J9" s="152">
        <v>2493</v>
      </c>
      <c r="K9" s="152">
        <v>2505</v>
      </c>
      <c r="L9" s="248">
        <v>2570</v>
      </c>
      <c r="M9" s="342">
        <f t="shared" si="0"/>
        <v>65</v>
      </c>
      <c r="N9" s="332">
        <f t="shared" si="1"/>
        <v>2.5948103792415189E-2</v>
      </c>
      <c r="O9" s="345">
        <f t="shared" si="2"/>
        <v>206</v>
      </c>
      <c r="P9" s="332">
        <f t="shared" si="3"/>
        <v>8.7140439932318126E-2</v>
      </c>
      <c r="Q9" s="345">
        <f t="shared" si="4"/>
        <v>359</v>
      </c>
      <c r="R9" s="333">
        <f t="shared" si="5"/>
        <v>0.16236996834011763</v>
      </c>
      <c r="T9"/>
      <c r="U9"/>
      <c r="V9"/>
      <c r="W9"/>
      <c r="X9"/>
      <c r="Y9"/>
      <c r="Z9"/>
      <c r="AA9"/>
      <c r="AB9"/>
    </row>
    <row r="10" spans="1:28" ht="17.25" customHeight="1" x14ac:dyDescent="0.25">
      <c r="A10" s="134" t="s">
        <v>21</v>
      </c>
      <c r="B10" s="152">
        <v>1250</v>
      </c>
      <c r="C10" s="152">
        <v>1234</v>
      </c>
      <c r="D10" s="152">
        <v>1224</v>
      </c>
      <c r="E10" s="152">
        <v>1189</v>
      </c>
      <c r="F10" s="152">
        <v>1199</v>
      </c>
      <c r="G10" s="152">
        <v>1214</v>
      </c>
      <c r="H10" s="152">
        <v>1235</v>
      </c>
      <c r="I10" s="152">
        <v>1254</v>
      </c>
      <c r="J10" s="152">
        <v>1263</v>
      </c>
      <c r="K10" s="152">
        <v>1270</v>
      </c>
      <c r="L10" s="248">
        <v>1287</v>
      </c>
      <c r="M10" s="342">
        <f t="shared" si="0"/>
        <v>17</v>
      </c>
      <c r="N10" s="332">
        <f t="shared" si="1"/>
        <v>1.3385826771653564E-2</v>
      </c>
      <c r="O10" s="345">
        <f t="shared" si="2"/>
        <v>73</v>
      </c>
      <c r="P10" s="332">
        <f t="shared" si="3"/>
        <v>6.013179571663918E-2</v>
      </c>
      <c r="Q10" s="331">
        <f t="shared" si="4"/>
        <v>37</v>
      </c>
      <c r="R10" s="333">
        <f t="shared" si="5"/>
        <v>2.9600000000000071E-2</v>
      </c>
      <c r="T10"/>
      <c r="U10"/>
      <c r="V10"/>
      <c r="W10"/>
      <c r="X10"/>
      <c r="Y10"/>
      <c r="Z10"/>
      <c r="AA10"/>
      <c r="AB10"/>
    </row>
    <row r="11" spans="1:28" ht="17.25" customHeight="1" x14ac:dyDescent="0.25">
      <c r="A11" s="134" t="s">
        <v>22</v>
      </c>
      <c r="B11" s="152">
        <v>3655</v>
      </c>
      <c r="C11" s="152">
        <v>3620</v>
      </c>
      <c r="D11" s="152">
        <v>3615</v>
      </c>
      <c r="E11" s="152">
        <v>3580</v>
      </c>
      <c r="F11" s="152">
        <v>3593</v>
      </c>
      <c r="G11" s="152">
        <v>3630</v>
      </c>
      <c r="H11" s="152">
        <v>3661</v>
      </c>
      <c r="I11" s="152">
        <v>3701</v>
      </c>
      <c r="J11" s="152">
        <v>3753</v>
      </c>
      <c r="K11" s="152">
        <v>3789</v>
      </c>
      <c r="L11" s="248">
        <v>3862</v>
      </c>
      <c r="M11" s="342">
        <f t="shared" si="0"/>
        <v>73</v>
      </c>
      <c r="N11" s="332">
        <f t="shared" si="1"/>
        <v>1.9266297176035785E-2</v>
      </c>
      <c r="O11" s="345">
        <f t="shared" si="2"/>
        <v>232</v>
      </c>
      <c r="P11" s="332">
        <f t="shared" si="3"/>
        <v>6.3911845730027617E-2</v>
      </c>
      <c r="Q11" s="345">
        <f t="shared" si="4"/>
        <v>207</v>
      </c>
      <c r="R11" s="333">
        <f t="shared" si="5"/>
        <v>5.6634746922024526E-2</v>
      </c>
      <c r="T11"/>
      <c r="U11"/>
      <c r="V11"/>
      <c r="W11"/>
      <c r="X11"/>
      <c r="Y11"/>
      <c r="Z11"/>
      <c r="AA11"/>
      <c r="AB11"/>
    </row>
    <row r="12" spans="1:28" ht="17.25" customHeight="1" x14ac:dyDescent="0.25">
      <c r="A12" s="134" t="s">
        <v>23</v>
      </c>
      <c r="B12" s="152">
        <v>1927</v>
      </c>
      <c r="C12" s="152">
        <v>1910</v>
      </c>
      <c r="D12" s="152">
        <v>1929</v>
      </c>
      <c r="E12" s="152">
        <v>1888</v>
      </c>
      <c r="F12" s="152">
        <v>1921</v>
      </c>
      <c r="G12" s="152">
        <v>1947</v>
      </c>
      <c r="H12" s="152">
        <v>1986</v>
      </c>
      <c r="I12" s="152">
        <v>2038</v>
      </c>
      <c r="J12" s="152">
        <v>2068</v>
      </c>
      <c r="K12" s="152">
        <v>2071</v>
      </c>
      <c r="L12" s="248">
        <v>2126</v>
      </c>
      <c r="M12" s="342">
        <f t="shared" si="0"/>
        <v>55</v>
      </c>
      <c r="N12" s="332">
        <f t="shared" si="1"/>
        <v>2.655721873491057E-2</v>
      </c>
      <c r="O12" s="345">
        <f t="shared" si="2"/>
        <v>179</v>
      </c>
      <c r="P12" s="332">
        <f t="shared" si="3"/>
        <v>9.1936312275295418E-2</v>
      </c>
      <c r="Q12" s="345">
        <f t="shared" si="4"/>
        <v>199</v>
      </c>
      <c r="R12" s="333">
        <f t="shared" si="5"/>
        <v>0.10326933056564602</v>
      </c>
      <c r="T12"/>
      <c r="U12"/>
      <c r="V12"/>
      <c r="W12"/>
      <c r="X12"/>
      <c r="Y12"/>
      <c r="Z12"/>
      <c r="AA12"/>
      <c r="AB12"/>
    </row>
    <row r="13" spans="1:28" ht="17.25" customHeight="1" x14ac:dyDescent="0.25">
      <c r="A13" s="134" t="s">
        <v>24</v>
      </c>
      <c r="B13" s="152">
        <v>2363</v>
      </c>
      <c r="C13" s="152">
        <v>2348</v>
      </c>
      <c r="D13" s="152">
        <v>2361</v>
      </c>
      <c r="E13" s="152">
        <v>2342</v>
      </c>
      <c r="F13" s="152">
        <v>2366</v>
      </c>
      <c r="G13" s="152">
        <v>2413</v>
      </c>
      <c r="H13" s="152">
        <v>2430</v>
      </c>
      <c r="I13" s="152">
        <v>2487</v>
      </c>
      <c r="J13" s="152">
        <v>2507</v>
      </c>
      <c r="K13" s="152">
        <v>2552</v>
      </c>
      <c r="L13" s="248">
        <v>2607</v>
      </c>
      <c r="M13" s="342">
        <f t="shared" si="0"/>
        <v>55</v>
      </c>
      <c r="N13" s="332">
        <f t="shared" si="1"/>
        <v>2.155172413793105E-2</v>
      </c>
      <c r="O13" s="345">
        <f t="shared" si="2"/>
        <v>194</v>
      </c>
      <c r="P13" s="332">
        <f t="shared" si="3"/>
        <v>8.0397845006216384E-2</v>
      </c>
      <c r="Q13" s="345">
        <f t="shared" si="4"/>
        <v>244</v>
      </c>
      <c r="R13" s="333">
        <f t="shared" si="5"/>
        <v>0.10325856961489621</v>
      </c>
      <c r="T13"/>
      <c r="U13"/>
      <c r="V13"/>
      <c r="W13"/>
      <c r="X13"/>
      <c r="Y13"/>
      <c r="Z13"/>
      <c r="AA13"/>
      <c r="AB13"/>
    </row>
    <row r="14" spans="1:28" ht="17.25" customHeight="1" x14ac:dyDescent="0.25">
      <c r="A14" s="134" t="s">
        <v>25</v>
      </c>
      <c r="B14" s="152">
        <v>2165</v>
      </c>
      <c r="C14" s="152">
        <v>2146</v>
      </c>
      <c r="D14" s="152">
        <v>2208</v>
      </c>
      <c r="E14" s="152">
        <v>2156</v>
      </c>
      <c r="F14" s="152">
        <v>2179</v>
      </c>
      <c r="G14" s="152">
        <v>2223</v>
      </c>
      <c r="H14" s="152">
        <v>2238</v>
      </c>
      <c r="I14" s="152">
        <v>2256</v>
      </c>
      <c r="J14" s="152">
        <v>2284</v>
      </c>
      <c r="K14" s="152">
        <v>2327</v>
      </c>
      <c r="L14" s="248">
        <v>2398</v>
      </c>
      <c r="M14" s="342">
        <f t="shared" si="0"/>
        <v>71</v>
      </c>
      <c r="N14" s="332">
        <f t="shared" si="1"/>
        <v>3.0511388053287458E-2</v>
      </c>
      <c r="O14" s="345">
        <f t="shared" si="2"/>
        <v>175</v>
      </c>
      <c r="P14" s="332">
        <f t="shared" si="3"/>
        <v>7.8722447143499741E-2</v>
      </c>
      <c r="Q14" s="345">
        <f t="shared" si="4"/>
        <v>233</v>
      </c>
      <c r="R14" s="333">
        <f t="shared" si="5"/>
        <v>0.1076212471131639</v>
      </c>
      <c r="T14"/>
      <c r="U14"/>
      <c r="V14"/>
      <c r="W14"/>
      <c r="X14"/>
      <c r="Y14"/>
      <c r="Z14"/>
      <c r="AA14"/>
      <c r="AB14"/>
    </row>
    <row r="15" spans="1:28" ht="17.25" customHeight="1" x14ac:dyDescent="0.25">
      <c r="A15" s="134" t="s">
        <v>26</v>
      </c>
      <c r="B15" s="152">
        <v>2199</v>
      </c>
      <c r="C15" s="152">
        <v>2185</v>
      </c>
      <c r="D15" s="152">
        <v>2172</v>
      </c>
      <c r="E15" s="152">
        <v>2151</v>
      </c>
      <c r="F15" s="152">
        <v>2153</v>
      </c>
      <c r="G15" s="152">
        <v>2172</v>
      </c>
      <c r="H15" s="152">
        <v>2200</v>
      </c>
      <c r="I15" s="152">
        <v>2212</v>
      </c>
      <c r="J15" s="152">
        <v>2248</v>
      </c>
      <c r="K15" s="152">
        <v>2268</v>
      </c>
      <c r="L15" s="248">
        <v>2347</v>
      </c>
      <c r="M15" s="342">
        <f t="shared" si="0"/>
        <v>79</v>
      </c>
      <c r="N15" s="332">
        <f t="shared" si="1"/>
        <v>3.4832451499118067E-2</v>
      </c>
      <c r="O15" s="345">
        <f t="shared" si="2"/>
        <v>175</v>
      </c>
      <c r="P15" s="332">
        <f t="shared" si="3"/>
        <v>8.0570902394106803E-2</v>
      </c>
      <c r="Q15" s="345">
        <f t="shared" si="4"/>
        <v>148</v>
      </c>
      <c r="R15" s="333">
        <f t="shared" si="5"/>
        <v>6.7303319690768637E-2</v>
      </c>
      <c r="T15"/>
      <c r="U15"/>
      <c r="V15"/>
      <c r="W15"/>
      <c r="X15"/>
      <c r="Y15"/>
      <c r="Z15"/>
      <c r="AA15"/>
      <c r="AB15"/>
    </row>
    <row r="16" spans="1:28" ht="17.25" customHeight="1" x14ac:dyDescent="0.25">
      <c r="A16" s="134" t="s">
        <v>27</v>
      </c>
      <c r="B16" s="152">
        <v>4593</v>
      </c>
      <c r="C16" s="152">
        <v>4557</v>
      </c>
      <c r="D16" s="152">
        <v>4585</v>
      </c>
      <c r="E16" s="152">
        <v>4564</v>
      </c>
      <c r="F16" s="152">
        <v>4614</v>
      </c>
      <c r="G16" s="152">
        <v>4709</v>
      </c>
      <c r="H16" s="152">
        <v>4825</v>
      </c>
      <c r="I16" s="152">
        <v>4964</v>
      </c>
      <c r="J16" s="152">
        <v>5096</v>
      </c>
      <c r="K16" s="152">
        <v>5180</v>
      </c>
      <c r="L16" s="248">
        <v>5343</v>
      </c>
      <c r="M16" s="342">
        <f t="shared" si="0"/>
        <v>163</v>
      </c>
      <c r="N16" s="332">
        <f t="shared" si="1"/>
        <v>3.1467181467181415E-2</v>
      </c>
      <c r="O16" s="345">
        <f t="shared" si="2"/>
        <v>634</v>
      </c>
      <c r="P16" s="332">
        <f t="shared" si="3"/>
        <v>0.13463580377999573</v>
      </c>
      <c r="Q16" s="345">
        <f t="shared" si="4"/>
        <v>750</v>
      </c>
      <c r="R16" s="333">
        <f t="shared" si="5"/>
        <v>0.16329196603527096</v>
      </c>
      <c r="T16"/>
      <c r="U16"/>
      <c r="V16"/>
      <c r="W16"/>
      <c r="X16"/>
      <c r="Y16"/>
      <c r="Z16"/>
      <c r="AA16"/>
      <c r="AB16"/>
    </row>
    <row r="17" spans="1:28" ht="17.25" customHeight="1" x14ac:dyDescent="0.25">
      <c r="A17" s="134" t="s">
        <v>28</v>
      </c>
      <c r="B17" s="152">
        <v>2642</v>
      </c>
      <c r="C17" s="152">
        <v>2633</v>
      </c>
      <c r="D17" s="152">
        <v>2641</v>
      </c>
      <c r="E17" s="152">
        <v>2621</v>
      </c>
      <c r="F17" s="152">
        <v>2635</v>
      </c>
      <c r="G17" s="152">
        <v>2694</v>
      </c>
      <c r="H17" s="152">
        <v>2721</v>
      </c>
      <c r="I17" s="152">
        <v>2761</v>
      </c>
      <c r="J17" s="152">
        <v>2781</v>
      </c>
      <c r="K17" s="152">
        <v>2807</v>
      </c>
      <c r="L17" s="248">
        <v>2902</v>
      </c>
      <c r="M17" s="342">
        <f t="shared" si="0"/>
        <v>95</v>
      </c>
      <c r="N17" s="332">
        <f t="shared" si="1"/>
        <v>3.3843961524759436E-2</v>
      </c>
      <c r="O17" s="345">
        <f t="shared" si="2"/>
        <v>208</v>
      </c>
      <c r="P17" s="332">
        <f t="shared" si="3"/>
        <v>7.7208611729769894E-2</v>
      </c>
      <c r="Q17" s="345">
        <f t="shared" si="4"/>
        <v>260</v>
      </c>
      <c r="R17" s="333">
        <f t="shared" si="5"/>
        <v>9.8410295230885625E-2</v>
      </c>
      <c r="T17"/>
      <c r="U17"/>
      <c r="V17"/>
      <c r="W17"/>
      <c r="X17"/>
      <c r="Y17"/>
      <c r="Z17"/>
      <c r="AA17"/>
      <c r="AB17"/>
    </row>
    <row r="18" spans="1:28" ht="17.25" customHeight="1" x14ac:dyDescent="0.25">
      <c r="A18" s="134" t="s">
        <v>29</v>
      </c>
      <c r="B18" s="152">
        <v>2501</v>
      </c>
      <c r="C18" s="152">
        <v>2498</v>
      </c>
      <c r="D18" s="152">
        <v>2496</v>
      </c>
      <c r="E18" s="152">
        <v>2457</v>
      </c>
      <c r="F18" s="152">
        <v>2485</v>
      </c>
      <c r="G18" s="152">
        <v>2515</v>
      </c>
      <c r="H18" s="152">
        <v>2527</v>
      </c>
      <c r="I18" s="152">
        <v>2568</v>
      </c>
      <c r="J18" s="152">
        <v>2616</v>
      </c>
      <c r="K18" s="152">
        <v>2657</v>
      </c>
      <c r="L18" s="248">
        <v>2732</v>
      </c>
      <c r="M18" s="342">
        <f t="shared" si="0"/>
        <v>75</v>
      </c>
      <c r="N18" s="332">
        <f t="shared" si="1"/>
        <v>2.822732404967998E-2</v>
      </c>
      <c r="O18" s="345">
        <f t="shared" si="2"/>
        <v>217</v>
      </c>
      <c r="P18" s="332">
        <f t="shared" si="3"/>
        <v>8.6282306163021794E-2</v>
      </c>
      <c r="Q18" s="345">
        <f t="shared" si="4"/>
        <v>231</v>
      </c>
      <c r="R18" s="333">
        <f t="shared" si="5"/>
        <v>9.2363054778088705E-2</v>
      </c>
      <c r="T18"/>
      <c r="U18"/>
      <c r="V18"/>
      <c r="W18"/>
      <c r="X18"/>
      <c r="Y18"/>
      <c r="Z18"/>
      <c r="AA18"/>
      <c r="AB18"/>
    </row>
    <row r="19" spans="1:28" ht="17.25" customHeight="1" thickBot="1" x14ac:dyDescent="0.3">
      <c r="A19" s="133" t="s">
        <v>30</v>
      </c>
      <c r="B19" s="166">
        <v>5170</v>
      </c>
      <c r="C19" s="166">
        <v>5049</v>
      </c>
      <c r="D19" s="166">
        <v>5051</v>
      </c>
      <c r="E19" s="166">
        <v>4970</v>
      </c>
      <c r="F19" s="166">
        <v>4989</v>
      </c>
      <c r="G19" s="166">
        <v>5053</v>
      </c>
      <c r="H19" s="166">
        <v>5085</v>
      </c>
      <c r="I19" s="166">
        <v>5165</v>
      </c>
      <c r="J19" s="166">
        <v>5234</v>
      </c>
      <c r="K19" s="166">
        <v>5274</v>
      </c>
      <c r="L19" s="249">
        <v>5415</v>
      </c>
      <c r="M19" s="343">
        <f t="shared" si="0"/>
        <v>141</v>
      </c>
      <c r="N19" s="336">
        <f t="shared" si="1"/>
        <v>2.6734926052332186E-2</v>
      </c>
      <c r="O19" s="346">
        <f t="shared" si="2"/>
        <v>362</v>
      </c>
      <c r="P19" s="336">
        <f t="shared" si="3"/>
        <v>7.1640609538887734E-2</v>
      </c>
      <c r="Q19" s="346">
        <f t="shared" si="4"/>
        <v>245</v>
      </c>
      <c r="R19" s="337">
        <f t="shared" si="5"/>
        <v>4.7388781431334515E-2</v>
      </c>
      <c r="T19"/>
      <c r="U19"/>
      <c r="V19"/>
      <c r="W19"/>
      <c r="X19"/>
      <c r="Y19"/>
      <c r="Z19"/>
      <c r="AA19"/>
      <c r="AB19"/>
    </row>
    <row r="20" spans="1:28" s="22" customFormat="1" ht="17.25" customHeight="1" x14ac:dyDescent="0.25">
      <c r="A20" s="143"/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U20" s="351"/>
    </row>
    <row r="21" spans="1:28" x14ac:dyDescent="0.25">
      <c r="B21"/>
      <c r="C21"/>
      <c r="D21"/>
      <c r="E21"/>
      <c r="F21"/>
      <c r="G21"/>
      <c r="H21"/>
      <c r="I21"/>
      <c r="J21"/>
      <c r="K21"/>
      <c r="L21"/>
    </row>
    <row r="22" spans="1:28" x14ac:dyDescent="0.25">
      <c r="B22"/>
      <c r="C22"/>
      <c r="D22"/>
      <c r="E22"/>
      <c r="F22"/>
      <c r="G22"/>
      <c r="H22"/>
      <c r="I22"/>
      <c r="J22"/>
      <c r="K22"/>
      <c r="L22"/>
    </row>
    <row r="23" spans="1:28" x14ac:dyDescent="0.25">
      <c r="B23"/>
      <c r="C23"/>
      <c r="D23"/>
      <c r="E23"/>
      <c r="F23"/>
      <c r="G23"/>
      <c r="H23"/>
      <c r="I23"/>
      <c r="J23"/>
      <c r="K23"/>
      <c r="L23"/>
    </row>
  </sheetData>
  <mergeCells count="5">
    <mergeCell ref="A3:A4"/>
    <mergeCell ref="B3:L3"/>
    <mergeCell ref="M3:N3"/>
    <mergeCell ref="O3:P3"/>
    <mergeCell ref="Q3:R3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2"/>
  <dimension ref="A1:AB27"/>
  <sheetViews>
    <sheetView zoomScaleNormal="100" workbookViewId="0"/>
  </sheetViews>
  <sheetFormatPr defaultColWidth="9.140625" defaultRowHeight="15" x14ac:dyDescent="0.25"/>
  <cols>
    <col min="1" max="1" width="18" style="147" customWidth="1"/>
    <col min="2" max="12" width="6.7109375" style="147" customWidth="1"/>
    <col min="13" max="13" width="7" style="147" customWidth="1"/>
    <col min="14" max="14" width="5.7109375" style="147" customWidth="1"/>
    <col min="15" max="15" width="6.7109375" style="147" customWidth="1"/>
    <col min="16" max="16" width="6.42578125" style="147" customWidth="1"/>
    <col min="17" max="17" width="6.7109375" style="147" customWidth="1"/>
    <col min="18" max="18" width="6.42578125" style="147" customWidth="1"/>
    <col min="19" max="16384" width="9.140625" style="147"/>
  </cols>
  <sheetData>
    <row r="1" spans="1:28" s="35" customFormat="1" ht="17.25" customHeight="1" x14ac:dyDescent="0.2">
      <c r="A1" s="100" t="s">
        <v>285</v>
      </c>
      <c r="B1" s="102"/>
      <c r="C1" s="102"/>
      <c r="D1" s="102"/>
      <c r="E1" s="40"/>
      <c r="F1" s="40"/>
      <c r="G1" s="40"/>
      <c r="H1" s="40"/>
      <c r="I1" s="40"/>
      <c r="L1" s="354"/>
    </row>
    <row r="2" spans="1:28" ht="17.25" customHeight="1" thickBot="1" x14ac:dyDescent="0.3">
      <c r="A2" s="245" t="s">
        <v>91</v>
      </c>
      <c r="B2" s="143"/>
      <c r="C2" s="143"/>
    </row>
    <row r="3" spans="1:28" ht="24" customHeight="1" x14ac:dyDescent="0.25">
      <c r="A3" s="740" t="s">
        <v>88</v>
      </c>
      <c r="B3" s="742" t="s">
        <v>96</v>
      </c>
      <c r="C3" s="743"/>
      <c r="D3" s="743"/>
      <c r="E3" s="743"/>
      <c r="F3" s="743"/>
      <c r="G3" s="743"/>
      <c r="H3" s="743"/>
      <c r="I3" s="743"/>
      <c r="J3" s="743"/>
      <c r="K3" s="743"/>
      <c r="L3" s="749"/>
      <c r="M3" s="838" t="s">
        <v>317</v>
      </c>
      <c r="N3" s="744"/>
      <c r="O3" s="839" t="s">
        <v>318</v>
      </c>
      <c r="P3" s="744"/>
      <c r="Q3" s="839" t="s">
        <v>319</v>
      </c>
      <c r="R3" s="840"/>
    </row>
    <row r="4" spans="1:28" ht="17.25" customHeight="1" thickBot="1" x14ac:dyDescent="0.3">
      <c r="A4" s="741"/>
      <c r="B4" s="413" t="s">
        <v>6</v>
      </c>
      <c r="C4" s="413" t="s">
        <v>7</v>
      </c>
      <c r="D4" s="413" t="s">
        <v>8</v>
      </c>
      <c r="E4" s="413" t="s">
        <v>9</v>
      </c>
      <c r="F4" s="413" t="s">
        <v>10</v>
      </c>
      <c r="G4" s="413" t="s">
        <v>11</v>
      </c>
      <c r="H4" s="413" t="s">
        <v>12</v>
      </c>
      <c r="I4" s="413" t="s">
        <v>13</v>
      </c>
      <c r="J4" s="414" t="s">
        <v>56</v>
      </c>
      <c r="K4" s="414" t="s">
        <v>87</v>
      </c>
      <c r="L4" s="415" t="s">
        <v>203</v>
      </c>
      <c r="M4" s="416" t="s">
        <v>89</v>
      </c>
      <c r="N4" s="417" t="s">
        <v>90</v>
      </c>
      <c r="O4" s="418" t="s">
        <v>89</v>
      </c>
      <c r="P4" s="417" t="s">
        <v>90</v>
      </c>
      <c r="Q4" s="418" t="s">
        <v>89</v>
      </c>
      <c r="R4" s="449" t="s">
        <v>90</v>
      </c>
    </row>
    <row r="5" spans="1:28" ht="17.25" customHeight="1" x14ac:dyDescent="0.25">
      <c r="A5" s="132" t="s">
        <v>16</v>
      </c>
      <c r="B5" s="355">
        <v>794459</v>
      </c>
      <c r="C5" s="355">
        <v>789486</v>
      </c>
      <c r="D5" s="355">
        <v>794642</v>
      </c>
      <c r="E5" s="355">
        <v>807950</v>
      </c>
      <c r="F5" s="355">
        <v>827654</v>
      </c>
      <c r="G5" s="355">
        <v>854137</v>
      </c>
      <c r="H5" s="355">
        <v>880251</v>
      </c>
      <c r="I5" s="355">
        <v>906188</v>
      </c>
      <c r="J5" s="355">
        <v>926108</v>
      </c>
      <c r="K5" s="355">
        <v>940928</v>
      </c>
      <c r="L5" s="355">
        <v>952946</v>
      </c>
      <c r="M5" s="637">
        <f>L5-K5</f>
        <v>12018</v>
      </c>
      <c r="N5" s="341">
        <f>L5/K5-1</f>
        <v>1.2772496939192024E-2</v>
      </c>
      <c r="O5" s="344">
        <f>L5-G5</f>
        <v>98809</v>
      </c>
      <c r="P5" s="341">
        <f>L5/G5-1</f>
        <v>0.1156828471310809</v>
      </c>
      <c r="Q5" s="344">
        <f>L5-B5</f>
        <v>158487</v>
      </c>
      <c r="R5" s="329">
        <f>L5/B5-1</f>
        <v>0.19949047087389027</v>
      </c>
      <c r="T5"/>
      <c r="U5"/>
      <c r="V5"/>
      <c r="W5"/>
      <c r="X5"/>
      <c r="Y5"/>
      <c r="Z5"/>
      <c r="AA5"/>
      <c r="AB5"/>
    </row>
    <row r="6" spans="1:28" ht="17.25" customHeight="1" x14ac:dyDescent="0.25">
      <c r="A6" s="134" t="s">
        <v>17</v>
      </c>
      <c r="B6" s="152">
        <v>73400</v>
      </c>
      <c r="C6" s="152">
        <v>74151</v>
      </c>
      <c r="D6" s="152">
        <v>76189</v>
      </c>
      <c r="E6" s="152">
        <v>79310</v>
      </c>
      <c r="F6" s="152">
        <v>83241</v>
      </c>
      <c r="G6" s="152">
        <v>88184</v>
      </c>
      <c r="H6" s="152">
        <v>93298</v>
      </c>
      <c r="I6" s="152">
        <v>98126</v>
      </c>
      <c r="J6" s="152">
        <v>102077</v>
      </c>
      <c r="K6" s="152">
        <v>105887</v>
      </c>
      <c r="L6" s="152">
        <v>108638</v>
      </c>
      <c r="M6" s="638">
        <f t="shared" ref="M6:M19" si="0">L6-K6</f>
        <v>2751</v>
      </c>
      <c r="N6" s="332">
        <f t="shared" ref="N6:N19" si="1">L6/K6-1</f>
        <v>2.5980526410229743E-2</v>
      </c>
      <c r="O6" s="345">
        <f t="shared" ref="O6:O19" si="2">L6-G6</f>
        <v>20454</v>
      </c>
      <c r="P6" s="332">
        <f t="shared" ref="P6:P19" si="3">L6/G6-1</f>
        <v>0.23194683842873998</v>
      </c>
      <c r="Q6" s="345">
        <f t="shared" ref="Q6:Q19" si="4">L6-B6</f>
        <v>35238</v>
      </c>
      <c r="R6" s="333">
        <f t="shared" ref="R6:R19" si="5">L6/B6-1</f>
        <v>0.48008174386920976</v>
      </c>
      <c r="T6"/>
      <c r="U6"/>
      <c r="V6"/>
      <c r="W6"/>
      <c r="X6"/>
      <c r="Y6"/>
      <c r="Z6"/>
      <c r="AA6"/>
      <c r="AB6"/>
    </row>
    <row r="7" spans="1:28" ht="17.25" customHeight="1" x14ac:dyDescent="0.25">
      <c r="A7" s="134" t="s">
        <v>18</v>
      </c>
      <c r="B7" s="152">
        <v>93988</v>
      </c>
      <c r="C7" s="152">
        <v>94809</v>
      </c>
      <c r="D7" s="152">
        <v>97190</v>
      </c>
      <c r="E7" s="152">
        <v>100349</v>
      </c>
      <c r="F7" s="152">
        <v>104329</v>
      </c>
      <c r="G7" s="152">
        <v>109650</v>
      </c>
      <c r="H7" s="152">
        <v>115005</v>
      </c>
      <c r="I7" s="152">
        <v>120393</v>
      </c>
      <c r="J7" s="152">
        <v>125416</v>
      </c>
      <c r="K7" s="152">
        <v>129519</v>
      </c>
      <c r="L7" s="152">
        <v>133141</v>
      </c>
      <c r="M7" s="638">
        <f t="shared" si="0"/>
        <v>3622</v>
      </c>
      <c r="N7" s="332">
        <f t="shared" si="1"/>
        <v>2.7965008994819351E-2</v>
      </c>
      <c r="O7" s="345">
        <f t="shared" si="2"/>
        <v>23491</v>
      </c>
      <c r="P7" s="332">
        <f t="shared" si="3"/>
        <v>0.2142362061103511</v>
      </c>
      <c r="Q7" s="345">
        <f t="shared" si="4"/>
        <v>39153</v>
      </c>
      <c r="R7" s="333">
        <f t="shared" si="5"/>
        <v>0.41657445631357204</v>
      </c>
      <c r="T7"/>
      <c r="U7"/>
      <c r="V7"/>
      <c r="W7"/>
      <c r="X7"/>
      <c r="Y7"/>
      <c r="Z7"/>
      <c r="AA7"/>
      <c r="AB7"/>
    </row>
    <row r="8" spans="1:28" ht="17.25" customHeight="1" x14ac:dyDescent="0.25">
      <c r="A8" s="134" t="s">
        <v>19</v>
      </c>
      <c r="B8" s="152">
        <v>49825</v>
      </c>
      <c r="C8" s="152">
        <v>49590</v>
      </c>
      <c r="D8" s="152">
        <v>49737</v>
      </c>
      <c r="E8" s="152">
        <v>50393</v>
      </c>
      <c r="F8" s="152">
        <v>51569</v>
      </c>
      <c r="G8" s="152">
        <v>52741</v>
      </c>
      <c r="H8" s="152">
        <v>54054</v>
      </c>
      <c r="I8" s="152">
        <v>55426</v>
      </c>
      <c r="J8" s="152">
        <v>56337</v>
      </c>
      <c r="K8" s="152">
        <v>57070</v>
      </c>
      <c r="L8" s="152">
        <v>57646</v>
      </c>
      <c r="M8" s="638">
        <f t="shared" si="0"/>
        <v>576</v>
      </c>
      <c r="N8" s="332">
        <f t="shared" si="1"/>
        <v>1.0092868407219235E-2</v>
      </c>
      <c r="O8" s="345">
        <f t="shared" si="2"/>
        <v>4905</v>
      </c>
      <c r="P8" s="332">
        <f t="shared" si="3"/>
        <v>9.3001649570542799E-2</v>
      </c>
      <c r="Q8" s="345">
        <f t="shared" si="4"/>
        <v>7821</v>
      </c>
      <c r="R8" s="333">
        <f t="shared" si="5"/>
        <v>0.15696939287506262</v>
      </c>
      <c r="T8"/>
      <c r="U8"/>
      <c r="V8"/>
      <c r="W8"/>
      <c r="X8"/>
      <c r="Y8"/>
      <c r="Z8"/>
      <c r="AA8"/>
      <c r="AB8"/>
    </row>
    <row r="9" spans="1:28" ht="17.25" customHeight="1" x14ac:dyDescent="0.25">
      <c r="A9" s="134" t="s">
        <v>20</v>
      </c>
      <c r="B9" s="152">
        <v>42191</v>
      </c>
      <c r="C9" s="152">
        <v>42078</v>
      </c>
      <c r="D9" s="152">
        <v>42457</v>
      </c>
      <c r="E9" s="152">
        <v>43369</v>
      </c>
      <c r="F9" s="152">
        <v>44658</v>
      </c>
      <c r="G9" s="152">
        <v>46307</v>
      </c>
      <c r="H9" s="152">
        <v>47924</v>
      </c>
      <c r="I9" s="152">
        <v>49438</v>
      </c>
      <c r="J9" s="152">
        <v>50550</v>
      </c>
      <c r="K9" s="152">
        <v>51237</v>
      </c>
      <c r="L9" s="152">
        <v>51990</v>
      </c>
      <c r="M9" s="638">
        <f t="shared" si="0"/>
        <v>753</v>
      </c>
      <c r="N9" s="332">
        <f t="shared" si="1"/>
        <v>1.4696410796884996E-2</v>
      </c>
      <c r="O9" s="345">
        <f t="shared" si="2"/>
        <v>5683</v>
      </c>
      <c r="P9" s="332">
        <f t="shared" si="3"/>
        <v>0.12272442611268275</v>
      </c>
      <c r="Q9" s="345">
        <f t="shared" si="4"/>
        <v>9799</v>
      </c>
      <c r="R9" s="333">
        <f t="shared" si="5"/>
        <v>0.23225332416866151</v>
      </c>
      <c r="T9"/>
      <c r="U9"/>
      <c r="V9"/>
      <c r="W9"/>
      <c r="X9"/>
      <c r="Y9"/>
      <c r="Z9"/>
      <c r="AA9"/>
      <c r="AB9"/>
    </row>
    <row r="10" spans="1:28" ht="17.25" customHeight="1" x14ac:dyDescent="0.25">
      <c r="A10" s="134" t="s">
        <v>21</v>
      </c>
      <c r="B10" s="152">
        <v>23727</v>
      </c>
      <c r="C10" s="152">
        <v>23235</v>
      </c>
      <c r="D10" s="152">
        <v>22899</v>
      </c>
      <c r="E10" s="152">
        <v>23065</v>
      </c>
      <c r="F10" s="152">
        <v>23345</v>
      </c>
      <c r="G10" s="152">
        <v>23935</v>
      </c>
      <c r="H10" s="152">
        <v>24359</v>
      </c>
      <c r="I10" s="152">
        <v>24845</v>
      </c>
      <c r="J10" s="152">
        <v>25002</v>
      </c>
      <c r="K10" s="152">
        <v>25185</v>
      </c>
      <c r="L10" s="152">
        <v>25167</v>
      </c>
      <c r="M10" s="638">
        <f t="shared" si="0"/>
        <v>-18</v>
      </c>
      <c r="N10" s="332">
        <f t="shared" si="1"/>
        <v>-7.1471113758192484E-4</v>
      </c>
      <c r="O10" s="345">
        <f t="shared" si="2"/>
        <v>1232</v>
      </c>
      <c r="P10" s="332">
        <f t="shared" si="3"/>
        <v>5.1472738667223794E-2</v>
      </c>
      <c r="Q10" s="345">
        <f t="shared" si="4"/>
        <v>1440</v>
      </c>
      <c r="R10" s="333">
        <f t="shared" si="5"/>
        <v>6.0690352762675426E-2</v>
      </c>
      <c r="T10"/>
      <c r="U10"/>
      <c r="V10"/>
      <c r="W10"/>
      <c r="X10"/>
      <c r="Y10"/>
      <c r="Z10"/>
      <c r="AA10"/>
      <c r="AB10"/>
    </row>
    <row r="11" spans="1:28" ht="17.25" customHeight="1" x14ac:dyDescent="0.25">
      <c r="A11" s="134" t="s">
        <v>22</v>
      </c>
      <c r="B11" s="152">
        <v>68636</v>
      </c>
      <c r="C11" s="152">
        <v>68036</v>
      </c>
      <c r="D11" s="152">
        <v>68342</v>
      </c>
      <c r="E11" s="152">
        <v>69095</v>
      </c>
      <c r="F11" s="152">
        <v>70179</v>
      </c>
      <c r="G11" s="152">
        <v>71949</v>
      </c>
      <c r="H11" s="152">
        <v>73600</v>
      </c>
      <c r="I11" s="152">
        <v>74974</v>
      </c>
      <c r="J11" s="152">
        <v>76079</v>
      </c>
      <c r="K11" s="152">
        <v>76391</v>
      </c>
      <c r="L11" s="152">
        <v>76107</v>
      </c>
      <c r="M11" s="638">
        <f t="shared" si="0"/>
        <v>-284</v>
      </c>
      <c r="N11" s="332">
        <f t="shared" si="1"/>
        <v>-3.7177154376824006E-3</v>
      </c>
      <c r="O11" s="345">
        <f t="shared" si="2"/>
        <v>4158</v>
      </c>
      <c r="P11" s="332">
        <f t="shared" si="3"/>
        <v>5.7790935245799036E-2</v>
      </c>
      <c r="Q11" s="345">
        <f t="shared" si="4"/>
        <v>7471</v>
      </c>
      <c r="R11" s="333">
        <f t="shared" si="5"/>
        <v>0.10884958330905059</v>
      </c>
      <c r="T11"/>
      <c r="U11"/>
      <c r="V11"/>
      <c r="W11"/>
      <c r="X11"/>
      <c r="Y11"/>
      <c r="Z11"/>
      <c r="AA11"/>
      <c r="AB11"/>
    </row>
    <row r="12" spans="1:28" ht="17.25" customHeight="1" x14ac:dyDescent="0.25">
      <c r="A12" s="134" t="s">
        <v>23</v>
      </c>
      <c r="B12" s="152">
        <v>35427</v>
      </c>
      <c r="C12" s="152">
        <v>35206</v>
      </c>
      <c r="D12" s="152">
        <v>35350</v>
      </c>
      <c r="E12" s="152">
        <v>35628</v>
      </c>
      <c r="F12" s="152">
        <v>36499</v>
      </c>
      <c r="G12" s="152">
        <v>37561</v>
      </c>
      <c r="H12" s="152">
        <v>38826</v>
      </c>
      <c r="I12" s="152">
        <v>39911</v>
      </c>
      <c r="J12" s="152">
        <v>40722</v>
      </c>
      <c r="K12" s="152">
        <v>41124</v>
      </c>
      <c r="L12" s="152">
        <v>41663</v>
      </c>
      <c r="M12" s="638">
        <f t="shared" si="0"/>
        <v>539</v>
      </c>
      <c r="N12" s="332">
        <f t="shared" si="1"/>
        <v>1.3106701682715771E-2</v>
      </c>
      <c r="O12" s="345">
        <f t="shared" si="2"/>
        <v>4102</v>
      </c>
      <c r="P12" s="332">
        <f t="shared" si="3"/>
        <v>0.1092090199941429</v>
      </c>
      <c r="Q12" s="345">
        <f t="shared" si="4"/>
        <v>6236</v>
      </c>
      <c r="R12" s="333">
        <f t="shared" si="5"/>
        <v>0.17602393654557269</v>
      </c>
      <c r="T12"/>
      <c r="U12"/>
      <c r="V12"/>
      <c r="W12"/>
      <c r="X12"/>
      <c r="Y12"/>
      <c r="Z12"/>
      <c r="AA12"/>
      <c r="AB12"/>
    </row>
    <row r="13" spans="1:28" ht="17.25" customHeight="1" x14ac:dyDescent="0.25">
      <c r="A13" s="134" t="s">
        <v>24</v>
      </c>
      <c r="B13" s="152">
        <v>43879</v>
      </c>
      <c r="C13" s="152">
        <v>43621</v>
      </c>
      <c r="D13" s="152">
        <v>43494</v>
      </c>
      <c r="E13" s="152">
        <v>44065</v>
      </c>
      <c r="F13" s="152">
        <v>44898</v>
      </c>
      <c r="G13" s="152">
        <v>46045</v>
      </c>
      <c r="H13" s="152">
        <v>47126</v>
      </c>
      <c r="I13" s="152">
        <v>48324</v>
      </c>
      <c r="J13" s="152">
        <v>48917</v>
      </c>
      <c r="K13" s="152">
        <v>49569</v>
      </c>
      <c r="L13" s="152">
        <v>49725</v>
      </c>
      <c r="M13" s="638">
        <f t="shared" si="0"/>
        <v>156</v>
      </c>
      <c r="N13" s="332">
        <f t="shared" si="1"/>
        <v>3.1471282454760274E-3</v>
      </c>
      <c r="O13" s="345">
        <f t="shared" si="2"/>
        <v>3680</v>
      </c>
      <c r="P13" s="332">
        <f t="shared" si="3"/>
        <v>7.9921815615159097E-2</v>
      </c>
      <c r="Q13" s="345">
        <f t="shared" si="4"/>
        <v>5846</v>
      </c>
      <c r="R13" s="333">
        <f t="shared" si="5"/>
        <v>0.13323001891565434</v>
      </c>
      <c r="T13"/>
      <c r="U13"/>
      <c r="V13"/>
      <c r="W13"/>
      <c r="X13"/>
      <c r="Y13"/>
      <c r="Z13"/>
      <c r="AA13"/>
      <c r="AB13"/>
    </row>
    <row r="14" spans="1:28" ht="17.25" customHeight="1" x14ac:dyDescent="0.25">
      <c r="A14" s="134" t="s">
        <v>25</v>
      </c>
      <c r="B14" s="152">
        <v>41266</v>
      </c>
      <c r="C14" s="152">
        <v>40955</v>
      </c>
      <c r="D14" s="152">
        <v>41184</v>
      </c>
      <c r="E14" s="152">
        <v>41505</v>
      </c>
      <c r="F14" s="152">
        <v>42295</v>
      </c>
      <c r="G14" s="152">
        <v>43155</v>
      </c>
      <c r="H14" s="152">
        <v>44013</v>
      </c>
      <c r="I14" s="152">
        <v>44988</v>
      </c>
      <c r="J14" s="152">
        <v>45746</v>
      </c>
      <c r="K14" s="152">
        <v>46496</v>
      </c>
      <c r="L14" s="152">
        <v>47028</v>
      </c>
      <c r="M14" s="638">
        <f t="shared" si="0"/>
        <v>532</v>
      </c>
      <c r="N14" s="332">
        <f t="shared" si="1"/>
        <v>1.1441844459738393E-2</v>
      </c>
      <c r="O14" s="345">
        <f t="shared" si="2"/>
        <v>3873</v>
      </c>
      <c r="P14" s="332">
        <f t="shared" si="3"/>
        <v>8.9746263468891252E-2</v>
      </c>
      <c r="Q14" s="345">
        <f t="shared" si="4"/>
        <v>5762</v>
      </c>
      <c r="R14" s="333">
        <f t="shared" si="5"/>
        <v>0.13963068870256379</v>
      </c>
      <c r="T14"/>
      <c r="U14"/>
      <c r="V14"/>
      <c r="W14"/>
      <c r="X14"/>
      <c r="Y14"/>
      <c r="Z14"/>
      <c r="AA14"/>
      <c r="AB14"/>
    </row>
    <row r="15" spans="1:28" ht="17.25" customHeight="1" x14ac:dyDescent="0.25">
      <c r="A15" s="134" t="s">
        <v>26</v>
      </c>
      <c r="B15" s="152">
        <v>41902</v>
      </c>
      <c r="C15" s="152">
        <v>41173</v>
      </c>
      <c r="D15" s="152">
        <v>41009</v>
      </c>
      <c r="E15" s="152">
        <v>41167</v>
      </c>
      <c r="F15" s="152">
        <v>41568</v>
      </c>
      <c r="G15" s="152">
        <v>42428</v>
      </c>
      <c r="H15" s="152">
        <v>43109</v>
      </c>
      <c r="I15" s="152">
        <v>43876</v>
      </c>
      <c r="J15" s="152">
        <v>44319</v>
      </c>
      <c r="K15" s="152">
        <v>44729</v>
      </c>
      <c r="L15" s="152">
        <v>45179</v>
      </c>
      <c r="M15" s="638">
        <f t="shared" si="0"/>
        <v>450</v>
      </c>
      <c r="N15" s="332">
        <f t="shared" si="1"/>
        <v>1.0060587091148987E-2</v>
      </c>
      <c r="O15" s="345">
        <f t="shared" si="2"/>
        <v>2751</v>
      </c>
      <c r="P15" s="332">
        <f t="shared" si="3"/>
        <v>6.4839257094371661E-2</v>
      </c>
      <c r="Q15" s="345">
        <f t="shared" si="4"/>
        <v>3277</v>
      </c>
      <c r="R15" s="333">
        <f t="shared" si="5"/>
        <v>7.8206290869170969E-2</v>
      </c>
      <c r="T15"/>
      <c r="U15"/>
      <c r="V15"/>
      <c r="W15"/>
      <c r="X15"/>
      <c r="Y15"/>
      <c r="Z15"/>
      <c r="AA15"/>
      <c r="AB15"/>
    </row>
    <row r="16" spans="1:28" ht="17.25" customHeight="1" x14ac:dyDescent="0.25">
      <c r="A16" s="134" t="s">
        <v>27</v>
      </c>
      <c r="B16" s="152">
        <v>85711</v>
      </c>
      <c r="C16" s="152">
        <v>84974</v>
      </c>
      <c r="D16" s="152">
        <v>85672</v>
      </c>
      <c r="E16" s="152">
        <v>87444</v>
      </c>
      <c r="F16" s="152">
        <v>89755</v>
      </c>
      <c r="G16" s="152">
        <v>92481</v>
      </c>
      <c r="H16" s="152">
        <v>95654</v>
      </c>
      <c r="I16" s="152">
        <v>98990</v>
      </c>
      <c r="J16" s="152">
        <v>101540</v>
      </c>
      <c r="K16" s="152">
        <v>103570</v>
      </c>
      <c r="L16" s="152">
        <v>105272</v>
      </c>
      <c r="M16" s="638">
        <f t="shared" si="0"/>
        <v>1702</v>
      </c>
      <c r="N16" s="332">
        <f t="shared" si="1"/>
        <v>1.6433330114898226E-2</v>
      </c>
      <c r="O16" s="345">
        <f t="shared" si="2"/>
        <v>12791</v>
      </c>
      <c r="P16" s="332">
        <f t="shared" si="3"/>
        <v>0.13830949059806885</v>
      </c>
      <c r="Q16" s="345">
        <f t="shared" si="4"/>
        <v>19561</v>
      </c>
      <c r="R16" s="333">
        <f t="shared" si="5"/>
        <v>0.22822041511591284</v>
      </c>
      <c r="T16"/>
      <c r="U16"/>
      <c r="V16"/>
      <c r="W16"/>
      <c r="X16"/>
      <c r="Y16"/>
      <c r="Z16"/>
      <c r="AA16"/>
      <c r="AB16"/>
    </row>
    <row r="17" spans="1:28" ht="17.25" customHeight="1" x14ac:dyDescent="0.25">
      <c r="A17" s="134" t="s">
        <v>28</v>
      </c>
      <c r="B17" s="152">
        <v>49215</v>
      </c>
      <c r="C17" s="152">
        <v>48610</v>
      </c>
      <c r="D17" s="152">
        <v>48677</v>
      </c>
      <c r="E17" s="152">
        <v>49257</v>
      </c>
      <c r="F17" s="152">
        <v>50243</v>
      </c>
      <c r="G17" s="152">
        <v>51504</v>
      </c>
      <c r="H17" s="152">
        <v>52899</v>
      </c>
      <c r="I17" s="152">
        <v>54226</v>
      </c>
      <c r="J17" s="152">
        <v>55049</v>
      </c>
      <c r="K17" s="152">
        <v>55292</v>
      </c>
      <c r="L17" s="152">
        <v>55684</v>
      </c>
      <c r="M17" s="638">
        <f t="shared" si="0"/>
        <v>392</v>
      </c>
      <c r="N17" s="332">
        <f t="shared" si="1"/>
        <v>7.0896332199956724E-3</v>
      </c>
      <c r="O17" s="345">
        <f t="shared" si="2"/>
        <v>4180</v>
      </c>
      <c r="P17" s="332">
        <f t="shared" si="3"/>
        <v>8.1158744951848494E-2</v>
      </c>
      <c r="Q17" s="345">
        <f t="shared" si="4"/>
        <v>6469</v>
      </c>
      <c r="R17" s="333">
        <f t="shared" si="5"/>
        <v>0.13144366554912112</v>
      </c>
      <c r="T17"/>
      <c r="U17"/>
      <c r="V17"/>
      <c r="W17"/>
      <c r="X17"/>
      <c r="Y17"/>
      <c r="Z17"/>
      <c r="AA17"/>
      <c r="AB17"/>
    </row>
    <row r="18" spans="1:28" ht="17.25" customHeight="1" x14ac:dyDescent="0.25">
      <c r="A18" s="134" t="s">
        <v>29</v>
      </c>
      <c r="B18" s="152">
        <v>46457</v>
      </c>
      <c r="C18" s="152">
        <v>45816</v>
      </c>
      <c r="D18" s="152">
        <v>45791</v>
      </c>
      <c r="E18" s="152">
        <v>46183</v>
      </c>
      <c r="F18" s="152">
        <v>46938</v>
      </c>
      <c r="G18" s="152">
        <v>48123</v>
      </c>
      <c r="H18" s="152">
        <v>48866</v>
      </c>
      <c r="I18" s="152">
        <v>49411</v>
      </c>
      <c r="J18" s="152">
        <v>50107</v>
      </c>
      <c r="K18" s="152">
        <v>50411</v>
      </c>
      <c r="L18" s="152">
        <v>50760</v>
      </c>
      <c r="M18" s="638">
        <f t="shared" si="0"/>
        <v>349</v>
      </c>
      <c r="N18" s="332">
        <f t="shared" si="1"/>
        <v>6.9230921822618363E-3</v>
      </c>
      <c r="O18" s="345">
        <f t="shared" si="2"/>
        <v>2637</v>
      </c>
      <c r="P18" s="332">
        <f t="shared" si="3"/>
        <v>5.4797082476154779E-2</v>
      </c>
      <c r="Q18" s="345">
        <f t="shared" si="4"/>
        <v>4303</v>
      </c>
      <c r="R18" s="333">
        <f t="shared" si="5"/>
        <v>9.2623286049465126E-2</v>
      </c>
      <c r="T18"/>
      <c r="U18"/>
      <c r="V18"/>
      <c r="W18"/>
      <c r="X18"/>
      <c r="Y18"/>
      <c r="Z18"/>
      <c r="AA18"/>
      <c r="AB18"/>
    </row>
    <row r="19" spans="1:28" ht="17.25" customHeight="1" thickBot="1" x14ac:dyDescent="0.3">
      <c r="A19" s="133" t="s">
        <v>30</v>
      </c>
      <c r="B19" s="166">
        <v>98835</v>
      </c>
      <c r="C19" s="166">
        <v>97232</v>
      </c>
      <c r="D19" s="166">
        <v>96651</v>
      </c>
      <c r="E19" s="166">
        <v>97120</v>
      </c>
      <c r="F19" s="166">
        <v>98137</v>
      </c>
      <c r="G19" s="166">
        <v>100074</v>
      </c>
      <c r="H19" s="166">
        <v>101518</v>
      </c>
      <c r="I19" s="166">
        <v>103260</v>
      </c>
      <c r="J19" s="166">
        <v>104247</v>
      </c>
      <c r="K19" s="166">
        <v>104448</v>
      </c>
      <c r="L19" s="166">
        <v>104946</v>
      </c>
      <c r="M19" s="639">
        <f t="shared" si="0"/>
        <v>498</v>
      </c>
      <c r="N19" s="336">
        <f t="shared" si="1"/>
        <v>4.7679227941177516E-3</v>
      </c>
      <c r="O19" s="346">
        <f t="shared" si="2"/>
        <v>4872</v>
      </c>
      <c r="P19" s="336">
        <f t="shared" si="3"/>
        <v>4.8683973859344087E-2</v>
      </c>
      <c r="Q19" s="346">
        <f t="shared" si="4"/>
        <v>6111</v>
      </c>
      <c r="R19" s="337">
        <f t="shared" si="5"/>
        <v>6.1830323266049536E-2</v>
      </c>
      <c r="T19"/>
      <c r="U19"/>
      <c r="V19"/>
      <c r="W19"/>
      <c r="X19"/>
      <c r="Y19"/>
      <c r="Z19"/>
      <c r="AA19"/>
      <c r="AB19"/>
    </row>
    <row r="20" spans="1:28" s="22" customFormat="1" ht="17.25" customHeight="1" x14ac:dyDescent="0.25">
      <c r="A20" s="143"/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</row>
    <row r="21" spans="1:28" x14ac:dyDescent="0.25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28" x14ac:dyDescent="0.25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28" x14ac:dyDescent="0.25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28" x14ac:dyDescent="0.2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28" x14ac:dyDescent="0.2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28" x14ac:dyDescent="0.25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28" x14ac:dyDescent="0.25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</sheetData>
  <mergeCells count="5">
    <mergeCell ref="A3:A4"/>
    <mergeCell ref="B3:L3"/>
    <mergeCell ref="M3:N3"/>
    <mergeCell ref="O3:P3"/>
    <mergeCell ref="Q3:R3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5"/>
  <dimension ref="A1:AC27"/>
  <sheetViews>
    <sheetView zoomScaleNormal="100" workbookViewId="0"/>
  </sheetViews>
  <sheetFormatPr defaultColWidth="9.140625" defaultRowHeight="15" x14ac:dyDescent="0.25"/>
  <cols>
    <col min="1" max="1" width="18" style="147" customWidth="1"/>
    <col min="2" max="12" width="6.7109375" style="147" customWidth="1"/>
    <col min="13" max="13" width="7" style="147" customWidth="1"/>
    <col min="14" max="14" width="5.7109375" style="147" customWidth="1"/>
    <col min="15" max="15" width="6.7109375" style="147" customWidth="1"/>
    <col min="16" max="16" width="6.42578125" style="147" customWidth="1"/>
    <col min="17" max="17" width="6.7109375" style="147" customWidth="1"/>
    <col min="18" max="18" width="6.42578125" style="147" customWidth="1"/>
    <col min="19" max="16384" width="9.140625" style="147"/>
  </cols>
  <sheetData>
    <row r="1" spans="1:29" s="35" customFormat="1" ht="17.25" customHeight="1" x14ac:dyDescent="0.2">
      <c r="A1" s="100" t="s">
        <v>286</v>
      </c>
      <c r="B1" s="102"/>
      <c r="C1" s="102"/>
      <c r="D1" s="102"/>
      <c r="E1" s="40"/>
      <c r="F1" s="40"/>
      <c r="G1" s="40"/>
      <c r="H1" s="40"/>
      <c r="I1" s="40"/>
      <c r="M1" s="354"/>
    </row>
    <row r="2" spans="1:29" ht="17.25" customHeight="1" thickBot="1" x14ac:dyDescent="0.3">
      <c r="A2" s="245" t="s">
        <v>91</v>
      </c>
      <c r="B2" s="143"/>
      <c r="C2" s="143"/>
    </row>
    <row r="3" spans="1:29" ht="24" customHeight="1" x14ac:dyDescent="0.25">
      <c r="A3" s="740" t="s">
        <v>88</v>
      </c>
      <c r="B3" s="742" t="s">
        <v>96</v>
      </c>
      <c r="C3" s="743"/>
      <c r="D3" s="743"/>
      <c r="E3" s="743"/>
      <c r="F3" s="743"/>
      <c r="G3" s="743"/>
      <c r="H3" s="743"/>
      <c r="I3" s="743"/>
      <c r="J3" s="743"/>
      <c r="K3" s="743"/>
      <c r="L3" s="749"/>
      <c r="M3" s="838" t="s">
        <v>317</v>
      </c>
      <c r="N3" s="744"/>
      <c r="O3" s="839" t="s">
        <v>318</v>
      </c>
      <c r="P3" s="744"/>
      <c r="Q3" s="839" t="s">
        <v>319</v>
      </c>
      <c r="R3" s="840"/>
    </row>
    <row r="4" spans="1:29" ht="17.25" customHeight="1" thickBot="1" x14ac:dyDescent="0.3">
      <c r="A4" s="741"/>
      <c r="B4" s="413" t="s">
        <v>6</v>
      </c>
      <c r="C4" s="413" t="s">
        <v>7</v>
      </c>
      <c r="D4" s="413" t="s">
        <v>8</v>
      </c>
      <c r="E4" s="413" t="s">
        <v>9</v>
      </c>
      <c r="F4" s="413" t="s">
        <v>10</v>
      </c>
      <c r="G4" s="413" t="s">
        <v>11</v>
      </c>
      <c r="H4" s="413" t="s">
        <v>12</v>
      </c>
      <c r="I4" s="413" t="s">
        <v>13</v>
      </c>
      <c r="J4" s="414" t="s">
        <v>56</v>
      </c>
      <c r="K4" s="414" t="s">
        <v>87</v>
      </c>
      <c r="L4" s="415" t="s">
        <v>203</v>
      </c>
      <c r="M4" s="416" t="s">
        <v>89</v>
      </c>
      <c r="N4" s="417" t="s">
        <v>90</v>
      </c>
      <c r="O4" s="418" t="s">
        <v>89</v>
      </c>
      <c r="P4" s="417" t="s">
        <v>90</v>
      </c>
      <c r="Q4" s="418" t="s">
        <v>89</v>
      </c>
      <c r="R4" s="449" t="s">
        <v>90</v>
      </c>
    </row>
    <row r="5" spans="1:29" ht="17.25" customHeight="1" x14ac:dyDescent="0.25">
      <c r="A5" s="132" t="s">
        <v>16</v>
      </c>
      <c r="B5" s="246">
        <v>58417.3</v>
      </c>
      <c r="C5" s="246">
        <v>58023</v>
      </c>
      <c r="D5" s="246">
        <v>57814.8</v>
      </c>
      <c r="E5" s="246">
        <v>57668.9</v>
      </c>
      <c r="F5" s="246">
        <v>58269.1</v>
      </c>
      <c r="G5" s="246">
        <v>59128.7</v>
      </c>
      <c r="H5" s="246">
        <v>60220.7</v>
      </c>
      <c r="I5" s="246">
        <v>61634.9</v>
      </c>
      <c r="J5" s="246">
        <v>63004.800000000003</v>
      </c>
      <c r="K5" s="246">
        <v>64345.3</v>
      </c>
      <c r="L5" s="247">
        <v>67040.899999999994</v>
      </c>
      <c r="M5" s="340">
        <f>L5-K5</f>
        <v>2695.5999999999913</v>
      </c>
      <c r="N5" s="341">
        <f>L5/K5-1</f>
        <v>4.1892725653621898E-2</v>
      </c>
      <c r="O5" s="344">
        <f>L5-G5</f>
        <v>7912.1999999999971</v>
      </c>
      <c r="P5" s="341">
        <f>L5/G5-1</f>
        <v>0.13381319054875207</v>
      </c>
      <c r="Q5" s="344">
        <f>L5-B5</f>
        <v>8623.5999999999913</v>
      </c>
      <c r="R5" s="329">
        <f>L5/B5-1</f>
        <v>0.14762065347080378</v>
      </c>
      <c r="T5"/>
      <c r="U5"/>
      <c r="V5"/>
      <c r="W5"/>
      <c r="X5"/>
      <c r="Y5"/>
      <c r="Z5"/>
      <c r="AA5"/>
      <c r="AB5"/>
      <c r="AC5"/>
    </row>
    <row r="6" spans="1:29" ht="17.25" customHeight="1" x14ac:dyDescent="0.25">
      <c r="A6" s="134" t="s">
        <v>17</v>
      </c>
      <c r="B6" s="152">
        <v>5301.3</v>
      </c>
      <c r="C6" s="152">
        <v>5306.8</v>
      </c>
      <c r="D6" s="152">
        <v>5363.7</v>
      </c>
      <c r="E6" s="152">
        <v>5438.8</v>
      </c>
      <c r="F6" s="152">
        <v>5609.4</v>
      </c>
      <c r="G6" s="152">
        <v>5868.2</v>
      </c>
      <c r="H6" s="152">
        <v>6140.7</v>
      </c>
      <c r="I6" s="152">
        <v>6400.4</v>
      </c>
      <c r="J6" s="152">
        <v>6655.4</v>
      </c>
      <c r="K6" s="152">
        <v>6964.5</v>
      </c>
      <c r="L6" s="248">
        <v>7260.7</v>
      </c>
      <c r="M6" s="342">
        <f t="shared" ref="M6:M19" si="0">L6-K6</f>
        <v>296.19999999999982</v>
      </c>
      <c r="N6" s="332">
        <f t="shared" ref="N6:N19" si="1">L6/K6-1</f>
        <v>4.252997343671483E-2</v>
      </c>
      <c r="O6" s="345">
        <f t="shared" ref="O6:O19" si="2">L6-G6</f>
        <v>1392.5</v>
      </c>
      <c r="P6" s="332">
        <f t="shared" ref="P6:P19" si="3">L6/G6-1</f>
        <v>0.23729593401724558</v>
      </c>
      <c r="Q6" s="345">
        <f t="shared" ref="Q6:Q19" si="4">L6-B6</f>
        <v>1959.3999999999996</v>
      </c>
      <c r="R6" s="333">
        <f t="shared" ref="R6:R19" si="5">L6/B6-1</f>
        <v>0.3696074547752437</v>
      </c>
      <c r="T6"/>
      <c r="U6"/>
      <c r="V6"/>
      <c r="W6"/>
      <c r="X6"/>
      <c r="Y6"/>
      <c r="Z6"/>
      <c r="AA6"/>
      <c r="AB6"/>
      <c r="AC6"/>
    </row>
    <row r="7" spans="1:29" ht="17.25" customHeight="1" x14ac:dyDescent="0.25">
      <c r="A7" s="134" t="s">
        <v>18</v>
      </c>
      <c r="B7" s="152">
        <v>6769.6</v>
      </c>
      <c r="C7" s="152">
        <v>6840.7</v>
      </c>
      <c r="D7" s="152">
        <v>6924</v>
      </c>
      <c r="E7" s="152">
        <v>6961.2</v>
      </c>
      <c r="F7" s="152">
        <v>7114.6</v>
      </c>
      <c r="G7" s="152">
        <v>7278.9</v>
      </c>
      <c r="H7" s="152">
        <v>7484.4</v>
      </c>
      <c r="I7" s="152">
        <v>7822.9</v>
      </c>
      <c r="J7" s="152">
        <v>8102.4</v>
      </c>
      <c r="K7" s="152">
        <v>8366.2000000000007</v>
      </c>
      <c r="L7" s="248">
        <v>8836.2999999999993</v>
      </c>
      <c r="M7" s="342">
        <f t="shared" si="0"/>
        <v>470.09999999999854</v>
      </c>
      <c r="N7" s="332">
        <f t="shared" si="1"/>
        <v>5.619038512108232E-2</v>
      </c>
      <c r="O7" s="345">
        <f t="shared" si="2"/>
        <v>1557.3999999999996</v>
      </c>
      <c r="P7" s="332">
        <f t="shared" si="3"/>
        <v>0.21396090068554319</v>
      </c>
      <c r="Q7" s="345">
        <f t="shared" si="4"/>
        <v>2066.6999999999989</v>
      </c>
      <c r="R7" s="333">
        <f t="shared" si="5"/>
        <v>0.30529130229260204</v>
      </c>
      <c r="T7"/>
      <c r="U7"/>
      <c r="V7"/>
      <c r="W7"/>
      <c r="X7"/>
      <c r="Y7"/>
      <c r="Z7"/>
      <c r="AA7"/>
      <c r="AB7"/>
      <c r="AC7"/>
    </row>
    <row r="8" spans="1:29" ht="17.25" customHeight="1" x14ac:dyDescent="0.25">
      <c r="A8" s="134" t="s">
        <v>19</v>
      </c>
      <c r="B8" s="152">
        <v>3620.8</v>
      </c>
      <c r="C8" s="152">
        <v>3600.1</v>
      </c>
      <c r="D8" s="152">
        <v>3580.5</v>
      </c>
      <c r="E8" s="152">
        <v>3553.9</v>
      </c>
      <c r="F8" s="152">
        <v>3589.1</v>
      </c>
      <c r="G8" s="152">
        <v>3626.5</v>
      </c>
      <c r="H8" s="152">
        <v>3694.1</v>
      </c>
      <c r="I8" s="152">
        <v>3779.3</v>
      </c>
      <c r="J8" s="152">
        <v>3852.9</v>
      </c>
      <c r="K8" s="152">
        <v>3910.5</v>
      </c>
      <c r="L8" s="248">
        <v>4061.9</v>
      </c>
      <c r="M8" s="342">
        <f t="shared" si="0"/>
        <v>151.40000000000009</v>
      </c>
      <c r="N8" s="332">
        <f t="shared" si="1"/>
        <v>3.8716276690960338E-2</v>
      </c>
      <c r="O8" s="345">
        <f t="shared" si="2"/>
        <v>435.40000000000009</v>
      </c>
      <c r="P8" s="332">
        <f t="shared" si="3"/>
        <v>0.12006066455259901</v>
      </c>
      <c r="Q8" s="345">
        <f t="shared" si="4"/>
        <v>441.09999999999991</v>
      </c>
      <c r="R8" s="333">
        <f t="shared" si="5"/>
        <v>0.12182390631904538</v>
      </c>
      <c r="T8"/>
      <c r="U8"/>
      <c r="V8"/>
      <c r="W8"/>
      <c r="X8"/>
      <c r="Y8"/>
      <c r="Z8"/>
      <c r="AA8"/>
      <c r="AB8"/>
      <c r="AC8"/>
    </row>
    <row r="9" spans="1:29" ht="17.25" customHeight="1" x14ac:dyDescent="0.25">
      <c r="A9" s="134" t="s">
        <v>20</v>
      </c>
      <c r="B9" s="152">
        <v>3089.9</v>
      </c>
      <c r="C9" s="152">
        <v>3094.1</v>
      </c>
      <c r="D9" s="152">
        <v>3111.9</v>
      </c>
      <c r="E9" s="152">
        <v>3105.2</v>
      </c>
      <c r="F9" s="152">
        <v>3149.3</v>
      </c>
      <c r="G9" s="152">
        <v>3193.6</v>
      </c>
      <c r="H9" s="152">
        <v>3251.9</v>
      </c>
      <c r="I9" s="152">
        <v>3322.1</v>
      </c>
      <c r="J9" s="152">
        <v>3400.5</v>
      </c>
      <c r="K9" s="152">
        <v>3445.5</v>
      </c>
      <c r="L9" s="248">
        <v>3577.2</v>
      </c>
      <c r="M9" s="342">
        <f t="shared" si="0"/>
        <v>131.69999999999982</v>
      </c>
      <c r="N9" s="332">
        <f t="shared" si="1"/>
        <v>3.822377013495859E-2</v>
      </c>
      <c r="O9" s="345">
        <f t="shared" si="2"/>
        <v>383.59999999999991</v>
      </c>
      <c r="P9" s="332">
        <f t="shared" si="3"/>
        <v>0.12011523046092187</v>
      </c>
      <c r="Q9" s="345">
        <f t="shared" si="4"/>
        <v>487.29999999999973</v>
      </c>
      <c r="R9" s="333">
        <f t="shared" si="5"/>
        <v>0.1577073691705233</v>
      </c>
      <c r="T9"/>
      <c r="U9"/>
      <c r="V9"/>
      <c r="W9"/>
      <c r="X9"/>
      <c r="Y9"/>
      <c r="Z9"/>
      <c r="AA9"/>
      <c r="AB9"/>
      <c r="AC9"/>
    </row>
    <row r="10" spans="1:29" ht="17.25" customHeight="1" x14ac:dyDescent="0.25">
      <c r="A10" s="134" t="s">
        <v>21</v>
      </c>
      <c r="B10" s="152">
        <v>1721.7</v>
      </c>
      <c r="C10" s="152">
        <v>1705.1</v>
      </c>
      <c r="D10" s="152">
        <v>1676.9</v>
      </c>
      <c r="E10" s="152">
        <v>1641.5</v>
      </c>
      <c r="F10" s="152">
        <v>1631.2</v>
      </c>
      <c r="G10" s="152">
        <v>1623.3</v>
      </c>
      <c r="H10" s="152">
        <v>1658.3</v>
      </c>
      <c r="I10" s="152">
        <v>1674.6</v>
      </c>
      <c r="J10" s="152">
        <v>1691.5</v>
      </c>
      <c r="K10" s="152">
        <v>1718.6</v>
      </c>
      <c r="L10" s="248">
        <v>1805.8</v>
      </c>
      <c r="M10" s="342">
        <f t="shared" si="0"/>
        <v>87.200000000000045</v>
      </c>
      <c r="N10" s="332">
        <f t="shared" si="1"/>
        <v>5.0738973583149161E-2</v>
      </c>
      <c r="O10" s="345">
        <f t="shared" si="2"/>
        <v>182.5</v>
      </c>
      <c r="P10" s="332">
        <f t="shared" si="3"/>
        <v>0.11242530647446558</v>
      </c>
      <c r="Q10" s="331">
        <f t="shared" si="4"/>
        <v>84.099999999999909</v>
      </c>
      <c r="R10" s="333">
        <f t="shared" si="5"/>
        <v>4.8847069756635886E-2</v>
      </c>
      <c r="T10"/>
      <c r="U10"/>
      <c r="V10"/>
      <c r="W10"/>
      <c r="X10"/>
      <c r="Y10"/>
      <c r="Z10"/>
      <c r="AA10"/>
      <c r="AB10"/>
      <c r="AC10"/>
    </row>
    <row r="11" spans="1:29" ht="17.25" customHeight="1" x14ac:dyDescent="0.25">
      <c r="A11" s="134" t="s">
        <v>22</v>
      </c>
      <c r="B11" s="152">
        <v>5031.1000000000004</v>
      </c>
      <c r="C11" s="152">
        <v>4951</v>
      </c>
      <c r="D11" s="152">
        <v>4918.2</v>
      </c>
      <c r="E11" s="152">
        <v>4921.8</v>
      </c>
      <c r="F11" s="152">
        <v>4944.7</v>
      </c>
      <c r="G11" s="152">
        <v>4976</v>
      </c>
      <c r="H11" s="152">
        <v>5000.2</v>
      </c>
      <c r="I11" s="152">
        <v>5065.1000000000004</v>
      </c>
      <c r="J11" s="152">
        <v>5130.3999999999996</v>
      </c>
      <c r="K11" s="152">
        <v>5194.8</v>
      </c>
      <c r="L11" s="248">
        <v>5385.1</v>
      </c>
      <c r="M11" s="342">
        <f t="shared" si="0"/>
        <v>190.30000000000018</v>
      </c>
      <c r="N11" s="332">
        <f t="shared" si="1"/>
        <v>3.6632786632786685E-2</v>
      </c>
      <c r="O11" s="345">
        <f t="shared" si="2"/>
        <v>409.10000000000036</v>
      </c>
      <c r="P11" s="332">
        <f t="shared" si="3"/>
        <v>8.2214630225080354E-2</v>
      </c>
      <c r="Q11" s="345">
        <f t="shared" si="4"/>
        <v>354</v>
      </c>
      <c r="R11" s="333">
        <f t="shared" si="5"/>
        <v>7.0362346206594983E-2</v>
      </c>
      <c r="T11"/>
      <c r="U11"/>
      <c r="V11"/>
      <c r="W11"/>
      <c r="X11"/>
      <c r="Y11"/>
      <c r="Z11"/>
      <c r="AA11"/>
      <c r="AB11"/>
      <c r="AC11"/>
    </row>
    <row r="12" spans="1:29" ht="17.25" customHeight="1" x14ac:dyDescent="0.25">
      <c r="A12" s="134" t="s">
        <v>23</v>
      </c>
      <c r="B12" s="152">
        <v>2650</v>
      </c>
      <c r="C12" s="152">
        <v>2618.9</v>
      </c>
      <c r="D12" s="152">
        <v>2598.1999999999998</v>
      </c>
      <c r="E12" s="152">
        <v>2579</v>
      </c>
      <c r="F12" s="152">
        <v>2599.1999999999998</v>
      </c>
      <c r="G12" s="152">
        <v>2635.6</v>
      </c>
      <c r="H12" s="152">
        <v>2679.4</v>
      </c>
      <c r="I12" s="152">
        <v>2751.3</v>
      </c>
      <c r="J12" s="152">
        <v>2797.9</v>
      </c>
      <c r="K12" s="152">
        <v>2835.7</v>
      </c>
      <c r="L12" s="248">
        <v>2947.6</v>
      </c>
      <c r="M12" s="342">
        <f t="shared" si="0"/>
        <v>111.90000000000009</v>
      </c>
      <c r="N12" s="332">
        <f t="shared" si="1"/>
        <v>3.9461155975596851E-2</v>
      </c>
      <c r="O12" s="345">
        <f t="shared" si="2"/>
        <v>312</v>
      </c>
      <c r="P12" s="332">
        <f t="shared" si="3"/>
        <v>0.11837911670966772</v>
      </c>
      <c r="Q12" s="345">
        <f t="shared" si="4"/>
        <v>297.59999999999991</v>
      </c>
      <c r="R12" s="333">
        <f t="shared" si="5"/>
        <v>0.11230188679245279</v>
      </c>
      <c r="T12"/>
      <c r="U12"/>
      <c r="V12"/>
      <c r="W12"/>
      <c r="X12"/>
      <c r="Y12"/>
      <c r="Z12"/>
      <c r="AA12"/>
      <c r="AB12"/>
      <c r="AC12"/>
    </row>
    <row r="13" spans="1:29" ht="17.25" customHeight="1" x14ac:dyDescent="0.25">
      <c r="A13" s="134" t="s">
        <v>24</v>
      </c>
      <c r="B13" s="152">
        <v>3324.9</v>
      </c>
      <c r="C13" s="152">
        <v>3291</v>
      </c>
      <c r="D13" s="152">
        <v>3257.5</v>
      </c>
      <c r="E13" s="152">
        <v>3256.1</v>
      </c>
      <c r="F13" s="152">
        <v>3255.6</v>
      </c>
      <c r="G13" s="152">
        <v>3304</v>
      </c>
      <c r="H13" s="152">
        <v>3346.7</v>
      </c>
      <c r="I13" s="152">
        <v>3403.4</v>
      </c>
      <c r="J13" s="152">
        <v>3461.2</v>
      </c>
      <c r="K13" s="152">
        <v>3511.5</v>
      </c>
      <c r="L13" s="248">
        <v>3639</v>
      </c>
      <c r="M13" s="342">
        <f t="shared" si="0"/>
        <v>127.5</v>
      </c>
      <c r="N13" s="332">
        <f t="shared" si="1"/>
        <v>3.6309269542930345E-2</v>
      </c>
      <c r="O13" s="345">
        <f t="shared" si="2"/>
        <v>335</v>
      </c>
      <c r="P13" s="332">
        <f t="shared" si="3"/>
        <v>0.10139225181598066</v>
      </c>
      <c r="Q13" s="345">
        <f t="shared" si="4"/>
        <v>314.09999999999991</v>
      </c>
      <c r="R13" s="333">
        <f t="shared" si="5"/>
        <v>9.4469006586664239E-2</v>
      </c>
      <c r="T13"/>
      <c r="U13"/>
      <c r="V13"/>
      <c r="W13"/>
      <c r="X13"/>
      <c r="Y13"/>
      <c r="Z13"/>
      <c r="AA13"/>
      <c r="AB13"/>
      <c r="AC13"/>
    </row>
    <row r="14" spans="1:29" ht="17.25" customHeight="1" x14ac:dyDescent="0.25">
      <c r="A14" s="134" t="s">
        <v>25</v>
      </c>
      <c r="B14" s="152">
        <v>3003.5</v>
      </c>
      <c r="C14" s="152">
        <v>2978.9</v>
      </c>
      <c r="D14" s="152">
        <v>2969</v>
      </c>
      <c r="E14" s="152">
        <v>2967.5</v>
      </c>
      <c r="F14" s="152">
        <v>2985.8</v>
      </c>
      <c r="G14" s="152">
        <v>3020.1</v>
      </c>
      <c r="H14" s="152">
        <v>3032.1</v>
      </c>
      <c r="I14" s="152">
        <v>3068.9</v>
      </c>
      <c r="J14" s="152">
        <v>3125.2</v>
      </c>
      <c r="K14" s="152">
        <v>3180.5</v>
      </c>
      <c r="L14" s="248">
        <v>3322.4</v>
      </c>
      <c r="M14" s="342">
        <f t="shared" si="0"/>
        <v>141.90000000000009</v>
      </c>
      <c r="N14" s="332">
        <f t="shared" si="1"/>
        <v>4.4615626473824888E-2</v>
      </c>
      <c r="O14" s="345">
        <f t="shared" si="2"/>
        <v>302.30000000000018</v>
      </c>
      <c r="P14" s="332">
        <f t="shared" si="3"/>
        <v>0.10009602331048639</v>
      </c>
      <c r="Q14" s="345">
        <f t="shared" si="4"/>
        <v>318.90000000000009</v>
      </c>
      <c r="R14" s="333">
        <f t="shared" si="5"/>
        <v>0.10617612785084063</v>
      </c>
      <c r="T14"/>
      <c r="U14"/>
      <c r="V14"/>
      <c r="W14"/>
      <c r="X14"/>
      <c r="Y14"/>
      <c r="Z14"/>
      <c r="AA14"/>
      <c r="AB14"/>
      <c r="AC14"/>
    </row>
    <row r="15" spans="1:29" ht="17.25" customHeight="1" x14ac:dyDescent="0.25">
      <c r="A15" s="134" t="s">
        <v>26</v>
      </c>
      <c r="B15" s="152">
        <v>3104.1</v>
      </c>
      <c r="C15" s="152">
        <v>3090</v>
      </c>
      <c r="D15" s="152">
        <v>3047.9</v>
      </c>
      <c r="E15" s="152">
        <v>3000.7</v>
      </c>
      <c r="F15" s="152">
        <v>2998.6</v>
      </c>
      <c r="G15" s="152">
        <v>3030</v>
      </c>
      <c r="H15" s="152">
        <v>3070.3</v>
      </c>
      <c r="I15" s="152">
        <v>3092.7</v>
      </c>
      <c r="J15" s="152">
        <v>3159.2</v>
      </c>
      <c r="K15" s="152">
        <v>3195.9</v>
      </c>
      <c r="L15" s="248">
        <v>3303.7</v>
      </c>
      <c r="M15" s="342">
        <f t="shared" si="0"/>
        <v>107.79999999999973</v>
      </c>
      <c r="N15" s="332">
        <f t="shared" si="1"/>
        <v>3.3730717481773365E-2</v>
      </c>
      <c r="O15" s="345">
        <f t="shared" si="2"/>
        <v>273.69999999999982</v>
      </c>
      <c r="P15" s="332">
        <f t="shared" si="3"/>
        <v>9.0330033003300336E-2</v>
      </c>
      <c r="Q15" s="345">
        <f t="shared" si="4"/>
        <v>199.59999999999991</v>
      </c>
      <c r="R15" s="333">
        <f t="shared" si="5"/>
        <v>6.4302052124609377E-2</v>
      </c>
      <c r="T15"/>
      <c r="U15"/>
      <c r="V15"/>
      <c r="W15"/>
      <c r="X15"/>
      <c r="Y15"/>
      <c r="Z15"/>
      <c r="AA15"/>
      <c r="AB15"/>
      <c r="AC15"/>
    </row>
    <row r="16" spans="1:29" ht="17.25" customHeight="1" x14ac:dyDescent="0.25">
      <c r="A16" s="134" t="s">
        <v>27</v>
      </c>
      <c r="B16" s="152">
        <v>6380.2</v>
      </c>
      <c r="C16" s="152">
        <v>6335.7</v>
      </c>
      <c r="D16" s="152">
        <v>6276.9</v>
      </c>
      <c r="E16" s="152">
        <v>6293.9</v>
      </c>
      <c r="F16" s="152">
        <v>6385.6</v>
      </c>
      <c r="G16" s="152">
        <v>6449.9</v>
      </c>
      <c r="H16" s="152">
        <v>6617.1</v>
      </c>
      <c r="I16" s="152">
        <v>6792</v>
      </c>
      <c r="J16" s="152">
        <v>6983.9</v>
      </c>
      <c r="K16" s="152">
        <v>7153.3</v>
      </c>
      <c r="L16" s="248">
        <v>7483.7</v>
      </c>
      <c r="M16" s="342">
        <f t="shared" si="0"/>
        <v>330.39999999999964</v>
      </c>
      <c r="N16" s="332">
        <f t="shared" si="1"/>
        <v>4.6188472453273288E-2</v>
      </c>
      <c r="O16" s="345">
        <f t="shared" si="2"/>
        <v>1033.8000000000002</v>
      </c>
      <c r="P16" s="332">
        <f t="shared" si="3"/>
        <v>0.16028155475278694</v>
      </c>
      <c r="Q16" s="345">
        <f t="shared" si="4"/>
        <v>1103.5</v>
      </c>
      <c r="R16" s="333">
        <f t="shared" si="5"/>
        <v>0.1729569605968464</v>
      </c>
      <c r="T16"/>
      <c r="U16"/>
      <c r="V16"/>
      <c r="W16"/>
      <c r="X16"/>
      <c r="Y16"/>
      <c r="Z16"/>
      <c r="AA16"/>
      <c r="AB16"/>
      <c r="AC16"/>
    </row>
    <row r="17" spans="1:29" ht="17.25" customHeight="1" x14ac:dyDescent="0.25">
      <c r="A17" s="134" t="s">
        <v>28</v>
      </c>
      <c r="B17" s="152">
        <v>3715.8</v>
      </c>
      <c r="C17" s="152">
        <v>3681.7</v>
      </c>
      <c r="D17" s="152">
        <v>3655.5</v>
      </c>
      <c r="E17" s="152">
        <v>3619.2</v>
      </c>
      <c r="F17" s="152">
        <v>3657.5</v>
      </c>
      <c r="G17" s="152">
        <v>3680.8</v>
      </c>
      <c r="H17" s="152">
        <v>3729</v>
      </c>
      <c r="I17" s="152">
        <v>3810.3</v>
      </c>
      <c r="J17" s="152">
        <v>3870</v>
      </c>
      <c r="K17" s="152">
        <v>3926.9</v>
      </c>
      <c r="L17" s="248">
        <v>4066.1</v>
      </c>
      <c r="M17" s="342">
        <f t="shared" si="0"/>
        <v>139.19999999999982</v>
      </c>
      <c r="N17" s="332">
        <f t="shared" si="1"/>
        <v>3.544780870406683E-2</v>
      </c>
      <c r="O17" s="345">
        <f t="shared" si="2"/>
        <v>385.29999999999973</v>
      </c>
      <c r="P17" s="332">
        <f t="shared" si="3"/>
        <v>0.10467833079765265</v>
      </c>
      <c r="Q17" s="345">
        <f t="shared" si="4"/>
        <v>350.29999999999973</v>
      </c>
      <c r="R17" s="333">
        <f t="shared" si="5"/>
        <v>9.4273104042198019E-2</v>
      </c>
      <c r="T17"/>
      <c r="U17"/>
      <c r="V17"/>
      <c r="W17"/>
      <c r="X17"/>
      <c r="Y17"/>
      <c r="Z17"/>
      <c r="AA17"/>
      <c r="AB17"/>
      <c r="AC17"/>
    </row>
    <row r="18" spans="1:29" ht="17.25" customHeight="1" x14ac:dyDescent="0.25">
      <c r="A18" s="134" t="s">
        <v>29</v>
      </c>
      <c r="B18" s="152">
        <v>3474.2</v>
      </c>
      <c r="C18" s="152">
        <v>3457.4</v>
      </c>
      <c r="D18" s="152">
        <v>3438.5</v>
      </c>
      <c r="E18" s="152">
        <v>3421.6</v>
      </c>
      <c r="F18" s="152">
        <v>3432.6</v>
      </c>
      <c r="G18" s="152">
        <v>3449.4</v>
      </c>
      <c r="H18" s="152">
        <v>3490.3</v>
      </c>
      <c r="I18" s="152">
        <v>3511.5</v>
      </c>
      <c r="J18" s="152">
        <v>3546.8</v>
      </c>
      <c r="K18" s="152">
        <v>3614.1</v>
      </c>
      <c r="L18" s="248">
        <v>3718.3</v>
      </c>
      <c r="M18" s="342">
        <f t="shared" si="0"/>
        <v>104.20000000000027</v>
      </c>
      <c r="N18" s="332">
        <f t="shared" si="1"/>
        <v>2.8831520987244508E-2</v>
      </c>
      <c r="O18" s="345">
        <f t="shared" si="2"/>
        <v>268.90000000000009</v>
      </c>
      <c r="P18" s="332">
        <f t="shared" si="3"/>
        <v>7.7955586478807959E-2</v>
      </c>
      <c r="Q18" s="345">
        <f t="shared" si="4"/>
        <v>244.10000000000036</v>
      </c>
      <c r="R18" s="333">
        <f t="shared" si="5"/>
        <v>7.0260779460019629E-2</v>
      </c>
      <c r="T18"/>
      <c r="U18"/>
      <c r="V18"/>
      <c r="W18"/>
      <c r="X18"/>
      <c r="Y18"/>
      <c r="Z18"/>
      <c r="AA18"/>
      <c r="AB18"/>
      <c r="AC18"/>
    </row>
    <row r="19" spans="1:29" ht="17.25" customHeight="1" thickBot="1" x14ac:dyDescent="0.3">
      <c r="A19" s="133" t="s">
        <v>30</v>
      </c>
      <c r="B19" s="166">
        <v>7230.2</v>
      </c>
      <c r="C19" s="166">
        <v>7071.6</v>
      </c>
      <c r="D19" s="166">
        <v>6996.1</v>
      </c>
      <c r="E19" s="166">
        <v>6908.5</v>
      </c>
      <c r="F19" s="166">
        <v>6915.9</v>
      </c>
      <c r="G19" s="166">
        <v>6992.4</v>
      </c>
      <c r="H19" s="166">
        <v>7026.2</v>
      </c>
      <c r="I19" s="166">
        <v>7140.4</v>
      </c>
      <c r="J19" s="166">
        <v>7227.5</v>
      </c>
      <c r="K19" s="166">
        <v>7327.3</v>
      </c>
      <c r="L19" s="249">
        <v>7633.1</v>
      </c>
      <c r="M19" s="343">
        <f t="shared" si="0"/>
        <v>305.80000000000018</v>
      </c>
      <c r="N19" s="336">
        <f t="shared" si="1"/>
        <v>4.173433597641707E-2</v>
      </c>
      <c r="O19" s="346">
        <f t="shared" si="2"/>
        <v>640.70000000000073</v>
      </c>
      <c r="P19" s="336">
        <f t="shared" si="3"/>
        <v>9.1628053315027769E-2</v>
      </c>
      <c r="Q19" s="335">
        <f t="shared" si="4"/>
        <v>402.90000000000055</v>
      </c>
      <c r="R19" s="337">
        <f t="shared" si="5"/>
        <v>5.5724599596138402E-2</v>
      </c>
      <c r="T19"/>
      <c r="U19"/>
      <c r="V19"/>
      <c r="W19"/>
      <c r="X19"/>
      <c r="Y19"/>
      <c r="Z19"/>
      <c r="AA19"/>
      <c r="AB19"/>
      <c r="AC19"/>
    </row>
    <row r="20" spans="1:29" s="22" customFormat="1" ht="17.25" customHeight="1" x14ac:dyDescent="0.25">
      <c r="A20" s="5" t="s">
        <v>178</v>
      </c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T20"/>
      <c r="U20"/>
      <c r="V20"/>
      <c r="W20"/>
      <c r="X20"/>
      <c r="Y20"/>
      <c r="Z20"/>
      <c r="AA20"/>
      <c r="AB20"/>
      <c r="AC20"/>
    </row>
    <row r="21" spans="1:29" x14ac:dyDescent="0.25"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spans="1:29" x14ac:dyDescent="0.25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  <row r="23" spans="1:29" x14ac:dyDescent="0.25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29" x14ac:dyDescent="0.2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  <row r="25" spans="1:29" x14ac:dyDescent="0.2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1:29" x14ac:dyDescent="0.25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spans="1:29" x14ac:dyDescent="0.25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</sheetData>
  <mergeCells count="5">
    <mergeCell ref="A3:A4"/>
    <mergeCell ref="B3:L3"/>
    <mergeCell ref="M3:N3"/>
    <mergeCell ref="O3:P3"/>
    <mergeCell ref="Q3:R3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37</vt:i4>
      </vt:variant>
      <vt:variant>
        <vt:lpstr>Pojmenované oblasti</vt:lpstr>
      </vt:variant>
      <vt:variant>
        <vt:i4>2</vt:i4>
      </vt:variant>
    </vt:vector>
  </HeadingPairs>
  <TitlesOfParts>
    <vt:vector size="39" baseType="lpstr">
      <vt:lpstr>OBSAH</vt:lpstr>
      <vt:lpstr>ZNAČKY</vt:lpstr>
      <vt:lpstr>2.2.1</vt:lpstr>
      <vt:lpstr>2.2.2</vt:lpstr>
      <vt:lpstr>2.2.3</vt:lpstr>
      <vt:lpstr>2.2.4</vt:lpstr>
      <vt:lpstr>2.2.5</vt:lpstr>
      <vt:lpstr>2.2.6</vt:lpstr>
      <vt:lpstr>2.2.7</vt:lpstr>
      <vt:lpstr>2.2.8</vt:lpstr>
      <vt:lpstr>2.2.9</vt:lpstr>
      <vt:lpstr>2.2.10</vt:lpstr>
      <vt:lpstr>2.2.11</vt:lpstr>
      <vt:lpstr>2.2.12</vt:lpstr>
      <vt:lpstr>2.2.13</vt:lpstr>
      <vt:lpstr>2.2.14</vt:lpstr>
      <vt:lpstr>2.2.15</vt:lpstr>
      <vt:lpstr>2.2.16</vt:lpstr>
      <vt:lpstr>2.2.17</vt:lpstr>
      <vt:lpstr>2.2.18</vt:lpstr>
      <vt:lpstr>2.2.19</vt:lpstr>
      <vt:lpstr>2.2.20</vt:lpstr>
      <vt:lpstr>2.2.21</vt:lpstr>
      <vt:lpstr>2.2.22</vt:lpstr>
      <vt:lpstr>2.2.23</vt:lpstr>
      <vt:lpstr>2.2.24</vt:lpstr>
      <vt:lpstr>2.2.25</vt:lpstr>
      <vt:lpstr>2.2.26</vt:lpstr>
      <vt:lpstr>2.2.27</vt:lpstr>
      <vt:lpstr>2.2.28</vt:lpstr>
      <vt:lpstr>2.2.29</vt:lpstr>
      <vt:lpstr>2.2.30</vt:lpstr>
      <vt:lpstr>2.2.31</vt:lpstr>
      <vt:lpstr>2.2.32</vt:lpstr>
      <vt:lpstr>2.2.33</vt:lpstr>
      <vt:lpstr>2.2.34</vt:lpstr>
      <vt:lpstr>2.2.35</vt:lpstr>
      <vt:lpstr>'2.2.19'!Oblast_tisku</vt:lpstr>
      <vt:lpstr>'2.2.34'!Oblast_tisku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pubalova6594</dc:creator>
  <cp:lastModifiedBy>hykysova23070</cp:lastModifiedBy>
  <cp:lastPrinted>2020-08-21T00:04:09Z</cp:lastPrinted>
  <dcterms:created xsi:type="dcterms:W3CDTF">2017-08-18T09:41:49Z</dcterms:created>
  <dcterms:modified xsi:type="dcterms:W3CDTF">2020-08-21T09:20:03Z</dcterms:modified>
</cp:coreProperties>
</file>