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95" windowHeight="7170"/>
  </bookViews>
  <sheets>
    <sheet name="2624" sheetId="1" r:id="rId1"/>
  </sheets>
  <externalReferences>
    <externalReference r:id="rId2"/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I65" i="1"/>
  <c r="G65"/>
  <c r="F65"/>
  <c r="E65"/>
  <c r="C65"/>
  <c r="B65"/>
  <c r="I64"/>
  <c r="G64"/>
  <c r="F64"/>
  <c r="E64"/>
  <c r="C64"/>
  <c r="B64"/>
  <c r="I63"/>
  <c r="H63"/>
  <c r="G63"/>
  <c r="F63"/>
  <c r="E63"/>
  <c r="D63"/>
  <c r="C63"/>
  <c r="B63"/>
  <c r="I62"/>
  <c r="G62"/>
  <c r="F62"/>
  <c r="E62"/>
  <c r="C62"/>
  <c r="B62"/>
  <c r="I61"/>
  <c r="H61"/>
  <c r="G61"/>
  <c r="F61"/>
  <c r="E61"/>
  <c r="D61"/>
  <c r="C61"/>
  <c r="B61"/>
  <c r="I60"/>
  <c r="H60"/>
  <c r="G60"/>
  <c r="F60"/>
  <c r="E60"/>
  <c r="D60"/>
  <c r="C60"/>
  <c r="B60"/>
  <c r="I59"/>
  <c r="H59"/>
  <c r="G59"/>
  <c r="F59"/>
  <c r="E59"/>
  <c r="D59"/>
  <c r="C59"/>
  <c r="B59"/>
  <c r="I58"/>
  <c r="H58"/>
  <c r="G58"/>
  <c r="F58"/>
  <c r="E58"/>
  <c r="D58"/>
  <c r="C58"/>
  <c r="B58"/>
  <c r="I57"/>
  <c r="H57"/>
  <c r="G57"/>
  <c r="F57"/>
  <c r="E57"/>
  <c r="D57"/>
  <c r="C57"/>
  <c r="B57"/>
  <c r="I56"/>
  <c r="H56"/>
  <c r="G56"/>
  <c r="F56"/>
  <c r="E56"/>
  <c r="D56"/>
  <c r="C56"/>
  <c r="B56"/>
  <c r="I55"/>
  <c r="H55"/>
  <c r="G55"/>
  <c r="F55"/>
  <c r="E55"/>
  <c r="D55"/>
  <c r="C55"/>
  <c r="B55"/>
  <c r="I54"/>
  <c r="H54"/>
  <c r="G54"/>
  <c r="F54"/>
  <c r="E54"/>
  <c r="D54"/>
  <c r="C54"/>
  <c r="B54"/>
  <c r="I53"/>
  <c r="H53"/>
  <c r="G53"/>
  <c r="F53"/>
  <c r="E53"/>
  <c r="D53"/>
  <c r="C53"/>
  <c r="B53"/>
  <c r="I52"/>
  <c r="H52"/>
  <c r="G52"/>
  <c r="F52"/>
  <c r="E52"/>
  <c r="D52"/>
  <c r="C52"/>
  <c r="B52"/>
  <c r="I51"/>
  <c r="H51"/>
  <c r="G51"/>
  <c r="F51"/>
  <c r="E51"/>
  <c r="D51"/>
  <c r="C51"/>
  <c r="B51"/>
  <c r="I50"/>
  <c r="H50"/>
  <c r="G50"/>
  <c r="F50"/>
  <c r="E50"/>
  <c r="D50"/>
  <c r="C50"/>
  <c r="B50"/>
  <c r="I49"/>
  <c r="H49"/>
  <c r="G49"/>
  <c r="F49"/>
  <c r="E49"/>
  <c r="D49"/>
  <c r="C49"/>
  <c r="B49"/>
  <c r="I48"/>
  <c r="H48"/>
  <c r="G48"/>
  <c r="F48"/>
  <c r="E48"/>
  <c r="D48"/>
  <c r="C48"/>
  <c r="B48"/>
  <c r="I47"/>
  <c r="G47"/>
  <c r="F47"/>
  <c r="E47"/>
  <c r="D47"/>
  <c r="C47"/>
  <c r="B47"/>
  <c r="I46"/>
  <c r="H46"/>
  <c r="G46"/>
  <c r="F46"/>
  <c r="E46"/>
  <c r="D46"/>
  <c r="C46"/>
  <c r="B46"/>
  <c r="I45"/>
  <c r="H45"/>
  <c r="G45"/>
  <c r="F45"/>
  <c r="E45"/>
  <c r="D45"/>
  <c r="C45"/>
  <c r="B45"/>
  <c r="I44"/>
  <c r="H44"/>
  <c r="G44"/>
  <c r="F44"/>
  <c r="E44"/>
  <c r="D44"/>
  <c r="C44"/>
  <c r="B44"/>
  <c r="I43"/>
  <c r="H43"/>
  <c r="G43"/>
  <c r="F43"/>
  <c r="E43"/>
  <c r="D43"/>
  <c r="C43"/>
  <c r="B43"/>
  <c r="I42"/>
  <c r="H42"/>
  <c r="G42"/>
  <c r="F42"/>
  <c r="E42"/>
  <c r="D42"/>
  <c r="C42"/>
  <c r="B42"/>
  <c r="I41"/>
  <c r="H41"/>
  <c r="G41"/>
  <c r="F41"/>
  <c r="E41"/>
  <c r="D41"/>
  <c r="C41"/>
  <c r="B41"/>
  <c r="I40"/>
  <c r="H40"/>
  <c r="G40"/>
  <c r="F40"/>
  <c r="E40"/>
  <c r="D40"/>
  <c r="C40"/>
  <c r="B40"/>
  <c r="I39"/>
  <c r="H39"/>
  <c r="G39"/>
  <c r="F39"/>
  <c r="E39"/>
  <c r="D39"/>
  <c r="C39"/>
  <c r="B39"/>
  <c r="I38"/>
  <c r="H38"/>
  <c r="G38"/>
  <c r="F38"/>
  <c r="E38"/>
  <c r="D38"/>
  <c r="C38"/>
  <c r="B38"/>
  <c r="I37"/>
  <c r="H37"/>
  <c r="G37"/>
  <c r="F37"/>
  <c r="E37"/>
  <c r="D37"/>
  <c r="C37"/>
  <c r="B37"/>
  <c r="I36"/>
  <c r="H36"/>
  <c r="G36"/>
  <c r="F36"/>
  <c r="E36"/>
  <c r="D36"/>
  <c r="C36"/>
  <c r="B36"/>
  <c r="I35"/>
  <c r="H35"/>
  <c r="G35"/>
  <c r="F35"/>
  <c r="E35"/>
  <c r="D35"/>
  <c r="C35"/>
  <c r="B35"/>
  <c r="I34"/>
  <c r="H34"/>
  <c r="G34"/>
  <c r="F34"/>
  <c r="E34"/>
  <c r="D34"/>
  <c r="C34"/>
  <c r="B34"/>
  <c r="I33"/>
  <c r="H33"/>
  <c r="G33"/>
  <c r="F33"/>
  <c r="E33"/>
  <c r="D33"/>
  <c r="C33"/>
  <c r="B33"/>
  <c r="I32"/>
  <c r="G32"/>
  <c r="F32"/>
  <c r="E32"/>
  <c r="D32"/>
  <c r="C32"/>
  <c r="B32"/>
  <c r="I31"/>
  <c r="H31"/>
  <c r="G31"/>
  <c r="F31"/>
  <c r="E31"/>
  <c r="D31"/>
  <c r="C31"/>
  <c r="B31"/>
  <c r="I30"/>
  <c r="G30"/>
  <c r="F30"/>
  <c r="E30"/>
  <c r="D30"/>
  <c r="C30"/>
  <c r="B30"/>
  <c r="I29"/>
  <c r="H29"/>
  <c r="G29"/>
  <c r="F29"/>
  <c r="E29"/>
  <c r="D29"/>
  <c r="C29"/>
  <c r="B29"/>
  <c r="I28"/>
  <c r="H28"/>
  <c r="G28"/>
  <c r="F28"/>
  <c r="E28"/>
  <c r="D28"/>
  <c r="C28"/>
  <c r="B28"/>
  <c r="I27"/>
  <c r="H27"/>
  <c r="G27"/>
  <c r="F27"/>
  <c r="E27"/>
  <c r="D27"/>
  <c r="C27"/>
  <c r="B27"/>
  <c r="I26"/>
  <c r="H26"/>
  <c r="G26"/>
  <c r="F26"/>
  <c r="E26"/>
  <c r="D26"/>
  <c r="C26"/>
  <c r="B26"/>
  <c r="I25"/>
  <c r="H25"/>
  <c r="G25"/>
  <c r="F25"/>
  <c r="E25"/>
  <c r="D25"/>
  <c r="C25"/>
  <c r="B25"/>
  <c r="I24"/>
  <c r="H24"/>
  <c r="G24"/>
  <c r="F24"/>
  <c r="E24"/>
  <c r="D24"/>
  <c r="C24"/>
  <c r="B24"/>
  <c r="I23"/>
  <c r="H23"/>
  <c r="G23"/>
  <c r="F23"/>
  <c r="E23"/>
  <c r="D23"/>
  <c r="C23"/>
  <c r="B23"/>
  <c r="I22"/>
  <c r="H22"/>
  <c r="G22"/>
  <c r="F22"/>
  <c r="E22"/>
  <c r="C22"/>
  <c r="B22"/>
  <c r="I21"/>
  <c r="H21"/>
  <c r="G21"/>
  <c r="F21"/>
  <c r="E21"/>
  <c r="D21"/>
  <c r="C21"/>
  <c r="B21"/>
  <c r="I20"/>
  <c r="H20"/>
  <c r="G20"/>
  <c r="F20"/>
  <c r="E20"/>
  <c r="D20"/>
  <c r="C20"/>
  <c r="B20"/>
  <c r="I19"/>
  <c r="G19"/>
  <c r="F19"/>
  <c r="E19"/>
  <c r="D19"/>
  <c r="C19"/>
  <c r="B19"/>
  <c r="I18"/>
  <c r="H18"/>
  <c r="G18"/>
  <c r="F18"/>
  <c r="E18"/>
  <c r="D18"/>
  <c r="C18"/>
  <c r="B18"/>
  <c r="I1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G8" s="1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F8"/>
  <c r="E8"/>
  <c r="D8"/>
  <c r="C8"/>
  <c r="B8"/>
</calcChain>
</file>

<file path=xl/sharedStrings.xml><?xml version="1.0" encoding="utf-8"?>
<sst xmlns="http://schemas.openxmlformats.org/spreadsheetml/2006/main" count="88" uniqueCount="78">
  <si>
    <t>HLAVNÍ MĚSTO PRAHA</t>
  </si>
  <si>
    <t>CAPITAL CITY OF PRAGUE</t>
  </si>
  <si>
    <t>Pramen: Ministerstvo práce a sociálních věcí ČR</t>
  </si>
  <si>
    <t>Source: Ministry of Labour and Social Affairs of the CR</t>
  </si>
  <si>
    <r>
      <t xml:space="preserve">Dosažitelní 
uchazeči 
o zaměstnání
</t>
    </r>
    <r>
      <rPr>
        <i/>
        <sz val="8"/>
        <rFont val="Arial"/>
        <family val="2"/>
        <charset val="238"/>
      </rPr>
      <t>Job applicants available</t>
    </r>
  </si>
  <si>
    <t>Hl. m. Praha</t>
  </si>
  <si>
    <t>Praha 1</t>
  </si>
  <si>
    <t>Praha 2</t>
  </si>
  <si>
    <t>Praha 3</t>
  </si>
  <si>
    <t>Praha 4</t>
  </si>
  <si>
    <t>Praha-Kunratice</t>
  </si>
  <si>
    <t>Praha 5</t>
  </si>
  <si>
    <t>Praha-Slivenec</t>
  </si>
  <si>
    <t>Praha 6</t>
  </si>
  <si>
    <t>Praha-Lysolaje</t>
  </si>
  <si>
    <t>Praha-Nebušice</t>
  </si>
  <si>
    <t>Praha-Přední Kopanina</t>
  </si>
  <si>
    <t>Praha-Suchdol</t>
  </si>
  <si>
    <t>Praha 7</t>
  </si>
  <si>
    <t>Praha-Troja</t>
  </si>
  <si>
    <t>Praha 8</t>
  </si>
  <si>
    <t>Praha-Březiněves</t>
  </si>
  <si>
    <t>Praha-Ďáblice</t>
  </si>
  <si>
    <t>Praha-Dolní Chabry</t>
  </si>
  <si>
    <t>Praha 9</t>
  </si>
  <si>
    <t>Praha 10</t>
  </si>
  <si>
    <t>Praha 11</t>
  </si>
  <si>
    <t>Praha-Křeslice</t>
  </si>
  <si>
    <t>Praha-Šeberov</t>
  </si>
  <si>
    <t>Praha-Újezd</t>
  </si>
  <si>
    <t>Praha 12</t>
  </si>
  <si>
    <t>Praha-Libuš</t>
  </si>
  <si>
    <t>Praha 13</t>
  </si>
  <si>
    <t>Praha-Řeporyje</t>
  </si>
  <si>
    <t>Praha 14</t>
  </si>
  <si>
    <t>Praha-Dolní Počernice</t>
  </si>
  <si>
    <t>Praha 15</t>
  </si>
  <si>
    <t>Praha-Dolní Měcholupy</t>
  </si>
  <si>
    <t>Praha-Dubeč</t>
  </si>
  <si>
    <t>Praha-Petrovice</t>
  </si>
  <si>
    <t>Praha-Štěrboholy</t>
  </si>
  <si>
    <t>Praha 16</t>
  </si>
  <si>
    <t>Praha-Lipence</t>
  </si>
  <si>
    <t>Praha-Lochkov</t>
  </si>
  <si>
    <t>Praha-Velká Chuchle</t>
  </si>
  <si>
    <t>Praha-Zbraslav</t>
  </si>
  <si>
    <t>Praha 17</t>
  </si>
  <si>
    <t>Praha-Zličín</t>
  </si>
  <si>
    <t xml:space="preserve"> - </t>
  </si>
  <si>
    <t>Praha 18</t>
  </si>
  <si>
    <t>Praha-Čakovice</t>
  </si>
  <si>
    <t>Praha 19</t>
  </si>
  <si>
    <t>Praha-Satalice</t>
  </si>
  <si>
    <t>Praha-Vinoř</t>
  </si>
  <si>
    <t>Praha 20</t>
  </si>
  <si>
    <t>Praha 21</t>
  </si>
  <si>
    <t>Praha-Běchovice</t>
  </si>
  <si>
    <t>Praha-Klánovice</t>
  </si>
  <si>
    <t>Praha-Koloděje</t>
  </si>
  <si>
    <t>Praha 22</t>
  </si>
  <si>
    <t>Praha-Benice</t>
  </si>
  <si>
    <t>Praha-Kolovraty</t>
  </si>
  <si>
    <t>Praha-Královice</t>
  </si>
  <si>
    <t>Praha-Nedvězí</t>
  </si>
  <si>
    <t xml:space="preserve">         Unemployed job applicants by city sections of Prague as at 31 December 2014</t>
  </si>
  <si>
    <r>
      <t xml:space="preserve">Městská část
</t>
    </r>
    <r>
      <rPr>
        <i/>
        <sz val="8"/>
        <rFont val="Arial"/>
        <family val="2"/>
        <charset val="238"/>
      </rPr>
      <t>City section</t>
    </r>
  </si>
  <si>
    <r>
      <t xml:space="preserve">Neumístění uchazeči 
</t>
    </r>
    <r>
      <rPr>
        <i/>
        <sz val="8"/>
        <rFont val="Arial"/>
        <family val="2"/>
        <charset val="238"/>
      </rPr>
      <t>Job applicants</t>
    </r>
  </si>
  <si>
    <r>
      <t xml:space="preserve">ve věku
</t>
    </r>
    <r>
      <rPr>
        <i/>
        <sz val="8"/>
        <rFont val="Arial"/>
        <family val="2"/>
        <charset val="238"/>
      </rPr>
      <t>By age</t>
    </r>
  </si>
  <si>
    <r>
      <t xml:space="preserve">podle délky evidence
</t>
    </r>
    <r>
      <rPr>
        <i/>
        <sz val="8"/>
        <rFont val="Arial"/>
        <family val="2"/>
        <charset val="238"/>
      </rPr>
      <t>By duration of registration</t>
    </r>
  </si>
  <si>
    <r>
      <t xml:space="preserve">Volná
 pracovní 
místa
</t>
    </r>
    <r>
      <rPr>
        <i/>
        <sz val="8"/>
        <rFont val="Arial"/>
        <family val="2"/>
        <charset val="238"/>
      </rPr>
      <t>Vacancies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</si>
  <si>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</si>
  <si>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ženy
</t>
    </r>
    <r>
      <rPr>
        <i/>
        <sz val="8"/>
        <rFont val="Arial"/>
        <family val="2"/>
        <charset val="238"/>
      </rPr>
      <t>Females</t>
    </r>
  </si>
  <si>
    <r>
      <t xml:space="preserve">do 24 let
</t>
    </r>
    <r>
      <rPr>
        <i/>
        <sz val="8"/>
        <rFont val="Arial"/>
        <family val="2"/>
        <charset val="238"/>
      </rPr>
      <t>under 24</t>
    </r>
  </si>
  <si>
    <r>
      <t xml:space="preserve">nad 50 let
</t>
    </r>
    <r>
      <rPr>
        <i/>
        <sz val="8"/>
        <rFont val="Arial"/>
        <family val="2"/>
        <charset val="238"/>
      </rPr>
      <t>50+</t>
    </r>
  </si>
  <si>
    <r>
      <t xml:space="preserve">více než 
6 měsíců
over
 </t>
    </r>
    <r>
      <rPr>
        <i/>
        <sz val="8"/>
        <rFont val="Arial"/>
        <family val="2"/>
        <charset val="238"/>
      </rPr>
      <t>6 months</t>
    </r>
  </si>
  <si>
    <r>
      <t xml:space="preserve">více než
12 měsíců
</t>
    </r>
    <r>
      <rPr>
        <i/>
        <sz val="8"/>
        <rFont val="Arial"/>
        <family val="2"/>
        <charset val="238"/>
      </rPr>
      <t>over
12 months</t>
    </r>
  </si>
  <si>
    <r>
      <t xml:space="preserve">Ostatní   </t>
    </r>
    <r>
      <rPr>
        <i/>
        <sz val="8"/>
        <rFont val="Arial"/>
        <family val="2"/>
        <charset val="238"/>
      </rPr>
      <t>Other</t>
    </r>
  </si>
  <si>
    <r>
      <t>26-</t>
    </r>
    <r>
      <rPr>
        <sz val="10"/>
        <rFont val="Arial"/>
        <family val="2"/>
        <charset val="238"/>
      </rPr>
      <t>24.</t>
    </r>
    <r>
      <rPr>
        <b/>
        <sz val="10"/>
        <rFont val="Arial"/>
        <family val="2"/>
        <charset val="238"/>
      </rPr>
      <t xml:space="preserve"> Neumístění uchazeči o zaměstnání v městských částech hl. m. Prahy k 31. 12. 2014</t>
    </r>
  </si>
</sst>
</file>

<file path=xl/styles.xml><?xml version="1.0" encoding="utf-8"?>
<styleSheet xmlns="http://schemas.openxmlformats.org/spreadsheetml/2006/main">
  <numFmts count="3">
    <numFmt numFmtId="164" formatCode="#,##0_ ;\-#,##0\ "/>
    <numFmt numFmtId="165" formatCode="0.0"/>
    <numFmt numFmtId="166" formatCode="0_ ;\-0\ "/>
  </numFmts>
  <fonts count="9">
    <font>
      <sz val="10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3" xfId="0" applyNumberFormat="1" applyFont="1" applyBorder="1"/>
    <xf numFmtId="164" fontId="2" fillId="0" borderId="4" xfId="0" applyNumberFormat="1" applyFont="1" applyBorder="1"/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165" fontId="5" fillId="0" borderId="0" xfId="0" applyNumberFormat="1" applyFont="1" applyFill="1"/>
    <xf numFmtId="1" fontId="4" fillId="0" borderId="0" xfId="0" applyNumberFormat="1" applyFont="1" applyFill="1"/>
    <xf numFmtId="0" fontId="4" fillId="0" borderId="0" xfId="0" applyFont="1" applyBorder="1"/>
    <xf numFmtId="0" fontId="2" fillId="0" borderId="0" xfId="0" applyFont="1" applyFill="1" applyAlignment="1">
      <alignment horizontal="left"/>
    </xf>
    <xf numFmtId="165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0" applyFont="1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7" xfId="0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right"/>
    </xf>
    <xf numFmtId="0" fontId="2" fillId="0" borderId="0" xfId="0" applyFont="1" applyAlignment="1">
      <alignment horizontal="left" indent="1"/>
    </xf>
    <xf numFmtId="164" fontId="2" fillId="0" borderId="3" xfId="0" applyNumberFormat="1" applyFont="1" applyFill="1" applyBorder="1"/>
    <xf numFmtId="164" fontId="2" fillId="0" borderId="3" xfId="0" applyNumberFormat="1" applyFont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2" fillId="0" borderId="0" xfId="0" applyFont="1" applyBorder="1" applyAlignment="1">
      <alignment horizontal="left" indent="1"/>
    </xf>
    <xf numFmtId="165" fontId="4" fillId="0" borderId="0" xfId="0" applyNumberFormat="1" applyFont="1"/>
    <xf numFmtId="1" fontId="4" fillId="0" borderId="0" xfId="0" applyNumberFormat="1" applyFont="1"/>
    <xf numFmtId="164" fontId="3" fillId="2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" fillId="0" borderId="1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GIS0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GIS111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GIS3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 refreshError="1">
        <row r="1">
          <cell r="A1" t="str">
            <v>GIS 0 - Prostorová analýza, prosinec 2014 (1.12.2014 - 31.12.2014), Úřad práce hl.m. Prahy</v>
          </cell>
        </row>
        <row r="2">
          <cell r="A2" t="str">
            <v>NAZEV</v>
          </cell>
          <cell r="B2" t="str">
            <v>KOD</v>
          </cell>
          <cell r="C2" t="str">
            <v>OB1564</v>
          </cell>
          <cell r="D2" t="str">
            <v>UC</v>
          </cell>
          <cell r="E2" t="str">
            <v>UZ</v>
          </cell>
          <cell r="F2" t="str">
            <v>UC0017</v>
          </cell>
          <cell r="G2" t="str">
            <v>UZ0017</v>
          </cell>
          <cell r="H2" t="str">
            <v>UC1824</v>
          </cell>
          <cell r="I2" t="str">
            <v>UZ1824</v>
          </cell>
          <cell r="J2" t="str">
            <v>UC5099</v>
          </cell>
          <cell r="K2" t="str">
            <v>UZ5099</v>
          </cell>
          <cell r="L2" t="str">
            <v>UCVABC</v>
          </cell>
          <cell r="M2" t="str">
            <v>UZVABC</v>
          </cell>
          <cell r="N2" t="str">
            <v>UCVH</v>
          </cell>
          <cell r="O2" t="str">
            <v>UZVH</v>
          </cell>
          <cell r="P2" t="str">
            <v>UCVKLM</v>
          </cell>
          <cell r="Q2" t="str">
            <v>UZVKLM</v>
          </cell>
          <cell r="R2" t="str">
            <v>UCOZP</v>
          </cell>
          <cell r="S2" t="str">
            <v>UZOZP</v>
          </cell>
          <cell r="T2" t="str">
            <v>UCE6</v>
          </cell>
          <cell r="U2" t="str">
            <v>UZE6</v>
          </cell>
          <cell r="V2" t="str">
            <v>UCE12</v>
          </cell>
          <cell r="W2" t="str">
            <v>UZE12</v>
          </cell>
          <cell r="X2" t="str">
            <v>UCCZ_ISCO9</v>
          </cell>
          <cell r="Y2" t="str">
            <v>UZCZ_ISCO9</v>
          </cell>
          <cell r="Z2" t="str">
            <v>UCABS</v>
          </cell>
          <cell r="AA2" t="str">
            <v>UZABS</v>
          </cell>
          <cell r="AB2" t="str">
            <v>UCMLA</v>
          </cell>
          <cell r="AC2" t="str">
            <v>UZMLA</v>
          </cell>
          <cell r="AD2" t="str">
            <v>UCABSE6</v>
          </cell>
          <cell r="AE2" t="str">
            <v>UZABSE6</v>
          </cell>
          <cell r="AF2" t="str">
            <v>UCMLAE6</v>
          </cell>
          <cell r="AG2" t="str">
            <v>UZMLAE6</v>
          </cell>
          <cell r="AH2" t="str">
            <v>VMC</v>
          </cell>
          <cell r="AI2" t="str">
            <v>UCE0</v>
          </cell>
          <cell r="AJ2" t="str">
            <v>UCEX</v>
          </cell>
          <cell r="AK2" t="str">
            <v>Z1564</v>
          </cell>
          <cell r="AL2" t="str">
            <v>UCDOS</v>
          </cell>
          <cell r="AM2" t="str">
            <v>UZDOS</v>
          </cell>
          <cell r="AN2" t="str">
            <v>UCDOSPN</v>
          </cell>
          <cell r="AO2" t="str">
            <v>UZDOSPN</v>
          </cell>
          <cell r="AP2" t="str">
            <v>UCE5</v>
          </cell>
          <cell r="AQ2" t="str">
            <v>UZE5</v>
          </cell>
        </row>
        <row r="3">
          <cell r="A3" t="str">
            <v>Praha 1</v>
          </cell>
          <cell r="B3">
            <v>500054</v>
          </cell>
          <cell r="C3">
            <v>21136</v>
          </cell>
          <cell r="D3">
            <v>979</v>
          </cell>
          <cell r="E3">
            <v>430</v>
          </cell>
          <cell r="L3">
            <v>172</v>
          </cell>
          <cell r="M3">
            <v>61</v>
          </cell>
          <cell r="N3">
            <v>226</v>
          </cell>
          <cell r="O3">
            <v>66</v>
          </cell>
          <cell r="P3">
            <v>348</v>
          </cell>
          <cell r="Q3">
            <v>176</v>
          </cell>
          <cell r="R3">
            <v>59</v>
          </cell>
          <cell r="S3">
            <v>25</v>
          </cell>
          <cell r="T3">
            <v>618</v>
          </cell>
          <cell r="U3">
            <v>259</v>
          </cell>
          <cell r="V3">
            <v>414</v>
          </cell>
          <cell r="W3">
            <v>164</v>
          </cell>
          <cell r="X3">
            <v>112</v>
          </cell>
          <cell r="Y3">
            <v>45</v>
          </cell>
          <cell r="Z3">
            <v>19</v>
          </cell>
          <cell r="AA3">
            <v>11</v>
          </cell>
          <cell r="AB3">
            <v>3</v>
          </cell>
          <cell r="AC3">
            <v>2</v>
          </cell>
          <cell r="AD3">
            <v>3</v>
          </cell>
          <cell r="AE3">
            <v>1</v>
          </cell>
          <cell r="AF3">
            <v>1</v>
          </cell>
          <cell r="AG3">
            <v>1</v>
          </cell>
          <cell r="AH3">
            <v>1023</v>
          </cell>
          <cell r="AI3">
            <v>70</v>
          </cell>
          <cell r="AJ3">
            <v>62</v>
          </cell>
          <cell r="AK3">
            <v>9692</v>
          </cell>
          <cell r="AL3">
            <v>955</v>
          </cell>
          <cell r="AM3">
            <v>422</v>
          </cell>
          <cell r="AN3">
            <v>4.5179999999999998</v>
          </cell>
          <cell r="AO3">
            <v>4.3540000000000001</v>
          </cell>
          <cell r="AP3">
            <v>665</v>
          </cell>
          <cell r="AQ3">
            <v>282</v>
          </cell>
        </row>
        <row r="4">
          <cell r="A4" t="str">
            <v>Praha 10</v>
          </cell>
          <cell r="B4">
            <v>500224</v>
          </cell>
          <cell r="C4">
            <v>69867</v>
          </cell>
          <cell r="D4">
            <v>3386</v>
          </cell>
          <cell r="E4">
            <v>1786</v>
          </cell>
          <cell r="L4">
            <v>619</v>
          </cell>
          <cell r="M4">
            <v>346</v>
          </cell>
          <cell r="N4">
            <v>952</v>
          </cell>
          <cell r="O4">
            <v>419</v>
          </cell>
          <cell r="P4">
            <v>1166</v>
          </cell>
          <cell r="Q4">
            <v>669</v>
          </cell>
          <cell r="R4">
            <v>266</v>
          </cell>
          <cell r="S4">
            <v>150</v>
          </cell>
          <cell r="T4">
            <v>1893</v>
          </cell>
          <cell r="U4">
            <v>1020</v>
          </cell>
          <cell r="V4">
            <v>1137</v>
          </cell>
          <cell r="W4">
            <v>632</v>
          </cell>
          <cell r="X4">
            <v>465</v>
          </cell>
          <cell r="Y4">
            <v>249</v>
          </cell>
          <cell r="Z4">
            <v>96</v>
          </cell>
          <cell r="AA4">
            <v>42</v>
          </cell>
          <cell r="AB4">
            <v>8</v>
          </cell>
          <cell r="AC4">
            <v>4</v>
          </cell>
          <cell r="AD4">
            <v>23</v>
          </cell>
          <cell r="AE4">
            <v>12</v>
          </cell>
          <cell r="AF4">
            <v>1</v>
          </cell>
          <cell r="AG4">
            <v>1</v>
          </cell>
          <cell r="AH4">
            <v>949</v>
          </cell>
          <cell r="AI4">
            <v>324</v>
          </cell>
          <cell r="AJ4">
            <v>324</v>
          </cell>
          <cell r="AK4">
            <v>34916</v>
          </cell>
          <cell r="AL4">
            <v>3177</v>
          </cell>
          <cell r="AM4">
            <v>1671</v>
          </cell>
          <cell r="AN4">
            <v>4.5469999999999997</v>
          </cell>
          <cell r="AO4">
            <v>4.7859999999999996</v>
          </cell>
          <cell r="AP4">
            <v>2094</v>
          </cell>
          <cell r="AQ4">
            <v>1135</v>
          </cell>
        </row>
        <row r="5">
          <cell r="A5" t="str">
            <v>Praha 11</v>
          </cell>
          <cell r="B5">
            <v>547034</v>
          </cell>
          <cell r="C5">
            <v>51841</v>
          </cell>
          <cell r="D5">
            <v>2628</v>
          </cell>
          <cell r="E5">
            <v>1253</v>
          </cell>
          <cell r="L5">
            <v>451</v>
          </cell>
          <cell r="M5">
            <v>207</v>
          </cell>
          <cell r="N5">
            <v>815</v>
          </cell>
          <cell r="O5">
            <v>342</v>
          </cell>
          <cell r="P5">
            <v>909</v>
          </cell>
          <cell r="Q5">
            <v>471</v>
          </cell>
          <cell r="R5">
            <v>200</v>
          </cell>
          <cell r="S5">
            <v>121</v>
          </cell>
          <cell r="T5">
            <v>1501</v>
          </cell>
          <cell r="U5">
            <v>713</v>
          </cell>
          <cell r="V5">
            <v>980</v>
          </cell>
          <cell r="W5">
            <v>460</v>
          </cell>
          <cell r="X5">
            <v>267</v>
          </cell>
          <cell r="Y5">
            <v>130</v>
          </cell>
          <cell r="Z5">
            <v>96</v>
          </cell>
          <cell r="AA5">
            <v>30</v>
          </cell>
          <cell r="AB5">
            <v>7</v>
          </cell>
          <cell r="AC5">
            <v>1</v>
          </cell>
          <cell r="AD5">
            <v>23</v>
          </cell>
          <cell r="AE5">
            <v>4</v>
          </cell>
          <cell r="AF5">
            <v>1</v>
          </cell>
          <cell r="AG5">
            <v>0</v>
          </cell>
          <cell r="AH5">
            <v>334</v>
          </cell>
          <cell r="AI5">
            <v>202</v>
          </cell>
          <cell r="AJ5">
            <v>212</v>
          </cell>
          <cell r="AK5">
            <v>26641</v>
          </cell>
          <cell r="AL5">
            <v>2539</v>
          </cell>
          <cell r="AM5">
            <v>1208</v>
          </cell>
          <cell r="AN5">
            <v>4.8979999999999997</v>
          </cell>
          <cell r="AO5">
            <v>4.5339999999999998</v>
          </cell>
          <cell r="AP5">
            <v>1649</v>
          </cell>
          <cell r="AQ5">
            <v>794</v>
          </cell>
        </row>
        <row r="6">
          <cell r="A6" t="str">
            <v>Praha 12</v>
          </cell>
          <cell r="B6">
            <v>547107</v>
          </cell>
          <cell r="C6">
            <v>37958</v>
          </cell>
          <cell r="D6">
            <v>2026</v>
          </cell>
          <cell r="E6">
            <v>999</v>
          </cell>
          <cell r="L6">
            <v>320</v>
          </cell>
          <cell r="M6">
            <v>150</v>
          </cell>
          <cell r="N6">
            <v>606</v>
          </cell>
          <cell r="O6">
            <v>258</v>
          </cell>
          <cell r="P6">
            <v>715</v>
          </cell>
          <cell r="Q6">
            <v>400</v>
          </cell>
          <cell r="R6">
            <v>130</v>
          </cell>
          <cell r="S6">
            <v>66</v>
          </cell>
          <cell r="T6">
            <v>1201</v>
          </cell>
          <cell r="U6">
            <v>579</v>
          </cell>
          <cell r="V6">
            <v>767</v>
          </cell>
          <cell r="W6">
            <v>364</v>
          </cell>
          <cell r="X6">
            <v>164</v>
          </cell>
          <cell r="Y6">
            <v>74</v>
          </cell>
          <cell r="Z6">
            <v>81</v>
          </cell>
          <cell r="AA6">
            <v>43</v>
          </cell>
          <cell r="AB6">
            <v>3</v>
          </cell>
          <cell r="AC6">
            <v>0</v>
          </cell>
          <cell r="AD6">
            <v>18</v>
          </cell>
          <cell r="AE6">
            <v>10</v>
          </cell>
          <cell r="AF6">
            <v>0</v>
          </cell>
          <cell r="AG6">
            <v>0</v>
          </cell>
          <cell r="AH6">
            <v>90</v>
          </cell>
          <cell r="AI6">
            <v>160</v>
          </cell>
          <cell r="AJ6">
            <v>180</v>
          </cell>
          <cell r="AK6">
            <v>19220</v>
          </cell>
          <cell r="AL6">
            <v>1956</v>
          </cell>
          <cell r="AM6">
            <v>965</v>
          </cell>
          <cell r="AN6">
            <v>5.1529999999999996</v>
          </cell>
          <cell r="AO6">
            <v>5.0209999999999999</v>
          </cell>
          <cell r="AP6">
            <v>1316</v>
          </cell>
          <cell r="AQ6">
            <v>646</v>
          </cell>
        </row>
        <row r="7">
          <cell r="A7" t="str">
            <v>Praha 13</v>
          </cell>
          <cell r="B7">
            <v>539694</v>
          </cell>
          <cell r="C7">
            <v>45268</v>
          </cell>
          <cell r="D7">
            <v>2258</v>
          </cell>
          <cell r="E7">
            <v>1200</v>
          </cell>
          <cell r="L7">
            <v>386</v>
          </cell>
          <cell r="M7">
            <v>198</v>
          </cell>
          <cell r="N7">
            <v>551</v>
          </cell>
          <cell r="O7">
            <v>257</v>
          </cell>
          <cell r="P7">
            <v>810</v>
          </cell>
          <cell r="Q7">
            <v>454</v>
          </cell>
          <cell r="R7">
            <v>127</v>
          </cell>
          <cell r="S7">
            <v>80</v>
          </cell>
          <cell r="T7">
            <v>1307</v>
          </cell>
          <cell r="U7">
            <v>721</v>
          </cell>
          <cell r="V7">
            <v>858</v>
          </cell>
          <cell r="W7">
            <v>474</v>
          </cell>
          <cell r="X7">
            <v>227</v>
          </cell>
          <cell r="Y7">
            <v>120</v>
          </cell>
          <cell r="Z7">
            <v>48</v>
          </cell>
          <cell r="AA7">
            <v>25</v>
          </cell>
          <cell r="AB7">
            <v>0</v>
          </cell>
          <cell r="AC7">
            <v>0</v>
          </cell>
          <cell r="AD7">
            <v>7</v>
          </cell>
          <cell r="AE7">
            <v>4</v>
          </cell>
          <cell r="AF7">
            <v>0</v>
          </cell>
          <cell r="AG7">
            <v>0</v>
          </cell>
          <cell r="AH7">
            <v>243</v>
          </cell>
          <cell r="AI7">
            <v>176</v>
          </cell>
          <cell r="AJ7">
            <v>217</v>
          </cell>
          <cell r="AK7">
            <v>23131</v>
          </cell>
          <cell r="AL7">
            <v>2207</v>
          </cell>
          <cell r="AM7">
            <v>1171</v>
          </cell>
          <cell r="AN7">
            <v>4.875</v>
          </cell>
          <cell r="AO7">
            <v>5.0620000000000003</v>
          </cell>
          <cell r="AP7">
            <v>1430</v>
          </cell>
          <cell r="AQ7">
            <v>792</v>
          </cell>
        </row>
        <row r="8">
          <cell r="A8" t="str">
            <v>Praha 14</v>
          </cell>
          <cell r="B8">
            <v>547361</v>
          </cell>
          <cell r="C8">
            <v>33105</v>
          </cell>
          <cell r="D8">
            <v>2230</v>
          </cell>
          <cell r="E8">
            <v>1181</v>
          </cell>
          <cell r="L8">
            <v>590</v>
          </cell>
          <cell r="M8">
            <v>302</v>
          </cell>
          <cell r="N8">
            <v>665</v>
          </cell>
          <cell r="O8">
            <v>329</v>
          </cell>
          <cell r="P8">
            <v>638</v>
          </cell>
          <cell r="Q8">
            <v>365</v>
          </cell>
          <cell r="R8">
            <v>169</v>
          </cell>
          <cell r="S8">
            <v>99</v>
          </cell>
          <cell r="T8">
            <v>1399</v>
          </cell>
          <cell r="U8">
            <v>765</v>
          </cell>
          <cell r="V8">
            <v>979</v>
          </cell>
          <cell r="W8">
            <v>529</v>
          </cell>
          <cell r="X8">
            <v>323</v>
          </cell>
          <cell r="Y8">
            <v>183</v>
          </cell>
          <cell r="Z8">
            <v>40</v>
          </cell>
          <cell r="AA8">
            <v>21</v>
          </cell>
          <cell r="AB8">
            <v>20</v>
          </cell>
          <cell r="AC8">
            <v>13</v>
          </cell>
          <cell r="AD8">
            <v>9</v>
          </cell>
          <cell r="AE8">
            <v>5</v>
          </cell>
          <cell r="AF8">
            <v>8</v>
          </cell>
          <cell r="AG8">
            <v>6</v>
          </cell>
          <cell r="AH8">
            <v>232</v>
          </cell>
          <cell r="AI8">
            <v>154</v>
          </cell>
          <cell r="AJ8">
            <v>159</v>
          </cell>
          <cell r="AK8">
            <v>16552</v>
          </cell>
          <cell r="AL8">
            <v>2178</v>
          </cell>
          <cell r="AM8">
            <v>1156</v>
          </cell>
          <cell r="AN8">
            <v>6.5789999999999997</v>
          </cell>
          <cell r="AO8">
            <v>6.984</v>
          </cell>
          <cell r="AP8">
            <v>1491</v>
          </cell>
          <cell r="AQ8">
            <v>816</v>
          </cell>
        </row>
        <row r="9">
          <cell r="A9" t="str">
            <v>Praha 15</v>
          </cell>
          <cell r="B9">
            <v>547387</v>
          </cell>
          <cell r="C9">
            <v>21547</v>
          </cell>
          <cell r="D9">
            <v>922</v>
          </cell>
          <cell r="E9">
            <v>486</v>
          </cell>
          <cell r="L9">
            <v>158</v>
          </cell>
          <cell r="M9">
            <v>76</v>
          </cell>
          <cell r="N9">
            <v>271</v>
          </cell>
          <cell r="O9">
            <v>128</v>
          </cell>
          <cell r="P9">
            <v>325</v>
          </cell>
          <cell r="Q9">
            <v>188</v>
          </cell>
          <cell r="R9">
            <v>88</v>
          </cell>
          <cell r="S9">
            <v>58</v>
          </cell>
          <cell r="T9">
            <v>479</v>
          </cell>
          <cell r="U9">
            <v>251</v>
          </cell>
          <cell r="V9">
            <v>287</v>
          </cell>
          <cell r="W9">
            <v>149</v>
          </cell>
          <cell r="X9">
            <v>123</v>
          </cell>
          <cell r="Y9">
            <v>57</v>
          </cell>
          <cell r="Z9">
            <v>38</v>
          </cell>
          <cell r="AA9">
            <v>17</v>
          </cell>
          <cell r="AB9">
            <v>2</v>
          </cell>
          <cell r="AC9">
            <v>0</v>
          </cell>
          <cell r="AD9">
            <v>8</v>
          </cell>
          <cell r="AE9">
            <v>1</v>
          </cell>
          <cell r="AF9">
            <v>0</v>
          </cell>
          <cell r="AG9">
            <v>0</v>
          </cell>
          <cell r="AH9">
            <v>159</v>
          </cell>
          <cell r="AI9">
            <v>90</v>
          </cell>
          <cell r="AJ9">
            <v>94</v>
          </cell>
          <cell r="AK9">
            <v>10970</v>
          </cell>
          <cell r="AL9">
            <v>869</v>
          </cell>
          <cell r="AM9">
            <v>454</v>
          </cell>
          <cell r="AN9">
            <v>4.0330000000000004</v>
          </cell>
          <cell r="AO9">
            <v>4.1390000000000002</v>
          </cell>
          <cell r="AP9">
            <v>542</v>
          </cell>
          <cell r="AQ9">
            <v>286</v>
          </cell>
        </row>
        <row r="10">
          <cell r="A10" t="str">
            <v>Praha 16</v>
          </cell>
          <cell r="B10">
            <v>539601</v>
          </cell>
          <cell r="C10">
            <v>5505</v>
          </cell>
          <cell r="D10">
            <v>280</v>
          </cell>
          <cell r="E10">
            <v>144</v>
          </cell>
          <cell r="L10">
            <v>55</v>
          </cell>
          <cell r="M10">
            <v>33</v>
          </cell>
          <cell r="N10">
            <v>87</v>
          </cell>
          <cell r="O10">
            <v>29</v>
          </cell>
          <cell r="P10">
            <v>83</v>
          </cell>
          <cell r="Q10">
            <v>51</v>
          </cell>
          <cell r="R10">
            <v>17</v>
          </cell>
          <cell r="S10">
            <v>10</v>
          </cell>
          <cell r="T10">
            <v>141</v>
          </cell>
          <cell r="U10">
            <v>76</v>
          </cell>
          <cell r="V10">
            <v>95</v>
          </cell>
          <cell r="W10">
            <v>54</v>
          </cell>
          <cell r="X10">
            <v>47</v>
          </cell>
          <cell r="Y10">
            <v>23</v>
          </cell>
          <cell r="Z10">
            <v>4</v>
          </cell>
          <cell r="AA10">
            <v>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42</v>
          </cell>
          <cell r="AI10">
            <v>25</v>
          </cell>
          <cell r="AJ10">
            <v>25</v>
          </cell>
          <cell r="AK10">
            <v>2626</v>
          </cell>
          <cell r="AL10">
            <v>276</v>
          </cell>
          <cell r="AM10">
            <v>142</v>
          </cell>
          <cell r="AN10">
            <v>5.0140000000000002</v>
          </cell>
          <cell r="AO10">
            <v>5.407</v>
          </cell>
          <cell r="AP10">
            <v>160</v>
          </cell>
          <cell r="AQ10">
            <v>86</v>
          </cell>
        </row>
        <row r="11">
          <cell r="A11" t="str">
            <v>Praha 17</v>
          </cell>
          <cell r="B11">
            <v>547174</v>
          </cell>
          <cell r="C11">
            <v>18527</v>
          </cell>
          <cell r="D11">
            <v>946</v>
          </cell>
          <cell r="E11">
            <v>502</v>
          </cell>
          <cell r="L11">
            <v>147</v>
          </cell>
          <cell r="M11">
            <v>84</v>
          </cell>
          <cell r="N11">
            <v>257</v>
          </cell>
          <cell r="O11">
            <v>123</v>
          </cell>
          <cell r="P11">
            <v>347</v>
          </cell>
          <cell r="Q11">
            <v>187</v>
          </cell>
          <cell r="R11">
            <v>52</v>
          </cell>
          <cell r="S11">
            <v>34</v>
          </cell>
          <cell r="T11">
            <v>549</v>
          </cell>
          <cell r="U11">
            <v>308</v>
          </cell>
          <cell r="V11">
            <v>363</v>
          </cell>
          <cell r="W11">
            <v>205</v>
          </cell>
          <cell r="X11">
            <v>83</v>
          </cell>
          <cell r="Y11">
            <v>44</v>
          </cell>
          <cell r="Z11">
            <v>9</v>
          </cell>
          <cell r="AA11">
            <v>5</v>
          </cell>
          <cell r="AB11">
            <v>3</v>
          </cell>
          <cell r="AC11">
            <v>2</v>
          </cell>
          <cell r="AD11">
            <v>2</v>
          </cell>
          <cell r="AE11">
            <v>0</v>
          </cell>
          <cell r="AF11">
            <v>1</v>
          </cell>
          <cell r="AG11">
            <v>1</v>
          </cell>
          <cell r="AH11">
            <v>22</v>
          </cell>
          <cell r="AI11">
            <v>86</v>
          </cell>
          <cell r="AJ11">
            <v>90</v>
          </cell>
          <cell r="AK11">
            <v>9447</v>
          </cell>
          <cell r="AL11">
            <v>921</v>
          </cell>
          <cell r="AM11">
            <v>491</v>
          </cell>
          <cell r="AN11">
            <v>4.9710000000000001</v>
          </cell>
          <cell r="AO11">
            <v>5.1970000000000001</v>
          </cell>
          <cell r="AP11">
            <v>591</v>
          </cell>
          <cell r="AQ11">
            <v>329</v>
          </cell>
        </row>
        <row r="12">
          <cell r="A12" t="str">
            <v>Praha 18</v>
          </cell>
          <cell r="B12">
            <v>547417</v>
          </cell>
          <cell r="C12">
            <v>12751</v>
          </cell>
          <cell r="D12">
            <v>764</v>
          </cell>
          <cell r="E12">
            <v>401</v>
          </cell>
          <cell r="L12">
            <v>148</v>
          </cell>
          <cell r="M12">
            <v>68</v>
          </cell>
          <cell r="N12">
            <v>233</v>
          </cell>
          <cell r="O12">
            <v>109</v>
          </cell>
          <cell r="P12">
            <v>250</v>
          </cell>
          <cell r="Q12">
            <v>153</v>
          </cell>
          <cell r="R12">
            <v>59</v>
          </cell>
          <cell r="S12">
            <v>29</v>
          </cell>
          <cell r="T12">
            <v>492</v>
          </cell>
          <cell r="U12">
            <v>275</v>
          </cell>
          <cell r="V12">
            <v>340</v>
          </cell>
          <cell r="W12">
            <v>208</v>
          </cell>
          <cell r="X12">
            <v>73</v>
          </cell>
          <cell r="Y12">
            <v>35</v>
          </cell>
          <cell r="Z12">
            <v>10</v>
          </cell>
          <cell r="AA12">
            <v>3</v>
          </cell>
          <cell r="AB12">
            <v>2</v>
          </cell>
          <cell r="AC12">
            <v>0</v>
          </cell>
          <cell r="AD12">
            <v>4</v>
          </cell>
          <cell r="AE12">
            <v>2</v>
          </cell>
          <cell r="AF12">
            <v>0</v>
          </cell>
          <cell r="AG12">
            <v>0</v>
          </cell>
          <cell r="AH12">
            <v>104</v>
          </cell>
          <cell r="AI12">
            <v>46</v>
          </cell>
          <cell r="AJ12">
            <v>53</v>
          </cell>
          <cell r="AK12">
            <v>6439</v>
          </cell>
          <cell r="AL12">
            <v>758</v>
          </cell>
          <cell r="AM12">
            <v>398</v>
          </cell>
          <cell r="AN12">
            <v>5.9450000000000003</v>
          </cell>
          <cell r="AO12">
            <v>6.181</v>
          </cell>
          <cell r="AP12">
            <v>529</v>
          </cell>
          <cell r="AQ12">
            <v>293</v>
          </cell>
        </row>
        <row r="13">
          <cell r="A13" t="str">
            <v>Praha 19</v>
          </cell>
          <cell r="B13">
            <v>547344</v>
          </cell>
          <cell r="C13">
            <v>4417</v>
          </cell>
          <cell r="D13">
            <v>217</v>
          </cell>
          <cell r="E13">
            <v>114</v>
          </cell>
          <cell r="L13">
            <v>28</v>
          </cell>
          <cell r="M13">
            <v>11</v>
          </cell>
          <cell r="N13">
            <v>60</v>
          </cell>
          <cell r="O13">
            <v>29</v>
          </cell>
          <cell r="P13">
            <v>83</v>
          </cell>
          <cell r="Q13">
            <v>47</v>
          </cell>
          <cell r="R13">
            <v>11</v>
          </cell>
          <cell r="S13">
            <v>5</v>
          </cell>
          <cell r="T13">
            <v>113</v>
          </cell>
          <cell r="U13">
            <v>59</v>
          </cell>
          <cell r="V13">
            <v>76</v>
          </cell>
          <cell r="W13">
            <v>39</v>
          </cell>
          <cell r="X13">
            <v>14</v>
          </cell>
          <cell r="Y13">
            <v>6</v>
          </cell>
          <cell r="Z13">
            <v>7</v>
          </cell>
          <cell r="AA13">
            <v>3</v>
          </cell>
          <cell r="AB13">
            <v>1</v>
          </cell>
          <cell r="AC13">
            <v>1</v>
          </cell>
          <cell r="AD13">
            <v>3</v>
          </cell>
          <cell r="AE13">
            <v>1</v>
          </cell>
          <cell r="AF13">
            <v>0</v>
          </cell>
          <cell r="AG13">
            <v>0</v>
          </cell>
          <cell r="AH13">
            <v>24</v>
          </cell>
          <cell r="AI13">
            <v>18</v>
          </cell>
          <cell r="AJ13">
            <v>19</v>
          </cell>
          <cell r="AK13">
            <v>2222</v>
          </cell>
          <cell r="AL13">
            <v>215</v>
          </cell>
          <cell r="AM13">
            <v>113</v>
          </cell>
          <cell r="AN13">
            <v>4.8680000000000003</v>
          </cell>
          <cell r="AO13">
            <v>5.0860000000000003</v>
          </cell>
          <cell r="AP13">
            <v>122</v>
          </cell>
          <cell r="AQ13">
            <v>64</v>
          </cell>
        </row>
        <row r="14">
          <cell r="A14" t="str">
            <v>Praha 2</v>
          </cell>
          <cell r="B14">
            <v>500089</v>
          </cell>
          <cell r="C14">
            <v>34816</v>
          </cell>
          <cell r="D14">
            <v>1878</v>
          </cell>
          <cell r="E14">
            <v>881</v>
          </cell>
          <cell r="L14">
            <v>388</v>
          </cell>
          <cell r="M14">
            <v>170</v>
          </cell>
          <cell r="N14">
            <v>488</v>
          </cell>
          <cell r="O14">
            <v>180</v>
          </cell>
          <cell r="P14">
            <v>611</v>
          </cell>
          <cell r="Q14">
            <v>318</v>
          </cell>
          <cell r="R14">
            <v>107</v>
          </cell>
          <cell r="S14">
            <v>46</v>
          </cell>
          <cell r="T14">
            <v>1190</v>
          </cell>
          <cell r="U14">
            <v>547</v>
          </cell>
          <cell r="V14">
            <v>794</v>
          </cell>
          <cell r="W14">
            <v>363</v>
          </cell>
          <cell r="X14">
            <v>246</v>
          </cell>
          <cell r="Y14">
            <v>109</v>
          </cell>
          <cell r="Z14">
            <v>67</v>
          </cell>
          <cell r="AA14">
            <v>39</v>
          </cell>
          <cell r="AB14">
            <v>6</v>
          </cell>
          <cell r="AC14">
            <v>4</v>
          </cell>
          <cell r="AD14">
            <v>17</v>
          </cell>
          <cell r="AE14">
            <v>8</v>
          </cell>
          <cell r="AF14">
            <v>2</v>
          </cell>
          <cell r="AG14">
            <v>1</v>
          </cell>
          <cell r="AH14">
            <v>785</v>
          </cell>
          <cell r="AI14">
            <v>124</v>
          </cell>
          <cell r="AJ14">
            <v>149</v>
          </cell>
          <cell r="AK14">
            <v>16835</v>
          </cell>
          <cell r="AL14">
            <v>1861</v>
          </cell>
          <cell r="AM14">
            <v>870</v>
          </cell>
          <cell r="AN14">
            <v>5.3449999999999998</v>
          </cell>
          <cell r="AO14">
            <v>5.1680000000000001</v>
          </cell>
          <cell r="AP14">
            <v>1282</v>
          </cell>
          <cell r="AQ14">
            <v>595</v>
          </cell>
        </row>
        <row r="15">
          <cell r="A15" t="str">
            <v>Praha 20</v>
          </cell>
          <cell r="B15">
            <v>538213</v>
          </cell>
          <cell r="C15">
            <v>10491</v>
          </cell>
          <cell r="D15">
            <v>606</v>
          </cell>
          <cell r="E15">
            <v>327</v>
          </cell>
          <cell r="L15">
            <v>129</v>
          </cell>
          <cell r="M15">
            <v>69</v>
          </cell>
          <cell r="N15">
            <v>178</v>
          </cell>
          <cell r="O15">
            <v>73</v>
          </cell>
          <cell r="P15">
            <v>202</v>
          </cell>
          <cell r="Q15">
            <v>131</v>
          </cell>
          <cell r="R15">
            <v>46</v>
          </cell>
          <cell r="S15">
            <v>24</v>
          </cell>
          <cell r="T15">
            <v>371</v>
          </cell>
          <cell r="U15">
            <v>206</v>
          </cell>
          <cell r="V15">
            <v>223</v>
          </cell>
          <cell r="W15">
            <v>115</v>
          </cell>
          <cell r="X15">
            <v>78</v>
          </cell>
          <cell r="Y15">
            <v>45</v>
          </cell>
          <cell r="Z15">
            <v>11</v>
          </cell>
          <cell r="AA15">
            <v>1</v>
          </cell>
          <cell r="AB15">
            <v>5</v>
          </cell>
          <cell r="AC15">
            <v>5</v>
          </cell>
          <cell r="AD15">
            <v>5</v>
          </cell>
          <cell r="AE15">
            <v>0</v>
          </cell>
          <cell r="AF15">
            <v>1</v>
          </cell>
          <cell r="AG15">
            <v>1</v>
          </cell>
          <cell r="AH15">
            <v>170</v>
          </cell>
          <cell r="AI15">
            <v>56</v>
          </cell>
          <cell r="AJ15">
            <v>40</v>
          </cell>
          <cell r="AK15">
            <v>5314</v>
          </cell>
          <cell r="AL15">
            <v>592</v>
          </cell>
          <cell r="AM15">
            <v>324</v>
          </cell>
          <cell r="AN15">
            <v>5.6429999999999998</v>
          </cell>
          <cell r="AO15">
            <v>6.0970000000000004</v>
          </cell>
          <cell r="AP15">
            <v>397</v>
          </cell>
          <cell r="AQ15">
            <v>217</v>
          </cell>
        </row>
        <row r="16">
          <cell r="A16" t="str">
            <v>Praha 21</v>
          </cell>
          <cell r="B16">
            <v>538949</v>
          </cell>
          <cell r="C16">
            <v>7004</v>
          </cell>
          <cell r="D16">
            <v>356</v>
          </cell>
          <cell r="E16">
            <v>190</v>
          </cell>
          <cell r="L16">
            <v>55</v>
          </cell>
          <cell r="M16">
            <v>29</v>
          </cell>
          <cell r="N16">
            <v>90</v>
          </cell>
          <cell r="O16">
            <v>42</v>
          </cell>
          <cell r="P16">
            <v>143</v>
          </cell>
          <cell r="Q16">
            <v>83</v>
          </cell>
          <cell r="R16">
            <v>25</v>
          </cell>
          <cell r="S16">
            <v>14</v>
          </cell>
          <cell r="T16">
            <v>208</v>
          </cell>
          <cell r="U16">
            <v>114</v>
          </cell>
          <cell r="V16">
            <v>142</v>
          </cell>
          <cell r="W16">
            <v>80</v>
          </cell>
          <cell r="X16">
            <v>26</v>
          </cell>
          <cell r="Y16">
            <v>16</v>
          </cell>
          <cell r="Z16">
            <v>9</v>
          </cell>
          <cell r="AA16">
            <v>5</v>
          </cell>
          <cell r="AB16">
            <v>4</v>
          </cell>
          <cell r="AC16">
            <v>2</v>
          </cell>
          <cell r="AD16">
            <v>3</v>
          </cell>
          <cell r="AE16">
            <v>2</v>
          </cell>
          <cell r="AF16">
            <v>0</v>
          </cell>
          <cell r="AG16">
            <v>0</v>
          </cell>
          <cell r="AH16">
            <v>4</v>
          </cell>
          <cell r="AI16">
            <v>27</v>
          </cell>
          <cell r="AJ16">
            <v>25</v>
          </cell>
          <cell r="AK16">
            <v>3464</v>
          </cell>
          <cell r="AL16">
            <v>347</v>
          </cell>
          <cell r="AM16">
            <v>186</v>
          </cell>
          <cell r="AN16">
            <v>4.9539999999999997</v>
          </cell>
          <cell r="AO16">
            <v>5.37</v>
          </cell>
          <cell r="AP16">
            <v>227</v>
          </cell>
          <cell r="AQ16">
            <v>125</v>
          </cell>
        </row>
        <row r="17">
          <cell r="A17" t="str">
            <v>Praha 22</v>
          </cell>
          <cell r="B17">
            <v>538931</v>
          </cell>
          <cell r="C17">
            <v>6746</v>
          </cell>
          <cell r="D17">
            <v>244</v>
          </cell>
          <cell r="E17">
            <v>142</v>
          </cell>
          <cell r="L17">
            <v>35</v>
          </cell>
          <cell r="M17">
            <v>22</v>
          </cell>
          <cell r="N17">
            <v>80</v>
          </cell>
          <cell r="O17">
            <v>41</v>
          </cell>
          <cell r="P17">
            <v>79</v>
          </cell>
          <cell r="Q17">
            <v>52</v>
          </cell>
          <cell r="R17">
            <v>19</v>
          </cell>
          <cell r="S17">
            <v>13</v>
          </cell>
          <cell r="T17">
            <v>126</v>
          </cell>
          <cell r="U17">
            <v>72</v>
          </cell>
          <cell r="V17">
            <v>63</v>
          </cell>
          <cell r="W17">
            <v>34</v>
          </cell>
          <cell r="X17">
            <v>27</v>
          </cell>
          <cell r="Y17">
            <v>14</v>
          </cell>
          <cell r="Z17">
            <v>5</v>
          </cell>
          <cell r="AA17">
            <v>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38</v>
          </cell>
          <cell r="AI17">
            <v>23</v>
          </cell>
          <cell r="AJ17">
            <v>20</v>
          </cell>
          <cell r="AK17">
            <v>3384</v>
          </cell>
          <cell r="AL17">
            <v>236</v>
          </cell>
          <cell r="AM17">
            <v>138</v>
          </cell>
          <cell r="AN17">
            <v>3.4980000000000002</v>
          </cell>
          <cell r="AO17">
            <v>4.0780000000000003</v>
          </cell>
          <cell r="AP17">
            <v>144</v>
          </cell>
          <cell r="AQ17">
            <v>84</v>
          </cell>
        </row>
        <row r="18">
          <cell r="A18" t="str">
            <v>Praha 3</v>
          </cell>
          <cell r="B18">
            <v>500097</v>
          </cell>
          <cell r="C18">
            <v>49622</v>
          </cell>
          <cell r="D18">
            <v>2789</v>
          </cell>
          <cell r="E18">
            <v>1351</v>
          </cell>
          <cell r="L18">
            <v>627</v>
          </cell>
          <cell r="M18">
            <v>298</v>
          </cell>
          <cell r="N18">
            <v>743</v>
          </cell>
          <cell r="O18">
            <v>285</v>
          </cell>
          <cell r="P18">
            <v>856</v>
          </cell>
          <cell r="Q18">
            <v>476</v>
          </cell>
          <cell r="R18">
            <v>221</v>
          </cell>
          <cell r="S18">
            <v>108</v>
          </cell>
          <cell r="T18">
            <v>1620</v>
          </cell>
          <cell r="U18">
            <v>757</v>
          </cell>
          <cell r="V18">
            <v>1010</v>
          </cell>
          <cell r="W18">
            <v>470</v>
          </cell>
          <cell r="X18">
            <v>456</v>
          </cell>
          <cell r="Y18">
            <v>231</v>
          </cell>
          <cell r="Z18">
            <v>109</v>
          </cell>
          <cell r="AA18">
            <v>66</v>
          </cell>
          <cell r="AB18">
            <v>20</v>
          </cell>
          <cell r="AC18">
            <v>9</v>
          </cell>
          <cell r="AD18">
            <v>26</v>
          </cell>
          <cell r="AE18">
            <v>17</v>
          </cell>
          <cell r="AF18">
            <v>5</v>
          </cell>
          <cell r="AG18">
            <v>2</v>
          </cell>
          <cell r="AH18">
            <v>1125</v>
          </cell>
          <cell r="AI18">
            <v>231</v>
          </cell>
          <cell r="AJ18">
            <v>208</v>
          </cell>
          <cell r="AK18">
            <v>24449</v>
          </cell>
          <cell r="AL18">
            <v>2688</v>
          </cell>
          <cell r="AM18">
            <v>1305</v>
          </cell>
          <cell r="AN18">
            <v>5.4169999999999998</v>
          </cell>
          <cell r="AO18">
            <v>5.3380000000000001</v>
          </cell>
          <cell r="AP18">
            <v>1763</v>
          </cell>
          <cell r="AQ18">
            <v>829</v>
          </cell>
        </row>
        <row r="19">
          <cell r="A19" t="str">
            <v>Praha 4</v>
          </cell>
          <cell r="B19">
            <v>500119</v>
          </cell>
          <cell r="C19">
            <v>80158</v>
          </cell>
          <cell r="D19">
            <v>4268</v>
          </cell>
          <cell r="E19">
            <v>2165</v>
          </cell>
          <cell r="L19">
            <v>719</v>
          </cell>
          <cell r="M19">
            <v>369</v>
          </cell>
          <cell r="N19">
            <v>1223</v>
          </cell>
          <cell r="O19">
            <v>536</v>
          </cell>
          <cell r="P19">
            <v>1512</v>
          </cell>
          <cell r="Q19">
            <v>827</v>
          </cell>
          <cell r="R19">
            <v>305</v>
          </cell>
          <cell r="S19">
            <v>187</v>
          </cell>
          <cell r="T19">
            <v>2518</v>
          </cell>
          <cell r="U19">
            <v>1280</v>
          </cell>
          <cell r="V19">
            <v>1599</v>
          </cell>
          <cell r="W19">
            <v>817</v>
          </cell>
          <cell r="X19">
            <v>414</v>
          </cell>
          <cell r="Y19">
            <v>213</v>
          </cell>
          <cell r="Z19">
            <v>176</v>
          </cell>
          <cell r="AA19">
            <v>95</v>
          </cell>
          <cell r="AB19">
            <v>24</v>
          </cell>
          <cell r="AC19">
            <v>9</v>
          </cell>
          <cell r="AD19">
            <v>50</v>
          </cell>
          <cell r="AE19">
            <v>23</v>
          </cell>
          <cell r="AF19">
            <v>6</v>
          </cell>
          <cell r="AG19">
            <v>3</v>
          </cell>
          <cell r="AH19">
            <v>980</v>
          </cell>
          <cell r="AI19">
            <v>309</v>
          </cell>
          <cell r="AJ19">
            <v>366</v>
          </cell>
          <cell r="AK19">
            <v>40311</v>
          </cell>
          <cell r="AL19">
            <v>4135</v>
          </cell>
          <cell r="AM19">
            <v>2088</v>
          </cell>
          <cell r="AN19">
            <v>5.1589999999999998</v>
          </cell>
          <cell r="AO19">
            <v>5.18</v>
          </cell>
          <cell r="AP19">
            <v>2740</v>
          </cell>
          <cell r="AQ19">
            <v>1398</v>
          </cell>
        </row>
        <row r="20">
          <cell r="A20" t="str">
            <v>Praha 5</v>
          </cell>
          <cell r="B20">
            <v>500143</v>
          </cell>
          <cell r="C20">
            <v>56302</v>
          </cell>
          <cell r="D20">
            <v>3043</v>
          </cell>
          <cell r="E20">
            <v>1598</v>
          </cell>
          <cell r="L20">
            <v>625</v>
          </cell>
          <cell r="M20">
            <v>308</v>
          </cell>
          <cell r="N20">
            <v>724</v>
          </cell>
          <cell r="O20">
            <v>340</v>
          </cell>
          <cell r="P20">
            <v>1051</v>
          </cell>
          <cell r="Q20">
            <v>574</v>
          </cell>
          <cell r="R20">
            <v>194</v>
          </cell>
          <cell r="S20">
            <v>110</v>
          </cell>
          <cell r="T20">
            <v>1737</v>
          </cell>
          <cell r="U20">
            <v>935</v>
          </cell>
          <cell r="V20">
            <v>1197</v>
          </cell>
          <cell r="W20">
            <v>651</v>
          </cell>
          <cell r="X20">
            <v>415</v>
          </cell>
          <cell r="Y20">
            <v>216</v>
          </cell>
          <cell r="Z20">
            <v>54</v>
          </cell>
          <cell r="AA20">
            <v>22</v>
          </cell>
          <cell r="AB20">
            <v>12</v>
          </cell>
          <cell r="AC20">
            <v>5</v>
          </cell>
          <cell r="AD20">
            <v>7</v>
          </cell>
          <cell r="AE20">
            <v>4</v>
          </cell>
          <cell r="AF20">
            <v>2</v>
          </cell>
          <cell r="AG20">
            <v>0</v>
          </cell>
          <cell r="AH20">
            <v>716</v>
          </cell>
          <cell r="AI20">
            <v>230</v>
          </cell>
          <cell r="AJ20">
            <v>255</v>
          </cell>
          <cell r="AK20">
            <v>28218</v>
          </cell>
          <cell r="AL20">
            <v>2974</v>
          </cell>
          <cell r="AM20">
            <v>1555</v>
          </cell>
          <cell r="AN20">
            <v>5.282</v>
          </cell>
          <cell r="AO20">
            <v>5.5110000000000001</v>
          </cell>
          <cell r="AP20">
            <v>1917</v>
          </cell>
          <cell r="AQ20">
            <v>1034</v>
          </cell>
        </row>
        <row r="21">
          <cell r="A21" t="str">
            <v>Praha 6</v>
          </cell>
          <cell r="B21">
            <v>500178</v>
          </cell>
          <cell r="C21">
            <v>62244</v>
          </cell>
          <cell r="D21">
            <v>2852</v>
          </cell>
          <cell r="E21">
            <v>1471</v>
          </cell>
          <cell r="L21">
            <v>407</v>
          </cell>
          <cell r="M21">
            <v>205</v>
          </cell>
          <cell r="N21">
            <v>646</v>
          </cell>
          <cell r="O21">
            <v>286</v>
          </cell>
          <cell r="P21">
            <v>1059</v>
          </cell>
          <cell r="Q21">
            <v>573</v>
          </cell>
          <cell r="R21">
            <v>159</v>
          </cell>
          <cell r="S21">
            <v>91</v>
          </cell>
          <cell r="T21">
            <v>1657</v>
          </cell>
          <cell r="U21">
            <v>887</v>
          </cell>
          <cell r="V21">
            <v>1059</v>
          </cell>
          <cell r="W21">
            <v>580</v>
          </cell>
          <cell r="X21">
            <v>221</v>
          </cell>
          <cell r="Y21">
            <v>111</v>
          </cell>
          <cell r="Z21">
            <v>31</v>
          </cell>
          <cell r="AA21">
            <v>16</v>
          </cell>
          <cell r="AB21">
            <v>12</v>
          </cell>
          <cell r="AC21">
            <v>3</v>
          </cell>
          <cell r="AD21">
            <v>29</v>
          </cell>
          <cell r="AE21">
            <v>15</v>
          </cell>
          <cell r="AF21">
            <v>0</v>
          </cell>
          <cell r="AG21">
            <v>0</v>
          </cell>
          <cell r="AH21">
            <v>400</v>
          </cell>
          <cell r="AI21">
            <v>232</v>
          </cell>
          <cell r="AJ21">
            <v>266</v>
          </cell>
          <cell r="AK21">
            <v>31628</v>
          </cell>
          <cell r="AL21">
            <v>2744</v>
          </cell>
          <cell r="AM21">
            <v>1407</v>
          </cell>
          <cell r="AN21">
            <v>4.4080000000000004</v>
          </cell>
          <cell r="AO21">
            <v>4.4489999999999998</v>
          </cell>
          <cell r="AP21">
            <v>1780</v>
          </cell>
          <cell r="AQ21">
            <v>951</v>
          </cell>
        </row>
        <row r="22">
          <cell r="A22" t="str">
            <v>Praha 7</v>
          </cell>
          <cell r="B22">
            <v>500186</v>
          </cell>
          <cell r="C22">
            <v>29275</v>
          </cell>
          <cell r="D22">
            <v>1590</v>
          </cell>
          <cell r="E22">
            <v>750</v>
          </cell>
          <cell r="L22">
            <v>357</v>
          </cell>
          <cell r="M22">
            <v>153</v>
          </cell>
          <cell r="N22">
            <v>408</v>
          </cell>
          <cell r="O22">
            <v>155</v>
          </cell>
          <cell r="P22">
            <v>488</v>
          </cell>
          <cell r="Q22">
            <v>273</v>
          </cell>
          <cell r="R22">
            <v>113</v>
          </cell>
          <cell r="S22">
            <v>55</v>
          </cell>
          <cell r="T22">
            <v>972</v>
          </cell>
          <cell r="U22">
            <v>451</v>
          </cell>
          <cell r="V22">
            <v>645</v>
          </cell>
          <cell r="W22">
            <v>292</v>
          </cell>
          <cell r="X22">
            <v>239</v>
          </cell>
          <cell r="Y22">
            <v>106</v>
          </cell>
          <cell r="Z22">
            <v>47</v>
          </cell>
          <cell r="AA22">
            <v>18</v>
          </cell>
          <cell r="AB22">
            <v>6</v>
          </cell>
          <cell r="AC22">
            <v>2</v>
          </cell>
          <cell r="AD22">
            <v>10</v>
          </cell>
          <cell r="AE22">
            <v>1</v>
          </cell>
          <cell r="AF22">
            <v>1</v>
          </cell>
          <cell r="AG22">
            <v>0</v>
          </cell>
          <cell r="AH22">
            <v>276</v>
          </cell>
          <cell r="AI22">
            <v>127</v>
          </cell>
          <cell r="AJ22">
            <v>129</v>
          </cell>
          <cell r="AK22">
            <v>14227</v>
          </cell>
          <cell r="AL22">
            <v>1488</v>
          </cell>
          <cell r="AM22">
            <v>691</v>
          </cell>
          <cell r="AN22">
            <v>5.0830000000000002</v>
          </cell>
          <cell r="AO22">
            <v>4.8570000000000002</v>
          </cell>
          <cell r="AP22">
            <v>1055</v>
          </cell>
          <cell r="AQ22">
            <v>494</v>
          </cell>
        </row>
        <row r="23">
          <cell r="A23" t="str">
            <v>Praha 8</v>
          </cell>
          <cell r="B23">
            <v>500208</v>
          </cell>
          <cell r="C23">
            <v>66251</v>
          </cell>
          <cell r="D23">
            <v>3457</v>
          </cell>
          <cell r="E23">
            <v>1741</v>
          </cell>
          <cell r="L23">
            <v>683</v>
          </cell>
          <cell r="M23">
            <v>300</v>
          </cell>
          <cell r="N23">
            <v>1052</v>
          </cell>
          <cell r="O23">
            <v>468</v>
          </cell>
          <cell r="P23">
            <v>1122</v>
          </cell>
          <cell r="Q23">
            <v>621</v>
          </cell>
          <cell r="R23">
            <v>261</v>
          </cell>
          <cell r="S23">
            <v>150</v>
          </cell>
          <cell r="T23">
            <v>2010</v>
          </cell>
          <cell r="U23">
            <v>1046</v>
          </cell>
          <cell r="V23">
            <v>1318</v>
          </cell>
          <cell r="W23">
            <v>693</v>
          </cell>
          <cell r="X23">
            <v>528</v>
          </cell>
          <cell r="Y23">
            <v>230</v>
          </cell>
          <cell r="Z23">
            <v>132</v>
          </cell>
          <cell r="AA23">
            <v>63</v>
          </cell>
          <cell r="AB23">
            <v>15</v>
          </cell>
          <cell r="AC23">
            <v>7</v>
          </cell>
          <cell r="AD23">
            <v>34</v>
          </cell>
          <cell r="AE23">
            <v>20</v>
          </cell>
          <cell r="AF23">
            <v>1</v>
          </cell>
          <cell r="AG23">
            <v>0</v>
          </cell>
          <cell r="AH23">
            <v>660</v>
          </cell>
          <cell r="AI23">
            <v>277</v>
          </cell>
          <cell r="AJ23">
            <v>323</v>
          </cell>
          <cell r="AK23">
            <v>33732</v>
          </cell>
          <cell r="AL23">
            <v>3275</v>
          </cell>
          <cell r="AM23">
            <v>1638</v>
          </cell>
          <cell r="AN23">
            <v>4.9429999999999996</v>
          </cell>
          <cell r="AO23">
            <v>4.8559999999999999</v>
          </cell>
          <cell r="AP23">
            <v>2184</v>
          </cell>
          <cell r="AQ23">
            <v>1136</v>
          </cell>
        </row>
        <row r="24">
          <cell r="A24" t="str">
            <v>Praha 9</v>
          </cell>
          <cell r="B24">
            <v>500216</v>
          </cell>
          <cell r="C24">
            <v>35708</v>
          </cell>
          <cell r="D24">
            <v>2003</v>
          </cell>
          <cell r="E24">
            <v>1070</v>
          </cell>
          <cell r="L24">
            <v>387</v>
          </cell>
          <cell r="M24">
            <v>203</v>
          </cell>
          <cell r="N24">
            <v>596</v>
          </cell>
          <cell r="O24">
            <v>275</v>
          </cell>
          <cell r="P24">
            <v>618</v>
          </cell>
          <cell r="Q24">
            <v>358</v>
          </cell>
          <cell r="R24">
            <v>155</v>
          </cell>
          <cell r="S24">
            <v>92</v>
          </cell>
          <cell r="T24">
            <v>1195</v>
          </cell>
          <cell r="U24">
            <v>651</v>
          </cell>
          <cell r="V24">
            <v>829</v>
          </cell>
          <cell r="W24">
            <v>464</v>
          </cell>
          <cell r="X24">
            <v>237</v>
          </cell>
          <cell r="Y24">
            <v>141</v>
          </cell>
          <cell r="Z24">
            <v>39</v>
          </cell>
          <cell r="AA24">
            <v>21</v>
          </cell>
          <cell r="AB24">
            <v>11</v>
          </cell>
          <cell r="AC24">
            <v>5</v>
          </cell>
          <cell r="AD24">
            <v>16</v>
          </cell>
          <cell r="AE24">
            <v>9</v>
          </cell>
          <cell r="AF24">
            <v>2</v>
          </cell>
          <cell r="AG24">
            <v>1</v>
          </cell>
          <cell r="AH24">
            <v>396</v>
          </cell>
          <cell r="AI24">
            <v>144</v>
          </cell>
          <cell r="AJ24">
            <v>145</v>
          </cell>
          <cell r="AK24">
            <v>17610</v>
          </cell>
          <cell r="AL24">
            <v>1978</v>
          </cell>
          <cell r="AM24">
            <v>1054</v>
          </cell>
          <cell r="AN24">
            <v>5.5389999999999997</v>
          </cell>
          <cell r="AO24">
            <v>5.9850000000000003</v>
          </cell>
          <cell r="AP24">
            <v>1301</v>
          </cell>
          <cell r="AQ24">
            <v>704</v>
          </cell>
        </row>
        <row r="25">
          <cell r="A25" t="str">
            <v>Praha-Běchovice</v>
          </cell>
          <cell r="B25">
            <v>538060</v>
          </cell>
          <cell r="C25">
            <v>1939</v>
          </cell>
          <cell r="D25">
            <v>68</v>
          </cell>
          <cell r="E25">
            <v>28</v>
          </cell>
          <cell r="L25">
            <v>19</v>
          </cell>
          <cell r="M25">
            <v>7</v>
          </cell>
          <cell r="N25">
            <v>20</v>
          </cell>
          <cell r="O25">
            <v>7</v>
          </cell>
          <cell r="P25">
            <v>19</v>
          </cell>
          <cell r="Q25">
            <v>11</v>
          </cell>
          <cell r="R25">
            <v>5</v>
          </cell>
          <cell r="S25">
            <v>2</v>
          </cell>
          <cell r="T25">
            <v>39</v>
          </cell>
          <cell r="U25">
            <v>14</v>
          </cell>
          <cell r="V25">
            <v>26</v>
          </cell>
          <cell r="W25">
            <v>9</v>
          </cell>
          <cell r="X25">
            <v>6</v>
          </cell>
          <cell r="Y25">
            <v>2</v>
          </cell>
          <cell r="Z25">
            <v>0</v>
          </cell>
          <cell r="AA25">
            <v>0</v>
          </cell>
          <cell r="AB25">
            <v>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31</v>
          </cell>
          <cell r="AI25">
            <v>5</v>
          </cell>
          <cell r="AJ25">
            <v>2</v>
          </cell>
          <cell r="AK25">
            <v>833</v>
          </cell>
          <cell r="AL25">
            <v>66</v>
          </cell>
          <cell r="AM25">
            <v>28</v>
          </cell>
          <cell r="AN25">
            <v>3.4039999999999999</v>
          </cell>
          <cell r="AO25">
            <v>3.3610000000000002</v>
          </cell>
          <cell r="AP25">
            <v>44</v>
          </cell>
          <cell r="AQ25">
            <v>18</v>
          </cell>
        </row>
        <row r="26">
          <cell r="A26" t="str">
            <v>Praha-Benice</v>
          </cell>
          <cell r="B26">
            <v>538078</v>
          </cell>
          <cell r="C26">
            <v>412</v>
          </cell>
          <cell r="D26">
            <v>12</v>
          </cell>
          <cell r="E26">
            <v>7</v>
          </cell>
          <cell r="L26">
            <v>1</v>
          </cell>
          <cell r="M26">
            <v>0</v>
          </cell>
          <cell r="N26">
            <v>1</v>
          </cell>
          <cell r="O26">
            <v>1</v>
          </cell>
          <cell r="P26">
            <v>9</v>
          </cell>
          <cell r="Q26">
            <v>6</v>
          </cell>
          <cell r="R26">
            <v>1</v>
          </cell>
          <cell r="S26">
            <v>1</v>
          </cell>
          <cell r="T26">
            <v>4</v>
          </cell>
          <cell r="U26">
            <v>3</v>
          </cell>
          <cell r="V26">
            <v>2</v>
          </cell>
          <cell r="W26">
            <v>2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1</v>
          </cell>
          <cell r="AJ26">
            <v>2</v>
          </cell>
          <cell r="AK26">
            <v>209</v>
          </cell>
          <cell r="AL26">
            <v>11</v>
          </cell>
          <cell r="AM26">
            <v>6</v>
          </cell>
          <cell r="AN26">
            <v>2.67</v>
          </cell>
          <cell r="AO26">
            <v>2.871</v>
          </cell>
          <cell r="AP26">
            <v>5</v>
          </cell>
          <cell r="AQ26">
            <v>4</v>
          </cell>
        </row>
        <row r="27">
          <cell r="A27" t="str">
            <v>Praha-Březiněves</v>
          </cell>
          <cell r="B27">
            <v>538124</v>
          </cell>
          <cell r="C27">
            <v>938</v>
          </cell>
          <cell r="D27">
            <v>30</v>
          </cell>
          <cell r="E27">
            <v>11</v>
          </cell>
          <cell r="L27">
            <v>2</v>
          </cell>
          <cell r="M27">
            <v>1</v>
          </cell>
          <cell r="N27">
            <v>9</v>
          </cell>
          <cell r="O27">
            <v>3</v>
          </cell>
          <cell r="P27">
            <v>13</v>
          </cell>
          <cell r="Q27">
            <v>3</v>
          </cell>
          <cell r="R27">
            <v>1</v>
          </cell>
          <cell r="S27">
            <v>0</v>
          </cell>
          <cell r="T27">
            <v>14</v>
          </cell>
          <cell r="U27">
            <v>5</v>
          </cell>
          <cell r="V27">
            <v>7</v>
          </cell>
          <cell r="W27">
            <v>2</v>
          </cell>
          <cell r="X27">
            <v>3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0</v>
          </cell>
          <cell r="AF27">
            <v>0</v>
          </cell>
          <cell r="AG27">
            <v>0</v>
          </cell>
          <cell r="AH27">
            <v>2</v>
          </cell>
          <cell r="AI27">
            <v>1</v>
          </cell>
          <cell r="AJ27">
            <v>2</v>
          </cell>
          <cell r="AK27">
            <v>487</v>
          </cell>
          <cell r="AL27">
            <v>30</v>
          </cell>
          <cell r="AM27">
            <v>11</v>
          </cell>
          <cell r="AN27">
            <v>3.198</v>
          </cell>
          <cell r="AO27">
            <v>2.2589999999999999</v>
          </cell>
          <cell r="AP27">
            <v>14</v>
          </cell>
          <cell r="AQ27">
            <v>5</v>
          </cell>
        </row>
        <row r="28">
          <cell r="A28" t="str">
            <v>Praha-Čakovice</v>
          </cell>
          <cell r="B28">
            <v>547310</v>
          </cell>
          <cell r="C28">
            <v>6750</v>
          </cell>
          <cell r="D28">
            <v>327</v>
          </cell>
          <cell r="E28">
            <v>197</v>
          </cell>
          <cell r="L28">
            <v>64</v>
          </cell>
          <cell r="M28">
            <v>37</v>
          </cell>
          <cell r="N28">
            <v>98</v>
          </cell>
          <cell r="O28">
            <v>46</v>
          </cell>
          <cell r="P28">
            <v>105</v>
          </cell>
          <cell r="Q28">
            <v>76</v>
          </cell>
          <cell r="R28">
            <v>22</v>
          </cell>
          <cell r="S28">
            <v>14</v>
          </cell>
          <cell r="T28">
            <v>204</v>
          </cell>
          <cell r="U28">
            <v>132</v>
          </cell>
          <cell r="V28">
            <v>140</v>
          </cell>
          <cell r="W28">
            <v>87</v>
          </cell>
          <cell r="X28">
            <v>32</v>
          </cell>
          <cell r="Y28">
            <v>24</v>
          </cell>
          <cell r="Z28">
            <v>3</v>
          </cell>
          <cell r="AA28">
            <v>2</v>
          </cell>
          <cell r="AB28">
            <v>1</v>
          </cell>
          <cell r="AC28">
            <v>0</v>
          </cell>
          <cell r="AD28">
            <v>2</v>
          </cell>
          <cell r="AE28">
            <v>1</v>
          </cell>
          <cell r="AF28">
            <v>1</v>
          </cell>
          <cell r="AG28">
            <v>0</v>
          </cell>
          <cell r="AH28">
            <v>14</v>
          </cell>
          <cell r="AI28">
            <v>27</v>
          </cell>
          <cell r="AJ28">
            <v>27</v>
          </cell>
          <cell r="AK28">
            <v>3288</v>
          </cell>
          <cell r="AL28">
            <v>323</v>
          </cell>
          <cell r="AM28">
            <v>194</v>
          </cell>
          <cell r="AN28">
            <v>4.7850000000000001</v>
          </cell>
          <cell r="AO28">
            <v>5.9</v>
          </cell>
          <cell r="AP28">
            <v>229</v>
          </cell>
          <cell r="AQ28">
            <v>144</v>
          </cell>
        </row>
        <row r="29">
          <cell r="A29" t="str">
            <v>Praha-Ďáblice</v>
          </cell>
          <cell r="B29">
            <v>547298</v>
          </cell>
          <cell r="C29">
            <v>2280</v>
          </cell>
          <cell r="D29">
            <v>115</v>
          </cell>
          <cell r="E29">
            <v>60</v>
          </cell>
          <cell r="L29">
            <v>20</v>
          </cell>
          <cell r="M29">
            <v>8</v>
          </cell>
          <cell r="N29">
            <v>35</v>
          </cell>
          <cell r="O29">
            <v>16</v>
          </cell>
          <cell r="P29">
            <v>37</v>
          </cell>
          <cell r="Q29">
            <v>22</v>
          </cell>
          <cell r="R29">
            <v>10</v>
          </cell>
          <cell r="S29">
            <v>4</v>
          </cell>
          <cell r="T29">
            <v>56</v>
          </cell>
          <cell r="U29">
            <v>28</v>
          </cell>
          <cell r="V29">
            <v>33</v>
          </cell>
          <cell r="W29">
            <v>16</v>
          </cell>
          <cell r="X29">
            <v>20</v>
          </cell>
          <cell r="Y29">
            <v>9</v>
          </cell>
          <cell r="Z29">
            <v>5</v>
          </cell>
          <cell r="AA29">
            <v>1</v>
          </cell>
          <cell r="AB29">
            <v>1</v>
          </cell>
          <cell r="AC29">
            <v>0</v>
          </cell>
          <cell r="AD29">
            <v>1</v>
          </cell>
          <cell r="AE29">
            <v>1</v>
          </cell>
          <cell r="AF29">
            <v>0</v>
          </cell>
          <cell r="AG29">
            <v>0</v>
          </cell>
          <cell r="AH29">
            <v>5</v>
          </cell>
          <cell r="AI29">
            <v>9</v>
          </cell>
          <cell r="AJ29">
            <v>9</v>
          </cell>
          <cell r="AK29">
            <v>1159</v>
          </cell>
          <cell r="AL29">
            <v>109</v>
          </cell>
          <cell r="AM29">
            <v>57</v>
          </cell>
          <cell r="AN29">
            <v>4.7809999999999997</v>
          </cell>
          <cell r="AO29">
            <v>4.9180000000000001</v>
          </cell>
          <cell r="AP29">
            <v>67</v>
          </cell>
          <cell r="AQ29">
            <v>35</v>
          </cell>
        </row>
        <row r="30">
          <cell r="A30" t="str">
            <v>Praha-Dolní Chabry</v>
          </cell>
          <cell r="B30">
            <v>547301</v>
          </cell>
          <cell r="C30">
            <v>2569</v>
          </cell>
          <cell r="D30">
            <v>87</v>
          </cell>
          <cell r="E30">
            <v>39</v>
          </cell>
          <cell r="L30">
            <v>7</v>
          </cell>
          <cell r="M30">
            <v>3</v>
          </cell>
          <cell r="N30">
            <v>21</v>
          </cell>
          <cell r="O30">
            <v>10</v>
          </cell>
          <cell r="P30">
            <v>38</v>
          </cell>
          <cell r="Q30">
            <v>17</v>
          </cell>
          <cell r="R30">
            <v>4</v>
          </cell>
          <cell r="S30">
            <v>2</v>
          </cell>
          <cell r="T30">
            <v>40</v>
          </cell>
          <cell r="U30">
            <v>19</v>
          </cell>
          <cell r="V30">
            <v>27</v>
          </cell>
          <cell r="W30">
            <v>13</v>
          </cell>
          <cell r="X30">
            <v>7</v>
          </cell>
          <cell r="Y30">
            <v>2</v>
          </cell>
          <cell r="Z30">
            <v>6</v>
          </cell>
          <cell r="AA30">
            <v>3</v>
          </cell>
          <cell r="AB30">
            <v>0</v>
          </cell>
          <cell r="AC30">
            <v>0</v>
          </cell>
          <cell r="AD30">
            <v>1</v>
          </cell>
          <cell r="AE30">
            <v>0</v>
          </cell>
          <cell r="AF30">
            <v>0</v>
          </cell>
          <cell r="AG30">
            <v>0</v>
          </cell>
          <cell r="AH30">
            <v>35</v>
          </cell>
          <cell r="AI30">
            <v>10</v>
          </cell>
          <cell r="AJ30">
            <v>7</v>
          </cell>
          <cell r="AK30">
            <v>1297</v>
          </cell>
          <cell r="AL30">
            <v>84</v>
          </cell>
          <cell r="AM30">
            <v>38</v>
          </cell>
          <cell r="AN30">
            <v>3.27</v>
          </cell>
          <cell r="AO30">
            <v>2.93</v>
          </cell>
          <cell r="AP30">
            <v>48</v>
          </cell>
          <cell r="AQ30">
            <v>24</v>
          </cell>
        </row>
        <row r="31">
          <cell r="A31" t="str">
            <v>Praha-Dolní Měcholupy</v>
          </cell>
          <cell r="B31">
            <v>547379</v>
          </cell>
          <cell r="C31">
            <v>1717</v>
          </cell>
          <cell r="D31">
            <v>57</v>
          </cell>
          <cell r="E31">
            <v>31</v>
          </cell>
          <cell r="L31">
            <v>9</v>
          </cell>
          <cell r="M31">
            <v>4</v>
          </cell>
          <cell r="N31">
            <v>20</v>
          </cell>
          <cell r="O31">
            <v>9</v>
          </cell>
          <cell r="P31">
            <v>20</v>
          </cell>
          <cell r="Q31">
            <v>14</v>
          </cell>
          <cell r="R31">
            <v>7</v>
          </cell>
          <cell r="S31">
            <v>5</v>
          </cell>
          <cell r="T31">
            <v>31</v>
          </cell>
          <cell r="U31">
            <v>13</v>
          </cell>
          <cell r="V31">
            <v>14</v>
          </cell>
          <cell r="W31">
            <v>5</v>
          </cell>
          <cell r="X31">
            <v>6</v>
          </cell>
          <cell r="Y31">
            <v>2</v>
          </cell>
          <cell r="Z31">
            <v>1</v>
          </cell>
          <cell r="AA31">
            <v>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29</v>
          </cell>
          <cell r="AI31">
            <v>4</v>
          </cell>
          <cell r="AJ31">
            <v>1</v>
          </cell>
          <cell r="AK31">
            <v>834</v>
          </cell>
          <cell r="AL31">
            <v>56</v>
          </cell>
          <cell r="AM31">
            <v>31</v>
          </cell>
          <cell r="AN31">
            <v>3.262</v>
          </cell>
          <cell r="AO31">
            <v>3.7170000000000001</v>
          </cell>
          <cell r="AP31">
            <v>38</v>
          </cell>
          <cell r="AQ31">
            <v>17</v>
          </cell>
        </row>
        <row r="32">
          <cell r="A32" t="str">
            <v>Praha-Dolní Počernice</v>
          </cell>
          <cell r="B32">
            <v>538175</v>
          </cell>
          <cell r="C32">
            <v>1444</v>
          </cell>
          <cell r="D32">
            <v>61</v>
          </cell>
          <cell r="E32">
            <v>32</v>
          </cell>
          <cell r="L32">
            <v>8</v>
          </cell>
          <cell r="M32">
            <v>4</v>
          </cell>
          <cell r="N32">
            <v>21</v>
          </cell>
          <cell r="O32">
            <v>10</v>
          </cell>
          <cell r="P32">
            <v>20</v>
          </cell>
          <cell r="Q32">
            <v>10</v>
          </cell>
          <cell r="R32">
            <v>3</v>
          </cell>
          <cell r="S32">
            <v>2</v>
          </cell>
          <cell r="T32">
            <v>30</v>
          </cell>
          <cell r="U32">
            <v>15</v>
          </cell>
          <cell r="V32">
            <v>18</v>
          </cell>
          <cell r="W32">
            <v>10</v>
          </cell>
          <cell r="X32">
            <v>6</v>
          </cell>
          <cell r="Y32">
            <v>3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1</v>
          </cell>
          <cell r="AI32">
            <v>4</v>
          </cell>
          <cell r="AJ32">
            <v>2</v>
          </cell>
          <cell r="AK32">
            <v>725</v>
          </cell>
          <cell r="AL32">
            <v>60</v>
          </cell>
          <cell r="AM32">
            <v>31</v>
          </cell>
          <cell r="AN32">
            <v>4.1550000000000002</v>
          </cell>
          <cell r="AO32">
            <v>4.2759999999999998</v>
          </cell>
          <cell r="AP32">
            <v>37</v>
          </cell>
          <cell r="AQ32">
            <v>19</v>
          </cell>
        </row>
        <row r="33">
          <cell r="A33" t="str">
            <v>Praha-Dubeč</v>
          </cell>
          <cell r="B33">
            <v>538205</v>
          </cell>
          <cell r="C33">
            <v>2399</v>
          </cell>
          <cell r="D33">
            <v>96</v>
          </cell>
          <cell r="E33">
            <v>48</v>
          </cell>
          <cell r="L33">
            <v>17</v>
          </cell>
          <cell r="M33">
            <v>8</v>
          </cell>
          <cell r="N33">
            <v>30</v>
          </cell>
          <cell r="O33">
            <v>12</v>
          </cell>
          <cell r="P33">
            <v>32</v>
          </cell>
          <cell r="Q33">
            <v>17</v>
          </cell>
          <cell r="R33">
            <v>6</v>
          </cell>
          <cell r="S33">
            <v>1</v>
          </cell>
          <cell r="T33">
            <v>54</v>
          </cell>
          <cell r="U33">
            <v>23</v>
          </cell>
          <cell r="V33">
            <v>31</v>
          </cell>
          <cell r="W33">
            <v>10</v>
          </cell>
          <cell r="X33">
            <v>13</v>
          </cell>
          <cell r="Y33">
            <v>4</v>
          </cell>
          <cell r="Z33">
            <v>2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</v>
          </cell>
          <cell r="AI33">
            <v>10</v>
          </cell>
          <cell r="AJ33">
            <v>8</v>
          </cell>
          <cell r="AK33">
            <v>1201</v>
          </cell>
          <cell r="AL33">
            <v>91</v>
          </cell>
          <cell r="AM33">
            <v>47</v>
          </cell>
          <cell r="AN33">
            <v>3.7930000000000001</v>
          </cell>
          <cell r="AO33">
            <v>3.9129999999999998</v>
          </cell>
          <cell r="AP33">
            <v>58</v>
          </cell>
          <cell r="AQ33">
            <v>24</v>
          </cell>
        </row>
        <row r="34">
          <cell r="A34" t="str">
            <v>Praha-Klánovice</v>
          </cell>
          <cell r="B34">
            <v>538302</v>
          </cell>
          <cell r="C34">
            <v>2060</v>
          </cell>
          <cell r="D34">
            <v>98</v>
          </cell>
          <cell r="E34">
            <v>43</v>
          </cell>
          <cell r="L34">
            <v>15</v>
          </cell>
          <cell r="M34">
            <v>8</v>
          </cell>
          <cell r="N34">
            <v>33</v>
          </cell>
          <cell r="O34">
            <v>12</v>
          </cell>
          <cell r="P34">
            <v>29</v>
          </cell>
          <cell r="Q34">
            <v>10</v>
          </cell>
          <cell r="R34">
            <v>1</v>
          </cell>
          <cell r="S34">
            <v>0</v>
          </cell>
          <cell r="T34">
            <v>57</v>
          </cell>
          <cell r="U34">
            <v>25</v>
          </cell>
          <cell r="V34">
            <v>34</v>
          </cell>
          <cell r="W34">
            <v>12</v>
          </cell>
          <cell r="X34">
            <v>11</v>
          </cell>
          <cell r="Y34">
            <v>5</v>
          </cell>
          <cell r="Z34">
            <v>1</v>
          </cell>
          <cell r="AA34">
            <v>1</v>
          </cell>
          <cell r="AB34">
            <v>1</v>
          </cell>
          <cell r="AC34">
            <v>1</v>
          </cell>
          <cell r="AD34">
            <v>0</v>
          </cell>
          <cell r="AE34">
            <v>0</v>
          </cell>
          <cell r="AF34">
            <v>1</v>
          </cell>
          <cell r="AG34">
            <v>1</v>
          </cell>
          <cell r="AH34">
            <v>4</v>
          </cell>
          <cell r="AI34">
            <v>7</v>
          </cell>
          <cell r="AJ34">
            <v>7</v>
          </cell>
          <cell r="AK34">
            <v>1027</v>
          </cell>
          <cell r="AL34">
            <v>95</v>
          </cell>
          <cell r="AM34">
            <v>40</v>
          </cell>
          <cell r="AN34">
            <v>4.6120000000000001</v>
          </cell>
          <cell r="AO34">
            <v>3.895</v>
          </cell>
          <cell r="AP34">
            <v>62</v>
          </cell>
          <cell r="AQ34">
            <v>29</v>
          </cell>
        </row>
        <row r="35">
          <cell r="A35" t="str">
            <v>Praha-Koloděje</v>
          </cell>
          <cell r="B35">
            <v>538353</v>
          </cell>
          <cell r="C35">
            <v>980</v>
          </cell>
          <cell r="D35">
            <v>41</v>
          </cell>
          <cell r="E35">
            <v>23</v>
          </cell>
          <cell r="L35">
            <v>5</v>
          </cell>
          <cell r="M35">
            <v>2</v>
          </cell>
          <cell r="N35">
            <v>8</v>
          </cell>
          <cell r="O35">
            <v>3</v>
          </cell>
          <cell r="P35">
            <v>18</v>
          </cell>
          <cell r="Q35">
            <v>13</v>
          </cell>
          <cell r="R35">
            <v>4</v>
          </cell>
          <cell r="S35">
            <v>3</v>
          </cell>
          <cell r="T35">
            <v>19</v>
          </cell>
          <cell r="U35">
            <v>12</v>
          </cell>
          <cell r="V35">
            <v>11</v>
          </cell>
          <cell r="W35">
            <v>6</v>
          </cell>
          <cell r="X35">
            <v>3</v>
          </cell>
          <cell r="Y35">
            <v>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15</v>
          </cell>
          <cell r="AI35">
            <v>4</v>
          </cell>
          <cell r="AJ35">
            <v>3</v>
          </cell>
          <cell r="AK35">
            <v>486</v>
          </cell>
          <cell r="AL35">
            <v>39</v>
          </cell>
          <cell r="AM35">
            <v>22</v>
          </cell>
          <cell r="AN35">
            <v>3.98</v>
          </cell>
          <cell r="AO35">
            <v>4.5270000000000001</v>
          </cell>
          <cell r="AP35">
            <v>20</v>
          </cell>
          <cell r="AQ35">
            <v>13</v>
          </cell>
        </row>
        <row r="36">
          <cell r="A36" t="str">
            <v>Praha-Kolovraty</v>
          </cell>
          <cell r="B36">
            <v>538361</v>
          </cell>
          <cell r="C36">
            <v>2238</v>
          </cell>
          <cell r="D36">
            <v>80</v>
          </cell>
          <cell r="E36">
            <v>49</v>
          </cell>
          <cell r="L36">
            <v>9</v>
          </cell>
          <cell r="M36">
            <v>8</v>
          </cell>
          <cell r="N36">
            <v>23</v>
          </cell>
          <cell r="O36">
            <v>10</v>
          </cell>
          <cell r="P36">
            <v>30</v>
          </cell>
          <cell r="Q36">
            <v>20</v>
          </cell>
          <cell r="R36">
            <v>4</v>
          </cell>
          <cell r="S36">
            <v>2</v>
          </cell>
          <cell r="T36">
            <v>41</v>
          </cell>
          <cell r="U36">
            <v>26</v>
          </cell>
          <cell r="V36">
            <v>21</v>
          </cell>
          <cell r="W36">
            <v>16</v>
          </cell>
          <cell r="X36">
            <v>6</v>
          </cell>
          <cell r="Y36">
            <v>4</v>
          </cell>
          <cell r="Z36">
            <v>2</v>
          </cell>
          <cell r="AA36">
            <v>2</v>
          </cell>
          <cell r="AB36">
            <v>0</v>
          </cell>
          <cell r="AC36">
            <v>0</v>
          </cell>
          <cell r="AD36">
            <v>2</v>
          </cell>
          <cell r="AE36">
            <v>2</v>
          </cell>
          <cell r="AF36">
            <v>0</v>
          </cell>
          <cell r="AG36">
            <v>0</v>
          </cell>
          <cell r="AH36">
            <v>4</v>
          </cell>
          <cell r="AI36">
            <v>9</v>
          </cell>
          <cell r="AJ36">
            <v>7</v>
          </cell>
          <cell r="AK36">
            <v>1154</v>
          </cell>
          <cell r="AL36">
            <v>77</v>
          </cell>
          <cell r="AM36">
            <v>49</v>
          </cell>
          <cell r="AN36">
            <v>3.4409999999999998</v>
          </cell>
          <cell r="AO36">
            <v>4.2460000000000004</v>
          </cell>
          <cell r="AP36">
            <v>48</v>
          </cell>
          <cell r="AQ36">
            <v>30</v>
          </cell>
        </row>
        <row r="37">
          <cell r="A37" t="str">
            <v>Praha-Královice</v>
          </cell>
          <cell r="B37">
            <v>538388</v>
          </cell>
          <cell r="C37">
            <v>195</v>
          </cell>
          <cell r="D37">
            <v>9</v>
          </cell>
          <cell r="E37">
            <v>5</v>
          </cell>
          <cell r="L37">
            <v>1</v>
          </cell>
          <cell r="M37">
            <v>1</v>
          </cell>
          <cell r="N37">
            <v>5</v>
          </cell>
          <cell r="O37">
            <v>2</v>
          </cell>
          <cell r="P37">
            <v>0</v>
          </cell>
          <cell r="Q37">
            <v>0</v>
          </cell>
          <cell r="R37">
            <v>2</v>
          </cell>
          <cell r="S37">
            <v>0</v>
          </cell>
          <cell r="T37">
            <v>7</v>
          </cell>
          <cell r="U37">
            <v>4</v>
          </cell>
          <cell r="V37">
            <v>4</v>
          </cell>
          <cell r="W37">
            <v>2</v>
          </cell>
          <cell r="X37">
            <v>2</v>
          </cell>
          <cell r="Y37">
            <v>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1</v>
          </cell>
          <cell r="AJ37">
            <v>0</v>
          </cell>
          <cell r="AK37">
            <v>96</v>
          </cell>
          <cell r="AL37">
            <v>7</v>
          </cell>
          <cell r="AM37">
            <v>4</v>
          </cell>
          <cell r="AN37">
            <v>3.59</v>
          </cell>
          <cell r="AO37">
            <v>4.1669999999999998</v>
          </cell>
          <cell r="AP37">
            <v>8</v>
          </cell>
          <cell r="AQ37">
            <v>5</v>
          </cell>
        </row>
        <row r="38">
          <cell r="A38" t="str">
            <v>Praha-Křeslice</v>
          </cell>
          <cell r="B38">
            <v>538400</v>
          </cell>
          <cell r="C38">
            <v>700</v>
          </cell>
          <cell r="D38">
            <v>20</v>
          </cell>
          <cell r="E38">
            <v>12</v>
          </cell>
          <cell r="L38">
            <v>2</v>
          </cell>
          <cell r="M38">
            <v>2</v>
          </cell>
          <cell r="N38">
            <v>4</v>
          </cell>
          <cell r="O38">
            <v>3</v>
          </cell>
          <cell r="P38">
            <v>10</v>
          </cell>
          <cell r="Q38">
            <v>4</v>
          </cell>
          <cell r="R38">
            <v>2</v>
          </cell>
          <cell r="S38">
            <v>2</v>
          </cell>
          <cell r="T38">
            <v>11</v>
          </cell>
          <cell r="U38">
            <v>8</v>
          </cell>
          <cell r="V38">
            <v>5</v>
          </cell>
          <cell r="W38">
            <v>5</v>
          </cell>
          <cell r="X38">
            <v>3</v>
          </cell>
          <cell r="Y38">
            <v>2</v>
          </cell>
          <cell r="Z38">
            <v>2</v>
          </cell>
          <cell r="AA38">
            <v>1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4</v>
          </cell>
          <cell r="AJ38">
            <v>3</v>
          </cell>
          <cell r="AK38">
            <v>366</v>
          </cell>
          <cell r="AL38">
            <v>20</v>
          </cell>
          <cell r="AM38">
            <v>12</v>
          </cell>
          <cell r="AN38">
            <v>2.8570000000000002</v>
          </cell>
          <cell r="AO38">
            <v>3.2789999999999999</v>
          </cell>
          <cell r="AP38">
            <v>11</v>
          </cell>
          <cell r="AQ38">
            <v>8</v>
          </cell>
        </row>
        <row r="39">
          <cell r="A39" t="str">
            <v>Praha-Kunratice</v>
          </cell>
          <cell r="B39">
            <v>547042</v>
          </cell>
          <cell r="C39">
            <v>5974</v>
          </cell>
          <cell r="D39">
            <v>220</v>
          </cell>
          <cell r="E39">
            <v>111</v>
          </cell>
          <cell r="L39">
            <v>29</v>
          </cell>
          <cell r="M39">
            <v>11</v>
          </cell>
          <cell r="N39">
            <v>44</v>
          </cell>
          <cell r="O39">
            <v>20</v>
          </cell>
          <cell r="P39">
            <v>82</v>
          </cell>
          <cell r="Q39">
            <v>51</v>
          </cell>
          <cell r="R39">
            <v>8</v>
          </cell>
          <cell r="S39">
            <v>4</v>
          </cell>
          <cell r="T39">
            <v>119</v>
          </cell>
          <cell r="U39">
            <v>53</v>
          </cell>
          <cell r="V39">
            <v>76</v>
          </cell>
          <cell r="W39">
            <v>29</v>
          </cell>
          <cell r="X39">
            <v>14</v>
          </cell>
          <cell r="Y39">
            <v>7</v>
          </cell>
          <cell r="Z39">
            <v>14</v>
          </cell>
          <cell r="AA39">
            <v>6</v>
          </cell>
          <cell r="AB39">
            <v>0</v>
          </cell>
          <cell r="AC39">
            <v>0</v>
          </cell>
          <cell r="AD39">
            <v>4</v>
          </cell>
          <cell r="AE39">
            <v>0</v>
          </cell>
          <cell r="AF39">
            <v>0</v>
          </cell>
          <cell r="AG39">
            <v>0</v>
          </cell>
          <cell r="AH39">
            <v>14</v>
          </cell>
          <cell r="AI39">
            <v>21</v>
          </cell>
          <cell r="AJ39">
            <v>23</v>
          </cell>
          <cell r="AK39">
            <v>3033</v>
          </cell>
          <cell r="AL39">
            <v>216</v>
          </cell>
          <cell r="AM39">
            <v>110</v>
          </cell>
          <cell r="AN39">
            <v>3.6160000000000001</v>
          </cell>
          <cell r="AO39">
            <v>3.6269999999999998</v>
          </cell>
          <cell r="AP39">
            <v>132</v>
          </cell>
          <cell r="AQ39">
            <v>61</v>
          </cell>
        </row>
        <row r="40">
          <cell r="A40" t="str">
            <v>Praha-Libuš</v>
          </cell>
          <cell r="B40">
            <v>547051</v>
          </cell>
          <cell r="C40">
            <v>7234</v>
          </cell>
          <cell r="D40">
            <v>293</v>
          </cell>
          <cell r="E40">
            <v>155</v>
          </cell>
          <cell r="L40">
            <v>34</v>
          </cell>
          <cell r="M40">
            <v>21</v>
          </cell>
          <cell r="N40">
            <v>76</v>
          </cell>
          <cell r="O40">
            <v>30</v>
          </cell>
          <cell r="P40">
            <v>112</v>
          </cell>
          <cell r="Q40">
            <v>58</v>
          </cell>
          <cell r="R40">
            <v>19</v>
          </cell>
          <cell r="S40">
            <v>11</v>
          </cell>
          <cell r="T40">
            <v>171</v>
          </cell>
          <cell r="U40">
            <v>87</v>
          </cell>
          <cell r="V40">
            <v>116</v>
          </cell>
          <cell r="W40">
            <v>60</v>
          </cell>
          <cell r="X40">
            <v>20</v>
          </cell>
          <cell r="Y40">
            <v>11</v>
          </cell>
          <cell r="Z40">
            <v>18</v>
          </cell>
          <cell r="AA40">
            <v>6</v>
          </cell>
          <cell r="AB40">
            <v>0</v>
          </cell>
          <cell r="AC40">
            <v>0</v>
          </cell>
          <cell r="AD40">
            <v>5</v>
          </cell>
          <cell r="AE40">
            <v>1</v>
          </cell>
          <cell r="AF40">
            <v>0</v>
          </cell>
          <cell r="AG40">
            <v>0</v>
          </cell>
          <cell r="AH40">
            <v>37</v>
          </cell>
          <cell r="AI40">
            <v>23</v>
          </cell>
          <cell r="AJ40">
            <v>29</v>
          </cell>
          <cell r="AK40">
            <v>3547</v>
          </cell>
          <cell r="AL40">
            <v>287</v>
          </cell>
          <cell r="AM40">
            <v>153</v>
          </cell>
          <cell r="AN40">
            <v>3.9670000000000001</v>
          </cell>
          <cell r="AO40">
            <v>4.3140000000000001</v>
          </cell>
          <cell r="AP40">
            <v>195</v>
          </cell>
          <cell r="AQ40">
            <v>100</v>
          </cell>
        </row>
        <row r="41">
          <cell r="A41" t="str">
            <v>Praha-Lipence</v>
          </cell>
          <cell r="B41">
            <v>539449</v>
          </cell>
          <cell r="C41">
            <v>1747</v>
          </cell>
          <cell r="D41">
            <v>83</v>
          </cell>
          <cell r="E41">
            <v>49</v>
          </cell>
          <cell r="L41">
            <v>11</v>
          </cell>
          <cell r="M41">
            <v>6</v>
          </cell>
          <cell r="N41">
            <v>28</v>
          </cell>
          <cell r="O41">
            <v>13</v>
          </cell>
          <cell r="P41">
            <v>28</v>
          </cell>
          <cell r="Q41">
            <v>18</v>
          </cell>
          <cell r="R41">
            <v>5</v>
          </cell>
          <cell r="S41">
            <v>3</v>
          </cell>
          <cell r="T41">
            <v>43</v>
          </cell>
          <cell r="U41">
            <v>25</v>
          </cell>
          <cell r="V41">
            <v>26</v>
          </cell>
          <cell r="W41">
            <v>18</v>
          </cell>
          <cell r="X41">
            <v>7</v>
          </cell>
          <cell r="Y41">
            <v>6</v>
          </cell>
          <cell r="Z41">
            <v>3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6</v>
          </cell>
          <cell r="AI41">
            <v>8</v>
          </cell>
          <cell r="AJ41">
            <v>4</v>
          </cell>
          <cell r="AK41">
            <v>879</v>
          </cell>
          <cell r="AL41">
            <v>81</v>
          </cell>
          <cell r="AM41">
            <v>47</v>
          </cell>
          <cell r="AN41">
            <v>4.6369999999999996</v>
          </cell>
          <cell r="AO41">
            <v>5.3470000000000004</v>
          </cell>
          <cell r="AP41">
            <v>49</v>
          </cell>
          <cell r="AQ41">
            <v>28</v>
          </cell>
        </row>
        <row r="42">
          <cell r="A42" t="str">
            <v>Praha-Lochkov</v>
          </cell>
          <cell r="B42">
            <v>539465</v>
          </cell>
          <cell r="C42">
            <v>427</v>
          </cell>
          <cell r="D42">
            <v>19</v>
          </cell>
          <cell r="E42">
            <v>13</v>
          </cell>
          <cell r="L42">
            <v>3</v>
          </cell>
          <cell r="M42">
            <v>1</v>
          </cell>
          <cell r="N42">
            <v>3</v>
          </cell>
          <cell r="O42">
            <v>2</v>
          </cell>
          <cell r="P42">
            <v>9</v>
          </cell>
          <cell r="Q42">
            <v>7</v>
          </cell>
          <cell r="R42">
            <v>1</v>
          </cell>
          <cell r="S42">
            <v>1</v>
          </cell>
          <cell r="T42">
            <v>8</v>
          </cell>
          <cell r="U42">
            <v>5</v>
          </cell>
          <cell r="V42">
            <v>4</v>
          </cell>
          <cell r="W42">
            <v>3</v>
          </cell>
          <cell r="X42">
            <v>3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2</v>
          </cell>
          <cell r="AI42">
            <v>1</v>
          </cell>
          <cell r="AJ42">
            <v>1</v>
          </cell>
          <cell r="AK42">
            <v>210</v>
          </cell>
          <cell r="AL42">
            <v>18</v>
          </cell>
          <cell r="AM42">
            <v>12</v>
          </cell>
          <cell r="AN42">
            <v>4.2149999999999999</v>
          </cell>
          <cell r="AO42">
            <v>5.7140000000000004</v>
          </cell>
          <cell r="AP42">
            <v>11</v>
          </cell>
          <cell r="AQ42">
            <v>7</v>
          </cell>
        </row>
        <row r="43">
          <cell r="A43" t="str">
            <v>Praha-Lysolaje</v>
          </cell>
          <cell r="B43">
            <v>547140</v>
          </cell>
          <cell r="C43">
            <v>903</v>
          </cell>
          <cell r="D43">
            <v>33</v>
          </cell>
          <cell r="E43">
            <v>15</v>
          </cell>
          <cell r="L43">
            <v>7</v>
          </cell>
          <cell r="M43">
            <v>1</v>
          </cell>
          <cell r="N43">
            <v>10</v>
          </cell>
          <cell r="O43">
            <v>7</v>
          </cell>
          <cell r="P43">
            <v>9</v>
          </cell>
          <cell r="Q43">
            <v>5</v>
          </cell>
          <cell r="R43">
            <v>1</v>
          </cell>
          <cell r="S43">
            <v>0</v>
          </cell>
          <cell r="T43">
            <v>17</v>
          </cell>
          <cell r="U43">
            <v>9</v>
          </cell>
          <cell r="V43">
            <v>11</v>
          </cell>
          <cell r="W43">
            <v>3</v>
          </cell>
          <cell r="X43">
            <v>4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13</v>
          </cell>
          <cell r="AI43">
            <v>5</v>
          </cell>
          <cell r="AJ43">
            <v>3</v>
          </cell>
          <cell r="AK43">
            <v>443</v>
          </cell>
          <cell r="AL43">
            <v>31</v>
          </cell>
          <cell r="AM43">
            <v>14</v>
          </cell>
          <cell r="AN43">
            <v>3.4329999999999998</v>
          </cell>
          <cell r="AO43">
            <v>3.16</v>
          </cell>
          <cell r="AP43">
            <v>21</v>
          </cell>
          <cell r="AQ43">
            <v>10</v>
          </cell>
        </row>
        <row r="44">
          <cell r="A44" t="str">
            <v>Praha-Nebušice</v>
          </cell>
          <cell r="B44">
            <v>547158</v>
          </cell>
          <cell r="C44">
            <v>2117</v>
          </cell>
          <cell r="D44">
            <v>58</v>
          </cell>
          <cell r="E44">
            <v>29</v>
          </cell>
          <cell r="L44">
            <v>5</v>
          </cell>
          <cell r="M44">
            <v>2</v>
          </cell>
          <cell r="N44">
            <v>15</v>
          </cell>
          <cell r="O44">
            <v>8</v>
          </cell>
          <cell r="P44">
            <v>23</v>
          </cell>
          <cell r="Q44">
            <v>11</v>
          </cell>
          <cell r="R44">
            <v>3</v>
          </cell>
          <cell r="S44">
            <v>3</v>
          </cell>
          <cell r="T44">
            <v>27</v>
          </cell>
          <cell r="U44">
            <v>16</v>
          </cell>
          <cell r="V44">
            <v>23</v>
          </cell>
          <cell r="W44">
            <v>13</v>
          </cell>
          <cell r="X44">
            <v>6</v>
          </cell>
          <cell r="Y44">
            <v>3</v>
          </cell>
          <cell r="Z44">
            <v>1</v>
          </cell>
          <cell r="AA44">
            <v>0</v>
          </cell>
          <cell r="AB44">
            <v>0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2</v>
          </cell>
          <cell r="AI44">
            <v>5</v>
          </cell>
          <cell r="AJ44">
            <v>2</v>
          </cell>
          <cell r="AK44">
            <v>1065</v>
          </cell>
          <cell r="AL44">
            <v>55</v>
          </cell>
          <cell r="AM44">
            <v>28</v>
          </cell>
          <cell r="AN44">
            <v>2.5979999999999999</v>
          </cell>
          <cell r="AO44">
            <v>2.629</v>
          </cell>
          <cell r="AP44">
            <v>29</v>
          </cell>
          <cell r="AQ44">
            <v>17</v>
          </cell>
        </row>
        <row r="45">
          <cell r="A45" t="str">
            <v>Praha-Nedvězí</v>
          </cell>
          <cell r="B45">
            <v>538531</v>
          </cell>
          <cell r="C45">
            <v>210</v>
          </cell>
          <cell r="D45">
            <v>5</v>
          </cell>
          <cell r="E45">
            <v>1</v>
          </cell>
          <cell r="L45">
            <v>1</v>
          </cell>
          <cell r="M45">
            <v>0</v>
          </cell>
          <cell r="N45">
            <v>2</v>
          </cell>
          <cell r="O45">
            <v>0</v>
          </cell>
          <cell r="P45">
            <v>1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0</v>
          </cell>
          <cell r="V45">
            <v>1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99</v>
          </cell>
          <cell r="AL45">
            <v>5</v>
          </cell>
          <cell r="AM45">
            <v>1</v>
          </cell>
          <cell r="AN45">
            <v>2.3809999999999998</v>
          </cell>
          <cell r="AO45">
            <v>1.01</v>
          </cell>
          <cell r="AP45">
            <v>2</v>
          </cell>
          <cell r="AQ45">
            <v>0</v>
          </cell>
        </row>
        <row r="46">
          <cell r="A46" t="str">
            <v>Praha-Petrovice</v>
          </cell>
          <cell r="B46">
            <v>547395</v>
          </cell>
          <cell r="C46">
            <v>4465</v>
          </cell>
          <cell r="D46">
            <v>170</v>
          </cell>
          <cell r="E46">
            <v>87</v>
          </cell>
          <cell r="L46">
            <v>25</v>
          </cell>
          <cell r="M46">
            <v>15</v>
          </cell>
          <cell r="N46">
            <v>51</v>
          </cell>
          <cell r="O46">
            <v>23</v>
          </cell>
          <cell r="P46">
            <v>63</v>
          </cell>
          <cell r="Q46">
            <v>32</v>
          </cell>
          <cell r="R46">
            <v>12</v>
          </cell>
          <cell r="S46">
            <v>6</v>
          </cell>
          <cell r="T46">
            <v>88</v>
          </cell>
          <cell r="U46">
            <v>37</v>
          </cell>
          <cell r="V46">
            <v>49</v>
          </cell>
          <cell r="W46">
            <v>24</v>
          </cell>
          <cell r="X46">
            <v>15</v>
          </cell>
          <cell r="Y46">
            <v>8</v>
          </cell>
          <cell r="Z46">
            <v>6</v>
          </cell>
          <cell r="AA46">
            <v>3</v>
          </cell>
          <cell r="AB46">
            <v>0</v>
          </cell>
          <cell r="AC46">
            <v>0</v>
          </cell>
          <cell r="AD46">
            <v>1</v>
          </cell>
          <cell r="AE46">
            <v>0</v>
          </cell>
          <cell r="AF46">
            <v>0</v>
          </cell>
          <cell r="AG46">
            <v>0</v>
          </cell>
          <cell r="AH46">
            <v>36</v>
          </cell>
          <cell r="AI46">
            <v>22</v>
          </cell>
          <cell r="AJ46">
            <v>17</v>
          </cell>
          <cell r="AK46">
            <v>2321</v>
          </cell>
          <cell r="AL46">
            <v>167</v>
          </cell>
          <cell r="AM46">
            <v>86</v>
          </cell>
          <cell r="AN46">
            <v>3.74</v>
          </cell>
          <cell r="AO46">
            <v>3.7050000000000001</v>
          </cell>
          <cell r="AP46">
            <v>96</v>
          </cell>
          <cell r="AQ46">
            <v>43</v>
          </cell>
        </row>
        <row r="47">
          <cell r="A47" t="str">
            <v>Praha-Přední Kopanina</v>
          </cell>
          <cell r="B47">
            <v>539589</v>
          </cell>
          <cell r="C47">
            <v>540</v>
          </cell>
          <cell r="D47">
            <v>17</v>
          </cell>
          <cell r="E47">
            <v>8</v>
          </cell>
          <cell r="L47">
            <v>0</v>
          </cell>
          <cell r="M47">
            <v>0</v>
          </cell>
          <cell r="N47">
            <v>6</v>
          </cell>
          <cell r="O47">
            <v>2</v>
          </cell>
          <cell r="P47">
            <v>7</v>
          </cell>
          <cell r="Q47">
            <v>4</v>
          </cell>
          <cell r="R47">
            <v>2</v>
          </cell>
          <cell r="S47">
            <v>1</v>
          </cell>
          <cell r="T47">
            <v>12</v>
          </cell>
          <cell r="U47">
            <v>6</v>
          </cell>
          <cell r="V47">
            <v>6</v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3</v>
          </cell>
          <cell r="AK47">
            <v>266</v>
          </cell>
          <cell r="AL47">
            <v>17</v>
          </cell>
          <cell r="AM47">
            <v>8</v>
          </cell>
          <cell r="AN47">
            <v>3.1480000000000001</v>
          </cell>
          <cell r="AO47">
            <v>3.008</v>
          </cell>
          <cell r="AP47">
            <v>12</v>
          </cell>
          <cell r="AQ47">
            <v>6</v>
          </cell>
        </row>
        <row r="48">
          <cell r="A48" t="str">
            <v>Praha-Řeporyje</v>
          </cell>
          <cell r="B48">
            <v>539635</v>
          </cell>
          <cell r="C48">
            <v>2891</v>
          </cell>
          <cell r="D48">
            <v>123</v>
          </cell>
          <cell r="E48">
            <v>63</v>
          </cell>
          <cell r="L48">
            <v>19</v>
          </cell>
          <cell r="M48">
            <v>8</v>
          </cell>
          <cell r="N48">
            <v>35</v>
          </cell>
          <cell r="O48">
            <v>13</v>
          </cell>
          <cell r="P48">
            <v>38</v>
          </cell>
          <cell r="Q48">
            <v>26</v>
          </cell>
          <cell r="R48">
            <v>6</v>
          </cell>
          <cell r="S48">
            <v>3</v>
          </cell>
          <cell r="T48">
            <v>60</v>
          </cell>
          <cell r="U48">
            <v>32</v>
          </cell>
          <cell r="V48">
            <v>38</v>
          </cell>
          <cell r="W48">
            <v>18</v>
          </cell>
          <cell r="X48">
            <v>8</v>
          </cell>
          <cell r="Y48">
            <v>2</v>
          </cell>
          <cell r="Z48">
            <v>2</v>
          </cell>
          <cell r="AA48">
            <v>1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</v>
          </cell>
          <cell r="AI48">
            <v>11</v>
          </cell>
          <cell r="AJ48">
            <v>10</v>
          </cell>
          <cell r="AK48">
            <v>1382</v>
          </cell>
          <cell r="AL48">
            <v>118</v>
          </cell>
          <cell r="AM48">
            <v>61</v>
          </cell>
          <cell r="AN48">
            <v>4.0819999999999999</v>
          </cell>
          <cell r="AO48">
            <v>4.4139999999999997</v>
          </cell>
          <cell r="AP48">
            <v>69</v>
          </cell>
          <cell r="AQ48">
            <v>36</v>
          </cell>
        </row>
        <row r="49">
          <cell r="A49" t="str">
            <v>Praha-Satalice</v>
          </cell>
          <cell r="B49">
            <v>538736</v>
          </cell>
          <cell r="C49">
            <v>1665</v>
          </cell>
          <cell r="D49">
            <v>73</v>
          </cell>
          <cell r="E49">
            <v>42</v>
          </cell>
          <cell r="L49">
            <v>11</v>
          </cell>
          <cell r="M49">
            <v>4</v>
          </cell>
          <cell r="N49">
            <v>21</v>
          </cell>
          <cell r="O49">
            <v>12</v>
          </cell>
          <cell r="P49">
            <v>25</v>
          </cell>
          <cell r="Q49">
            <v>17</v>
          </cell>
          <cell r="R49">
            <v>3</v>
          </cell>
          <cell r="S49">
            <v>1</v>
          </cell>
          <cell r="T49">
            <v>48</v>
          </cell>
          <cell r="U49">
            <v>28</v>
          </cell>
          <cell r="V49">
            <v>32</v>
          </cell>
          <cell r="W49">
            <v>19</v>
          </cell>
          <cell r="X49">
            <v>10</v>
          </cell>
          <cell r="Y49">
            <v>6</v>
          </cell>
          <cell r="Z49">
            <v>1</v>
          </cell>
          <cell r="AA49">
            <v>1</v>
          </cell>
          <cell r="AB49">
            <v>0</v>
          </cell>
          <cell r="AC49">
            <v>0</v>
          </cell>
          <cell r="AD49">
            <v>1</v>
          </cell>
          <cell r="AE49">
            <v>1</v>
          </cell>
          <cell r="AF49">
            <v>0</v>
          </cell>
          <cell r="AG49">
            <v>0</v>
          </cell>
          <cell r="AH49">
            <v>55</v>
          </cell>
          <cell r="AI49">
            <v>5</v>
          </cell>
          <cell r="AJ49">
            <v>8</v>
          </cell>
          <cell r="AK49">
            <v>765</v>
          </cell>
          <cell r="AL49">
            <v>72</v>
          </cell>
          <cell r="AM49">
            <v>41</v>
          </cell>
          <cell r="AN49">
            <v>4.3239999999999998</v>
          </cell>
          <cell r="AO49">
            <v>5.359</v>
          </cell>
          <cell r="AP49">
            <v>50</v>
          </cell>
          <cell r="AQ49">
            <v>29</v>
          </cell>
        </row>
        <row r="50">
          <cell r="A50" t="str">
            <v>Praha-Slivenec</v>
          </cell>
          <cell r="B50">
            <v>539678</v>
          </cell>
          <cell r="C50">
            <v>2174</v>
          </cell>
          <cell r="D50">
            <v>90</v>
          </cell>
          <cell r="E50">
            <v>50</v>
          </cell>
          <cell r="L50">
            <v>7</v>
          </cell>
          <cell r="M50">
            <v>2</v>
          </cell>
          <cell r="N50">
            <v>32</v>
          </cell>
          <cell r="O50">
            <v>15</v>
          </cell>
          <cell r="P50">
            <v>28</v>
          </cell>
          <cell r="Q50">
            <v>17</v>
          </cell>
          <cell r="R50">
            <v>6</v>
          </cell>
          <cell r="S50">
            <v>2</v>
          </cell>
          <cell r="T50">
            <v>50</v>
          </cell>
          <cell r="U50">
            <v>27</v>
          </cell>
          <cell r="V50">
            <v>31</v>
          </cell>
          <cell r="W50">
            <v>15</v>
          </cell>
          <cell r="X50">
            <v>5</v>
          </cell>
          <cell r="Y50">
            <v>1</v>
          </cell>
          <cell r="Z50">
            <v>3</v>
          </cell>
          <cell r="AA50">
            <v>2</v>
          </cell>
          <cell r="AB50">
            <v>1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2</v>
          </cell>
          <cell r="AI50">
            <v>3</v>
          </cell>
          <cell r="AJ50">
            <v>12</v>
          </cell>
          <cell r="AK50">
            <v>1092</v>
          </cell>
          <cell r="AL50">
            <v>89</v>
          </cell>
          <cell r="AM50">
            <v>49</v>
          </cell>
          <cell r="AN50">
            <v>4.0940000000000003</v>
          </cell>
          <cell r="AO50">
            <v>4.4870000000000001</v>
          </cell>
          <cell r="AP50">
            <v>56</v>
          </cell>
          <cell r="AQ50">
            <v>30</v>
          </cell>
        </row>
        <row r="51">
          <cell r="A51" t="str">
            <v>Praha-Suchdol</v>
          </cell>
          <cell r="B51">
            <v>547271</v>
          </cell>
          <cell r="C51">
            <v>4498</v>
          </cell>
          <cell r="D51">
            <v>141</v>
          </cell>
          <cell r="E51">
            <v>85</v>
          </cell>
          <cell r="L51">
            <v>22</v>
          </cell>
          <cell r="M51">
            <v>16</v>
          </cell>
          <cell r="N51">
            <v>29</v>
          </cell>
          <cell r="O51">
            <v>14</v>
          </cell>
          <cell r="P51">
            <v>47</v>
          </cell>
          <cell r="Q51">
            <v>27</v>
          </cell>
          <cell r="R51">
            <v>3</v>
          </cell>
          <cell r="S51">
            <v>1</v>
          </cell>
          <cell r="T51">
            <v>68</v>
          </cell>
          <cell r="U51">
            <v>42</v>
          </cell>
          <cell r="V51">
            <v>38</v>
          </cell>
          <cell r="W51">
            <v>24</v>
          </cell>
          <cell r="X51">
            <v>12</v>
          </cell>
          <cell r="Y51">
            <v>9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14</v>
          </cell>
          <cell r="AI51">
            <v>17</v>
          </cell>
          <cell r="AJ51">
            <v>18</v>
          </cell>
          <cell r="AK51">
            <v>2241</v>
          </cell>
          <cell r="AL51">
            <v>137</v>
          </cell>
          <cell r="AM51">
            <v>83</v>
          </cell>
          <cell r="AN51">
            <v>3.0459999999999998</v>
          </cell>
          <cell r="AO51">
            <v>3.7040000000000002</v>
          </cell>
          <cell r="AP51">
            <v>77</v>
          </cell>
          <cell r="AQ51">
            <v>48</v>
          </cell>
        </row>
        <row r="52">
          <cell r="A52" t="str">
            <v>Praha-Šeberov</v>
          </cell>
          <cell r="B52">
            <v>539724</v>
          </cell>
          <cell r="C52">
            <v>2099</v>
          </cell>
          <cell r="D52">
            <v>77</v>
          </cell>
          <cell r="E52">
            <v>49</v>
          </cell>
          <cell r="L52">
            <v>8</v>
          </cell>
          <cell r="M52">
            <v>3</v>
          </cell>
          <cell r="N52">
            <v>28</v>
          </cell>
          <cell r="O52">
            <v>17</v>
          </cell>
          <cell r="P52">
            <v>17</v>
          </cell>
          <cell r="Q52">
            <v>12</v>
          </cell>
          <cell r="R52">
            <v>6</v>
          </cell>
          <cell r="S52">
            <v>3</v>
          </cell>
          <cell r="T52">
            <v>44</v>
          </cell>
          <cell r="U52">
            <v>27</v>
          </cell>
          <cell r="V52">
            <v>26</v>
          </cell>
          <cell r="W52">
            <v>12</v>
          </cell>
          <cell r="X52">
            <v>4</v>
          </cell>
          <cell r="Y52">
            <v>2</v>
          </cell>
          <cell r="Z52">
            <v>4</v>
          </cell>
          <cell r="AA52">
            <v>2</v>
          </cell>
          <cell r="AB52">
            <v>0</v>
          </cell>
          <cell r="AC52">
            <v>0</v>
          </cell>
          <cell r="AD52">
            <v>3</v>
          </cell>
          <cell r="AE52">
            <v>2</v>
          </cell>
          <cell r="AF52">
            <v>0</v>
          </cell>
          <cell r="AG52">
            <v>0</v>
          </cell>
          <cell r="AH52">
            <v>1</v>
          </cell>
          <cell r="AI52">
            <v>5</v>
          </cell>
          <cell r="AJ52">
            <v>5</v>
          </cell>
          <cell r="AK52">
            <v>1056</v>
          </cell>
          <cell r="AL52">
            <v>73</v>
          </cell>
          <cell r="AM52">
            <v>47</v>
          </cell>
          <cell r="AN52">
            <v>3.4780000000000002</v>
          </cell>
          <cell r="AO52">
            <v>4.4509999999999996</v>
          </cell>
          <cell r="AP52">
            <v>46</v>
          </cell>
          <cell r="AQ52">
            <v>29</v>
          </cell>
        </row>
        <row r="53">
          <cell r="A53" t="str">
            <v>Praha-Štěrboholy</v>
          </cell>
          <cell r="B53">
            <v>547409</v>
          </cell>
          <cell r="C53">
            <v>1433</v>
          </cell>
          <cell r="D53">
            <v>47</v>
          </cell>
          <cell r="E53">
            <v>27</v>
          </cell>
          <cell r="L53">
            <v>5</v>
          </cell>
          <cell r="M53">
            <v>2</v>
          </cell>
          <cell r="N53">
            <v>12</v>
          </cell>
          <cell r="O53">
            <v>4</v>
          </cell>
          <cell r="P53">
            <v>15</v>
          </cell>
          <cell r="Q53">
            <v>10</v>
          </cell>
          <cell r="R53">
            <v>3</v>
          </cell>
          <cell r="S53">
            <v>1</v>
          </cell>
          <cell r="T53">
            <v>22</v>
          </cell>
          <cell r="U53">
            <v>12</v>
          </cell>
          <cell r="V53">
            <v>12</v>
          </cell>
          <cell r="W53">
            <v>5</v>
          </cell>
          <cell r="X53">
            <v>2</v>
          </cell>
          <cell r="Y53">
            <v>2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47</v>
          </cell>
          <cell r="AI53">
            <v>5</v>
          </cell>
          <cell r="AJ53">
            <v>6</v>
          </cell>
          <cell r="AK53">
            <v>727</v>
          </cell>
          <cell r="AL53">
            <v>44</v>
          </cell>
          <cell r="AM53">
            <v>25</v>
          </cell>
          <cell r="AN53">
            <v>3.07</v>
          </cell>
          <cell r="AO53">
            <v>3.4390000000000001</v>
          </cell>
          <cell r="AP53">
            <v>26</v>
          </cell>
          <cell r="AQ53">
            <v>13</v>
          </cell>
        </row>
        <row r="54">
          <cell r="A54" t="str">
            <v>Praha-Troja</v>
          </cell>
          <cell r="B54">
            <v>547328</v>
          </cell>
          <cell r="C54">
            <v>775</v>
          </cell>
          <cell r="D54">
            <v>22</v>
          </cell>
          <cell r="E54">
            <v>13</v>
          </cell>
          <cell r="L54">
            <v>0</v>
          </cell>
          <cell r="M54">
            <v>0</v>
          </cell>
          <cell r="N54">
            <v>3</v>
          </cell>
          <cell r="O54">
            <v>1</v>
          </cell>
          <cell r="P54">
            <v>5</v>
          </cell>
          <cell r="Q54">
            <v>2</v>
          </cell>
          <cell r="R54">
            <v>0</v>
          </cell>
          <cell r="S54">
            <v>0</v>
          </cell>
          <cell r="T54">
            <v>15</v>
          </cell>
          <cell r="U54">
            <v>8</v>
          </cell>
          <cell r="V54">
            <v>11</v>
          </cell>
          <cell r="W54">
            <v>6</v>
          </cell>
          <cell r="X54">
            <v>0</v>
          </cell>
          <cell r="Y54">
            <v>0</v>
          </cell>
          <cell r="Z54">
            <v>4</v>
          </cell>
          <cell r="AA54">
            <v>2</v>
          </cell>
          <cell r="AB54">
            <v>0</v>
          </cell>
          <cell r="AC54">
            <v>0</v>
          </cell>
          <cell r="AD54">
            <v>2</v>
          </cell>
          <cell r="AE54">
            <v>1</v>
          </cell>
          <cell r="AF54">
            <v>0</v>
          </cell>
          <cell r="AG54">
            <v>0</v>
          </cell>
          <cell r="AH54">
            <v>12</v>
          </cell>
          <cell r="AI54">
            <v>1</v>
          </cell>
          <cell r="AJ54">
            <v>2</v>
          </cell>
          <cell r="AK54">
            <v>389</v>
          </cell>
          <cell r="AL54">
            <v>21</v>
          </cell>
          <cell r="AM54">
            <v>13</v>
          </cell>
          <cell r="AN54">
            <v>2.71</v>
          </cell>
          <cell r="AO54">
            <v>3.3420000000000001</v>
          </cell>
          <cell r="AP54">
            <v>18</v>
          </cell>
          <cell r="AQ54">
            <v>11</v>
          </cell>
        </row>
        <row r="55">
          <cell r="A55" t="str">
            <v>Praha-Újezd</v>
          </cell>
          <cell r="B55">
            <v>539791</v>
          </cell>
          <cell r="C55">
            <v>1975</v>
          </cell>
          <cell r="D55">
            <v>89</v>
          </cell>
          <cell r="E55">
            <v>47</v>
          </cell>
          <cell r="L55">
            <v>8</v>
          </cell>
          <cell r="M55">
            <v>7</v>
          </cell>
          <cell r="N55">
            <v>23</v>
          </cell>
          <cell r="O55">
            <v>14</v>
          </cell>
          <cell r="P55">
            <v>40</v>
          </cell>
          <cell r="Q55">
            <v>20</v>
          </cell>
          <cell r="R55">
            <v>2</v>
          </cell>
          <cell r="S55">
            <v>2</v>
          </cell>
          <cell r="T55">
            <v>45</v>
          </cell>
          <cell r="U55">
            <v>21</v>
          </cell>
          <cell r="V55">
            <v>24</v>
          </cell>
          <cell r="W55">
            <v>10</v>
          </cell>
          <cell r="X55">
            <v>5</v>
          </cell>
          <cell r="Y55">
            <v>3</v>
          </cell>
          <cell r="Z55">
            <v>4</v>
          </cell>
          <cell r="AA55">
            <v>3</v>
          </cell>
          <cell r="AB55">
            <v>0</v>
          </cell>
          <cell r="AC55">
            <v>0</v>
          </cell>
          <cell r="AD55">
            <v>1</v>
          </cell>
          <cell r="AE55">
            <v>1</v>
          </cell>
          <cell r="AF55">
            <v>0</v>
          </cell>
          <cell r="AG55">
            <v>0</v>
          </cell>
          <cell r="AH55">
            <v>0</v>
          </cell>
          <cell r="AI55">
            <v>6</v>
          </cell>
          <cell r="AJ55">
            <v>5</v>
          </cell>
          <cell r="AK55">
            <v>1018</v>
          </cell>
          <cell r="AL55">
            <v>88</v>
          </cell>
          <cell r="AM55">
            <v>46</v>
          </cell>
          <cell r="AN55">
            <v>4.4560000000000004</v>
          </cell>
          <cell r="AO55">
            <v>4.5190000000000001</v>
          </cell>
          <cell r="AP55">
            <v>50</v>
          </cell>
          <cell r="AQ55">
            <v>24</v>
          </cell>
        </row>
        <row r="56">
          <cell r="A56" t="str">
            <v>Praha-Velká Chuchle</v>
          </cell>
          <cell r="B56">
            <v>547115</v>
          </cell>
          <cell r="C56">
            <v>1422</v>
          </cell>
          <cell r="D56">
            <v>66</v>
          </cell>
          <cell r="E56">
            <v>36</v>
          </cell>
          <cell r="L56">
            <v>7</v>
          </cell>
          <cell r="M56">
            <v>4</v>
          </cell>
          <cell r="N56">
            <v>22</v>
          </cell>
          <cell r="O56">
            <v>10</v>
          </cell>
          <cell r="P56">
            <v>22</v>
          </cell>
          <cell r="Q56">
            <v>12</v>
          </cell>
          <cell r="R56">
            <v>7</v>
          </cell>
          <cell r="S56">
            <v>4</v>
          </cell>
          <cell r="T56">
            <v>33</v>
          </cell>
          <cell r="U56">
            <v>17</v>
          </cell>
          <cell r="V56">
            <v>23</v>
          </cell>
          <cell r="W56">
            <v>13</v>
          </cell>
          <cell r="X56">
            <v>5</v>
          </cell>
          <cell r="Y56">
            <v>3</v>
          </cell>
          <cell r="Z56">
            <v>2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6</v>
          </cell>
          <cell r="AJ56">
            <v>7</v>
          </cell>
          <cell r="AK56">
            <v>733</v>
          </cell>
          <cell r="AL56">
            <v>65</v>
          </cell>
          <cell r="AM56">
            <v>35</v>
          </cell>
          <cell r="AN56">
            <v>4.5709999999999997</v>
          </cell>
          <cell r="AO56">
            <v>4.7750000000000004</v>
          </cell>
          <cell r="AP56">
            <v>37</v>
          </cell>
          <cell r="AQ56">
            <v>20</v>
          </cell>
        </row>
        <row r="57">
          <cell r="A57" t="str">
            <v>Praha-Vinoř</v>
          </cell>
          <cell r="B57">
            <v>539007</v>
          </cell>
          <cell r="C57">
            <v>2701</v>
          </cell>
          <cell r="D57">
            <v>119</v>
          </cell>
          <cell r="E57">
            <v>69</v>
          </cell>
          <cell r="L57">
            <v>15</v>
          </cell>
          <cell r="M57">
            <v>9</v>
          </cell>
          <cell r="N57">
            <v>33</v>
          </cell>
          <cell r="O57">
            <v>17</v>
          </cell>
          <cell r="P57">
            <v>43</v>
          </cell>
          <cell r="Q57">
            <v>28</v>
          </cell>
          <cell r="R57">
            <v>13</v>
          </cell>
          <cell r="S57">
            <v>7</v>
          </cell>
          <cell r="T57">
            <v>62</v>
          </cell>
          <cell r="U57">
            <v>40</v>
          </cell>
          <cell r="V57">
            <v>40</v>
          </cell>
          <cell r="W57">
            <v>27</v>
          </cell>
          <cell r="X57">
            <v>6</v>
          </cell>
          <cell r="Y57">
            <v>6</v>
          </cell>
          <cell r="Z57">
            <v>1</v>
          </cell>
          <cell r="AA57">
            <v>1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5</v>
          </cell>
          <cell r="AI57">
            <v>8</v>
          </cell>
          <cell r="AJ57">
            <v>11</v>
          </cell>
          <cell r="AK57">
            <v>1398</v>
          </cell>
          <cell r="AL57">
            <v>117</v>
          </cell>
          <cell r="AM57">
            <v>67</v>
          </cell>
          <cell r="AN57">
            <v>4.3319999999999999</v>
          </cell>
          <cell r="AO57">
            <v>4.7930000000000001</v>
          </cell>
          <cell r="AP57">
            <v>74</v>
          </cell>
          <cell r="AQ57">
            <v>49</v>
          </cell>
        </row>
        <row r="58">
          <cell r="A58" t="str">
            <v>Praha-Zbraslav</v>
          </cell>
          <cell r="B58">
            <v>539864</v>
          </cell>
          <cell r="C58">
            <v>6436</v>
          </cell>
          <cell r="D58">
            <v>339</v>
          </cell>
          <cell r="E58">
            <v>186</v>
          </cell>
          <cell r="L58">
            <v>35</v>
          </cell>
          <cell r="M58">
            <v>21</v>
          </cell>
          <cell r="N58">
            <v>90</v>
          </cell>
          <cell r="O58">
            <v>39</v>
          </cell>
          <cell r="P58">
            <v>135</v>
          </cell>
          <cell r="Q58">
            <v>77</v>
          </cell>
          <cell r="R58">
            <v>22</v>
          </cell>
          <cell r="S58">
            <v>15</v>
          </cell>
          <cell r="T58">
            <v>191</v>
          </cell>
          <cell r="U58">
            <v>112</v>
          </cell>
          <cell r="V58">
            <v>103</v>
          </cell>
          <cell r="W58">
            <v>58</v>
          </cell>
          <cell r="X58">
            <v>23</v>
          </cell>
          <cell r="Y58">
            <v>10</v>
          </cell>
          <cell r="Z58">
            <v>5</v>
          </cell>
          <cell r="AA58">
            <v>3</v>
          </cell>
          <cell r="AB58">
            <v>0</v>
          </cell>
          <cell r="AC58">
            <v>0</v>
          </cell>
          <cell r="AD58">
            <v>1</v>
          </cell>
          <cell r="AE58">
            <v>0</v>
          </cell>
          <cell r="AF58">
            <v>0</v>
          </cell>
          <cell r="AG58">
            <v>0</v>
          </cell>
          <cell r="AH58">
            <v>41</v>
          </cell>
          <cell r="AI58">
            <v>21</v>
          </cell>
          <cell r="AJ58">
            <v>24</v>
          </cell>
          <cell r="AK58">
            <v>3256</v>
          </cell>
          <cell r="AL58">
            <v>333</v>
          </cell>
          <cell r="AM58">
            <v>183</v>
          </cell>
          <cell r="AN58">
            <v>5.1740000000000004</v>
          </cell>
          <cell r="AO58">
            <v>5.62</v>
          </cell>
          <cell r="AP58">
            <v>211</v>
          </cell>
          <cell r="AQ58">
            <v>123</v>
          </cell>
        </row>
        <row r="59">
          <cell r="A59" t="str">
            <v>Praha-Zličín</v>
          </cell>
          <cell r="B59">
            <v>539899</v>
          </cell>
          <cell r="C59">
            <v>3960</v>
          </cell>
          <cell r="D59">
            <v>136</v>
          </cell>
          <cell r="E59">
            <v>81</v>
          </cell>
          <cell r="L59">
            <v>14</v>
          </cell>
          <cell r="M59">
            <v>9</v>
          </cell>
          <cell r="N59">
            <v>40</v>
          </cell>
          <cell r="O59">
            <v>19</v>
          </cell>
          <cell r="P59">
            <v>47</v>
          </cell>
          <cell r="Q59">
            <v>30</v>
          </cell>
          <cell r="R59">
            <v>0</v>
          </cell>
          <cell r="S59">
            <v>0</v>
          </cell>
          <cell r="T59">
            <v>64</v>
          </cell>
          <cell r="U59">
            <v>38</v>
          </cell>
          <cell r="V59">
            <v>34</v>
          </cell>
          <cell r="W59">
            <v>22</v>
          </cell>
          <cell r="X59">
            <v>16</v>
          </cell>
          <cell r="Y59">
            <v>6</v>
          </cell>
          <cell r="Z59">
            <v>3</v>
          </cell>
          <cell r="AA59">
            <v>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99</v>
          </cell>
          <cell r="AI59">
            <v>14</v>
          </cell>
          <cell r="AJ59">
            <v>11</v>
          </cell>
          <cell r="AK59">
            <v>2050</v>
          </cell>
          <cell r="AL59">
            <v>134</v>
          </cell>
          <cell r="AM59">
            <v>81</v>
          </cell>
          <cell r="AN59">
            <v>3.3839999999999999</v>
          </cell>
          <cell r="AO59">
            <v>3.9510000000000001</v>
          </cell>
          <cell r="AP59">
            <v>73</v>
          </cell>
          <cell r="AQ59">
            <v>45</v>
          </cell>
        </row>
        <row r="60">
          <cell r="A60" t="str">
            <v>Ostatní   Other</v>
          </cell>
          <cell r="B60">
            <v>0</v>
          </cell>
          <cell r="C60">
            <v>0</v>
          </cell>
          <cell r="D60">
            <v>456</v>
          </cell>
          <cell r="E60">
            <v>219</v>
          </cell>
          <cell r="L60">
            <v>131</v>
          </cell>
          <cell r="M60">
            <v>65</v>
          </cell>
          <cell r="N60">
            <v>121</v>
          </cell>
          <cell r="O60">
            <v>47</v>
          </cell>
          <cell r="P60">
            <v>133</v>
          </cell>
          <cell r="Q60">
            <v>71</v>
          </cell>
          <cell r="R60">
            <v>23</v>
          </cell>
          <cell r="S60">
            <v>12</v>
          </cell>
          <cell r="T60">
            <v>362</v>
          </cell>
          <cell r="U60">
            <v>167</v>
          </cell>
          <cell r="V60">
            <v>295</v>
          </cell>
          <cell r="W60">
            <v>136</v>
          </cell>
          <cell r="X60">
            <v>90</v>
          </cell>
          <cell r="Y60">
            <v>35</v>
          </cell>
          <cell r="Z60">
            <v>18</v>
          </cell>
          <cell r="AA60">
            <v>13</v>
          </cell>
          <cell r="AB60">
            <v>2</v>
          </cell>
          <cell r="AC60">
            <v>1</v>
          </cell>
          <cell r="AD60">
            <v>3</v>
          </cell>
          <cell r="AE60">
            <v>1</v>
          </cell>
          <cell r="AF60">
            <v>2</v>
          </cell>
          <cell r="AG60">
            <v>1</v>
          </cell>
          <cell r="AI60">
            <v>12</v>
          </cell>
          <cell r="AJ60">
            <v>29</v>
          </cell>
          <cell r="AK60">
            <v>0</v>
          </cell>
          <cell r="AL60">
            <v>445</v>
          </cell>
          <cell r="AM60">
            <v>211</v>
          </cell>
          <cell r="AP60">
            <v>375</v>
          </cell>
          <cell r="AQ60">
            <v>176</v>
          </cell>
        </row>
        <row r="61">
          <cell r="A61" t="str">
            <v>Okres celkem</v>
          </cell>
          <cell r="C61">
            <v>842806</v>
          </cell>
          <cell r="D61">
            <v>43499</v>
          </cell>
          <cell r="E61">
            <v>22202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8062</v>
          </cell>
          <cell r="M61">
            <v>3962</v>
          </cell>
          <cell r="N61">
            <v>12003</v>
          </cell>
          <cell r="O61">
            <v>5241</v>
          </cell>
          <cell r="P61">
            <v>14724</v>
          </cell>
          <cell r="Q61">
            <v>8205</v>
          </cell>
          <cell r="R61">
            <v>3000</v>
          </cell>
          <cell r="S61">
            <v>1685</v>
          </cell>
          <cell r="T61">
            <v>25454</v>
          </cell>
          <cell r="U61">
            <v>13108</v>
          </cell>
          <cell r="V61">
            <v>16567</v>
          </cell>
          <cell r="W61">
            <v>8549</v>
          </cell>
          <cell r="X61">
            <v>5162</v>
          </cell>
          <cell r="Y61">
            <v>2583</v>
          </cell>
          <cell r="Z61">
            <v>1241</v>
          </cell>
          <cell r="AA61">
            <v>610</v>
          </cell>
          <cell r="AB61">
            <v>171</v>
          </cell>
          <cell r="AC61">
            <v>76</v>
          </cell>
          <cell r="AD61">
            <v>326</v>
          </cell>
          <cell r="AE61">
            <v>150</v>
          </cell>
          <cell r="AF61">
            <v>36</v>
          </cell>
          <cell r="AG61">
            <v>19</v>
          </cell>
          <cell r="AH61">
            <v>9312</v>
          </cell>
          <cell r="AI61">
            <v>3427</v>
          </cell>
          <cell r="AJ61">
            <v>3671</v>
          </cell>
          <cell r="AK61">
            <v>422160</v>
          </cell>
          <cell r="AL61">
            <v>42050</v>
          </cell>
          <cell r="AM61">
            <v>21418</v>
          </cell>
          <cell r="AN61">
            <v>4.99</v>
          </cell>
          <cell r="AO61">
            <v>5.07</v>
          </cell>
          <cell r="AP61">
            <v>27777</v>
          </cell>
          <cell r="AQ61">
            <v>14370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 refreshError="1">
        <row r="1">
          <cell r="A1" t="str">
            <v>GIS 1 - Prostorová analýza (uchazeči - obecně a věková struktura), prosinec 2014 (1.12.2014 - 31.12.2014), Úřad práce hl.m. Prahy</v>
          </cell>
        </row>
        <row r="2">
          <cell r="A2" t="str">
            <v>NAZEV</v>
          </cell>
          <cell r="B2" t="str">
            <v>KOD</v>
          </cell>
          <cell r="C2" t="str">
            <v>UC</v>
          </cell>
          <cell r="D2" t="str">
            <v>UZ</v>
          </cell>
          <cell r="E2" t="str">
            <v>UCOZP</v>
          </cell>
          <cell r="F2" t="str">
            <v>UZOZP</v>
          </cell>
          <cell r="G2" t="str">
            <v>UCINV</v>
          </cell>
          <cell r="H2" t="str">
            <v>UZINV</v>
          </cell>
          <cell r="I2" t="str">
            <v>UCUVOL</v>
          </cell>
          <cell r="J2" t="str">
            <v>UZUVOL</v>
          </cell>
          <cell r="K2" t="str">
            <v>UCRIZIK</v>
          </cell>
          <cell r="L2" t="str">
            <v>UZRIZIK</v>
          </cell>
          <cell r="M2" t="str">
            <v>UCZVP</v>
          </cell>
          <cell r="N2" t="str">
            <v>UZZVP</v>
          </cell>
          <cell r="O2" t="str">
            <v>UC0019</v>
          </cell>
          <cell r="P2" t="str">
            <v>UZ0019</v>
          </cell>
          <cell r="Q2" t="str">
            <v>UCMLA</v>
          </cell>
          <cell r="R2" t="str">
            <v>UZMLA</v>
          </cell>
          <cell r="S2" t="str">
            <v>UC2024</v>
          </cell>
          <cell r="T2" t="str">
            <v>UZ2024</v>
          </cell>
          <cell r="V2" t="str">
            <v>UC2529</v>
          </cell>
          <cell r="W2" t="str">
            <v>UZ2529</v>
          </cell>
          <cell r="X2" t="str">
            <v>UC3034</v>
          </cell>
          <cell r="Y2" t="str">
            <v>UZ3034</v>
          </cell>
          <cell r="Z2" t="str">
            <v>UC3539</v>
          </cell>
          <cell r="AA2" t="str">
            <v>UZ3539</v>
          </cell>
          <cell r="AB2" t="str">
            <v>UC4044</v>
          </cell>
          <cell r="AC2" t="str">
            <v>UZ4044</v>
          </cell>
          <cell r="AD2" t="str">
            <v>UC4549</v>
          </cell>
          <cell r="AE2" t="str">
            <v>UZ4549</v>
          </cell>
          <cell r="AF2" t="str">
            <v>UC5054</v>
          </cell>
          <cell r="AG2" t="str">
            <v>UZ5054</v>
          </cell>
          <cell r="AH2" t="str">
            <v>UC5559</v>
          </cell>
          <cell r="AI2" t="str">
            <v>UZ5559</v>
          </cell>
          <cell r="AJ2" t="str">
            <v>UC6099</v>
          </cell>
          <cell r="AK2" t="str">
            <v>UZ6099</v>
          </cell>
          <cell r="AM2" t="str">
            <v>UCPRUM</v>
          </cell>
          <cell r="AN2" t="str">
            <v>UZPRUM</v>
          </cell>
        </row>
        <row r="3">
          <cell r="A3" t="str">
            <v>Praha 1</v>
          </cell>
          <cell r="B3">
            <v>500054</v>
          </cell>
          <cell r="C3">
            <v>979</v>
          </cell>
          <cell r="D3">
            <v>430</v>
          </cell>
          <cell r="E3">
            <v>59</v>
          </cell>
          <cell r="F3">
            <v>25</v>
          </cell>
          <cell r="G3">
            <v>52</v>
          </cell>
          <cell r="H3">
            <v>22</v>
          </cell>
          <cell r="I3">
            <v>2</v>
          </cell>
          <cell r="J3">
            <v>2</v>
          </cell>
          <cell r="K3">
            <v>13</v>
          </cell>
          <cell r="L3">
            <v>12</v>
          </cell>
          <cell r="M3">
            <v>0</v>
          </cell>
          <cell r="N3">
            <v>0</v>
          </cell>
          <cell r="O3">
            <v>12</v>
          </cell>
          <cell r="P3">
            <v>7</v>
          </cell>
          <cell r="Q3">
            <v>3</v>
          </cell>
          <cell r="R3">
            <v>2</v>
          </cell>
          <cell r="S3">
            <v>70</v>
          </cell>
          <cell r="T3">
            <v>28</v>
          </cell>
          <cell r="U3">
            <v>82</v>
          </cell>
          <cell r="V3">
            <v>123</v>
          </cell>
          <cell r="W3">
            <v>68</v>
          </cell>
          <cell r="X3">
            <v>131</v>
          </cell>
          <cell r="Y3">
            <v>60</v>
          </cell>
          <cell r="Z3">
            <v>118</v>
          </cell>
          <cell r="AA3">
            <v>47</v>
          </cell>
          <cell r="AB3">
            <v>103</v>
          </cell>
          <cell r="AC3">
            <v>46</v>
          </cell>
          <cell r="AD3">
            <v>122</v>
          </cell>
          <cell r="AE3">
            <v>52</v>
          </cell>
          <cell r="AF3">
            <v>92</v>
          </cell>
          <cell r="AG3">
            <v>43</v>
          </cell>
          <cell r="AH3">
            <v>118</v>
          </cell>
          <cell r="AI3">
            <v>61</v>
          </cell>
          <cell r="AJ3">
            <v>90</v>
          </cell>
          <cell r="AK3">
            <v>18</v>
          </cell>
          <cell r="AL3">
            <v>300</v>
          </cell>
          <cell r="AM3">
            <v>41.6</v>
          </cell>
          <cell r="AN3">
            <v>40.5</v>
          </cell>
        </row>
        <row r="4">
          <cell r="A4" t="str">
            <v>Praha 10</v>
          </cell>
          <cell r="B4">
            <v>500224</v>
          </cell>
          <cell r="C4">
            <v>3386</v>
          </cell>
          <cell r="D4">
            <v>1786</v>
          </cell>
          <cell r="E4">
            <v>266</v>
          </cell>
          <cell r="F4">
            <v>150</v>
          </cell>
          <cell r="G4">
            <v>248</v>
          </cell>
          <cell r="H4">
            <v>140</v>
          </cell>
          <cell r="I4">
            <v>36</v>
          </cell>
          <cell r="J4">
            <v>36</v>
          </cell>
          <cell r="K4">
            <v>481</v>
          </cell>
          <cell r="L4">
            <v>472</v>
          </cell>
          <cell r="M4">
            <v>0</v>
          </cell>
          <cell r="N4">
            <v>0</v>
          </cell>
          <cell r="O4">
            <v>52</v>
          </cell>
          <cell r="P4">
            <v>23</v>
          </cell>
          <cell r="Q4">
            <v>9</v>
          </cell>
          <cell r="R4">
            <v>4</v>
          </cell>
          <cell r="S4">
            <v>312</v>
          </cell>
          <cell r="T4">
            <v>140</v>
          </cell>
          <cell r="U4">
            <v>364</v>
          </cell>
          <cell r="V4">
            <v>380</v>
          </cell>
          <cell r="W4">
            <v>193</v>
          </cell>
          <cell r="X4">
            <v>399</v>
          </cell>
          <cell r="Y4">
            <v>231</v>
          </cell>
          <cell r="Z4">
            <v>500</v>
          </cell>
          <cell r="AA4">
            <v>289</v>
          </cell>
          <cell r="AB4">
            <v>418</v>
          </cell>
          <cell r="AC4">
            <v>236</v>
          </cell>
          <cell r="AD4">
            <v>364</v>
          </cell>
          <cell r="AE4">
            <v>211</v>
          </cell>
          <cell r="AF4">
            <v>383</v>
          </cell>
          <cell r="AG4">
            <v>206</v>
          </cell>
          <cell r="AH4">
            <v>380</v>
          </cell>
          <cell r="AI4">
            <v>212</v>
          </cell>
          <cell r="AJ4">
            <v>198</v>
          </cell>
          <cell r="AK4">
            <v>45</v>
          </cell>
          <cell r="AL4">
            <v>961</v>
          </cell>
          <cell r="AM4">
            <v>40.700000000000003</v>
          </cell>
          <cell r="AN4">
            <v>40.4</v>
          </cell>
        </row>
        <row r="5">
          <cell r="A5" t="str">
            <v>Praha 11</v>
          </cell>
          <cell r="B5">
            <v>547034</v>
          </cell>
          <cell r="C5">
            <v>2628</v>
          </cell>
          <cell r="D5">
            <v>1253</v>
          </cell>
          <cell r="E5">
            <v>200</v>
          </cell>
          <cell r="F5">
            <v>121</v>
          </cell>
          <cell r="G5">
            <v>178</v>
          </cell>
          <cell r="H5">
            <v>109</v>
          </cell>
          <cell r="I5">
            <v>6</v>
          </cell>
          <cell r="J5">
            <v>6</v>
          </cell>
          <cell r="K5">
            <v>19</v>
          </cell>
          <cell r="L5">
            <v>19</v>
          </cell>
          <cell r="M5">
            <v>0</v>
          </cell>
          <cell r="N5">
            <v>0</v>
          </cell>
          <cell r="O5">
            <v>39</v>
          </cell>
          <cell r="P5">
            <v>17</v>
          </cell>
          <cell r="Q5">
            <v>8</v>
          </cell>
          <cell r="R5">
            <v>2</v>
          </cell>
          <cell r="S5">
            <v>312</v>
          </cell>
          <cell r="T5">
            <v>116</v>
          </cell>
          <cell r="U5">
            <v>351</v>
          </cell>
          <cell r="V5">
            <v>304</v>
          </cell>
          <cell r="W5">
            <v>139</v>
          </cell>
          <cell r="X5">
            <v>326</v>
          </cell>
          <cell r="Y5">
            <v>145</v>
          </cell>
          <cell r="Z5">
            <v>432</v>
          </cell>
          <cell r="AA5">
            <v>239</v>
          </cell>
          <cell r="AB5">
            <v>298</v>
          </cell>
          <cell r="AC5">
            <v>166</v>
          </cell>
          <cell r="AD5">
            <v>213</v>
          </cell>
          <cell r="AE5">
            <v>96</v>
          </cell>
          <cell r="AF5">
            <v>195</v>
          </cell>
          <cell r="AG5">
            <v>98</v>
          </cell>
          <cell r="AH5">
            <v>344</v>
          </cell>
          <cell r="AI5">
            <v>198</v>
          </cell>
          <cell r="AJ5">
            <v>165</v>
          </cell>
          <cell r="AK5">
            <v>39</v>
          </cell>
          <cell r="AL5">
            <v>704</v>
          </cell>
          <cell r="AM5">
            <v>39.799999999999997</v>
          </cell>
          <cell r="AN5">
            <v>40.200000000000003</v>
          </cell>
        </row>
        <row r="6">
          <cell r="A6" t="str">
            <v>Praha 12</v>
          </cell>
          <cell r="B6">
            <v>547107</v>
          </cell>
          <cell r="C6">
            <v>2026</v>
          </cell>
          <cell r="D6">
            <v>999</v>
          </cell>
          <cell r="E6">
            <v>130</v>
          </cell>
          <cell r="F6">
            <v>66</v>
          </cell>
          <cell r="G6">
            <v>109</v>
          </cell>
          <cell r="H6">
            <v>57</v>
          </cell>
          <cell r="I6">
            <v>5</v>
          </cell>
          <cell r="J6">
            <v>5</v>
          </cell>
          <cell r="K6">
            <v>13</v>
          </cell>
          <cell r="L6">
            <v>13</v>
          </cell>
          <cell r="M6">
            <v>0</v>
          </cell>
          <cell r="N6">
            <v>0</v>
          </cell>
          <cell r="O6">
            <v>36</v>
          </cell>
          <cell r="P6">
            <v>11</v>
          </cell>
          <cell r="Q6">
            <v>4</v>
          </cell>
          <cell r="R6">
            <v>0</v>
          </cell>
          <cell r="S6">
            <v>225</v>
          </cell>
          <cell r="T6">
            <v>105</v>
          </cell>
          <cell r="U6">
            <v>261</v>
          </cell>
          <cell r="V6">
            <v>265</v>
          </cell>
          <cell r="W6">
            <v>123</v>
          </cell>
          <cell r="X6">
            <v>252</v>
          </cell>
          <cell r="Y6">
            <v>125</v>
          </cell>
          <cell r="Z6">
            <v>305</v>
          </cell>
          <cell r="AA6">
            <v>163</v>
          </cell>
          <cell r="AB6">
            <v>191</v>
          </cell>
          <cell r="AC6">
            <v>104</v>
          </cell>
          <cell r="AD6">
            <v>151</v>
          </cell>
          <cell r="AE6">
            <v>82</v>
          </cell>
          <cell r="AF6">
            <v>190</v>
          </cell>
          <cell r="AG6">
            <v>98</v>
          </cell>
          <cell r="AH6">
            <v>294</v>
          </cell>
          <cell r="AI6">
            <v>166</v>
          </cell>
          <cell r="AJ6">
            <v>117</v>
          </cell>
          <cell r="AK6">
            <v>22</v>
          </cell>
          <cell r="AL6">
            <v>601</v>
          </cell>
          <cell r="AM6">
            <v>40</v>
          </cell>
          <cell r="AN6">
            <v>40</v>
          </cell>
        </row>
        <row r="7">
          <cell r="A7" t="str">
            <v>Praha 13</v>
          </cell>
          <cell r="B7">
            <v>539694</v>
          </cell>
          <cell r="C7">
            <v>2258</v>
          </cell>
          <cell r="D7">
            <v>1200</v>
          </cell>
          <cell r="E7">
            <v>127</v>
          </cell>
          <cell r="F7">
            <v>80</v>
          </cell>
          <cell r="G7">
            <v>100</v>
          </cell>
          <cell r="H7">
            <v>60</v>
          </cell>
          <cell r="I7">
            <v>5</v>
          </cell>
          <cell r="J7">
            <v>5</v>
          </cell>
          <cell r="K7">
            <v>136</v>
          </cell>
          <cell r="L7">
            <v>109</v>
          </cell>
          <cell r="M7">
            <v>1</v>
          </cell>
          <cell r="N7">
            <v>0</v>
          </cell>
          <cell r="O7">
            <v>34</v>
          </cell>
          <cell r="P7">
            <v>22</v>
          </cell>
          <cell r="Q7">
            <v>0</v>
          </cell>
          <cell r="R7">
            <v>0</v>
          </cell>
          <cell r="S7">
            <v>263</v>
          </cell>
          <cell r="T7">
            <v>117</v>
          </cell>
          <cell r="U7">
            <v>297</v>
          </cell>
          <cell r="V7">
            <v>337</v>
          </cell>
          <cell r="W7">
            <v>177</v>
          </cell>
          <cell r="X7">
            <v>275</v>
          </cell>
          <cell r="Y7">
            <v>135</v>
          </cell>
          <cell r="Z7">
            <v>287</v>
          </cell>
          <cell r="AA7">
            <v>161</v>
          </cell>
          <cell r="AB7">
            <v>225</v>
          </cell>
          <cell r="AC7">
            <v>134</v>
          </cell>
          <cell r="AD7">
            <v>221</v>
          </cell>
          <cell r="AE7">
            <v>139</v>
          </cell>
          <cell r="AF7">
            <v>255</v>
          </cell>
          <cell r="AG7">
            <v>146</v>
          </cell>
          <cell r="AH7">
            <v>258</v>
          </cell>
          <cell r="AI7">
            <v>137</v>
          </cell>
          <cell r="AJ7">
            <v>103</v>
          </cell>
          <cell r="AK7">
            <v>32</v>
          </cell>
          <cell r="AL7">
            <v>616</v>
          </cell>
          <cell r="AM7">
            <v>39.4</v>
          </cell>
          <cell r="AN7">
            <v>39.6</v>
          </cell>
        </row>
        <row r="8">
          <cell r="A8" t="str">
            <v>Praha 14</v>
          </cell>
          <cell r="B8">
            <v>547361</v>
          </cell>
          <cell r="C8">
            <v>2230</v>
          </cell>
          <cell r="D8">
            <v>1181</v>
          </cell>
          <cell r="E8">
            <v>169</v>
          </cell>
          <cell r="F8">
            <v>99</v>
          </cell>
          <cell r="G8">
            <v>145</v>
          </cell>
          <cell r="H8">
            <v>83</v>
          </cell>
          <cell r="I8">
            <v>0</v>
          </cell>
          <cell r="J8">
            <v>0</v>
          </cell>
          <cell r="K8">
            <v>31</v>
          </cell>
          <cell r="L8">
            <v>30</v>
          </cell>
          <cell r="M8">
            <v>0</v>
          </cell>
          <cell r="N8">
            <v>0</v>
          </cell>
          <cell r="O8">
            <v>82</v>
          </cell>
          <cell r="P8">
            <v>37</v>
          </cell>
          <cell r="Q8">
            <v>21</v>
          </cell>
          <cell r="R8">
            <v>14</v>
          </cell>
          <cell r="S8">
            <v>297</v>
          </cell>
          <cell r="T8">
            <v>138</v>
          </cell>
          <cell r="U8">
            <v>379</v>
          </cell>
          <cell r="V8">
            <v>289</v>
          </cell>
          <cell r="W8">
            <v>144</v>
          </cell>
          <cell r="X8">
            <v>211</v>
          </cell>
          <cell r="Y8">
            <v>110</v>
          </cell>
          <cell r="Z8">
            <v>289</v>
          </cell>
          <cell r="AA8">
            <v>176</v>
          </cell>
          <cell r="AB8">
            <v>243</v>
          </cell>
          <cell r="AC8">
            <v>143</v>
          </cell>
          <cell r="AD8">
            <v>221</v>
          </cell>
          <cell r="AE8">
            <v>126</v>
          </cell>
          <cell r="AF8">
            <v>228</v>
          </cell>
          <cell r="AG8">
            <v>137</v>
          </cell>
          <cell r="AH8">
            <v>253</v>
          </cell>
          <cell r="AI8">
            <v>144</v>
          </cell>
          <cell r="AJ8">
            <v>117</v>
          </cell>
          <cell r="AK8">
            <v>26</v>
          </cell>
          <cell r="AL8">
            <v>598</v>
          </cell>
          <cell r="AM8">
            <v>39.200000000000003</v>
          </cell>
          <cell r="AN8">
            <v>39.4</v>
          </cell>
        </row>
        <row r="9">
          <cell r="A9" t="str">
            <v>Praha 15</v>
          </cell>
          <cell r="B9">
            <v>547387</v>
          </cell>
          <cell r="C9">
            <v>922</v>
          </cell>
          <cell r="D9">
            <v>486</v>
          </cell>
          <cell r="E9">
            <v>88</v>
          </cell>
          <cell r="F9">
            <v>58</v>
          </cell>
          <cell r="G9">
            <v>84</v>
          </cell>
          <cell r="H9">
            <v>57</v>
          </cell>
          <cell r="I9">
            <v>9</v>
          </cell>
          <cell r="J9">
            <v>9</v>
          </cell>
          <cell r="K9">
            <v>157</v>
          </cell>
          <cell r="L9">
            <v>151</v>
          </cell>
          <cell r="M9">
            <v>0</v>
          </cell>
          <cell r="N9">
            <v>0</v>
          </cell>
          <cell r="O9">
            <v>15</v>
          </cell>
          <cell r="P9">
            <v>4</v>
          </cell>
          <cell r="Q9">
            <v>2</v>
          </cell>
          <cell r="R9">
            <v>0</v>
          </cell>
          <cell r="S9">
            <v>83</v>
          </cell>
          <cell r="T9">
            <v>44</v>
          </cell>
          <cell r="U9">
            <v>98</v>
          </cell>
          <cell r="V9">
            <v>125</v>
          </cell>
          <cell r="W9">
            <v>66</v>
          </cell>
          <cell r="X9">
            <v>116</v>
          </cell>
          <cell r="Y9">
            <v>63</v>
          </cell>
          <cell r="Z9">
            <v>138</v>
          </cell>
          <cell r="AA9">
            <v>82</v>
          </cell>
          <cell r="AB9">
            <v>113</v>
          </cell>
          <cell r="AC9">
            <v>61</v>
          </cell>
          <cell r="AD9">
            <v>75</v>
          </cell>
          <cell r="AE9">
            <v>41</v>
          </cell>
          <cell r="AF9">
            <v>91</v>
          </cell>
          <cell r="AG9">
            <v>57</v>
          </cell>
          <cell r="AH9">
            <v>119</v>
          </cell>
          <cell r="AI9">
            <v>63</v>
          </cell>
          <cell r="AJ9">
            <v>47</v>
          </cell>
          <cell r="AK9">
            <v>5</v>
          </cell>
          <cell r="AL9">
            <v>257</v>
          </cell>
          <cell r="AM9">
            <v>40.1</v>
          </cell>
          <cell r="AN9">
            <v>39.5</v>
          </cell>
        </row>
        <row r="10">
          <cell r="A10" t="str">
            <v>Praha 16</v>
          </cell>
          <cell r="B10">
            <v>539601</v>
          </cell>
          <cell r="C10">
            <v>280</v>
          </cell>
          <cell r="D10">
            <v>144</v>
          </cell>
          <cell r="E10">
            <v>17</v>
          </cell>
          <cell r="F10">
            <v>10</v>
          </cell>
          <cell r="G10">
            <v>14</v>
          </cell>
          <cell r="H10">
            <v>8</v>
          </cell>
          <cell r="I10">
            <v>0</v>
          </cell>
          <cell r="J10">
            <v>0</v>
          </cell>
          <cell r="K10">
            <v>18</v>
          </cell>
          <cell r="L10">
            <v>12</v>
          </cell>
          <cell r="M10">
            <v>1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33</v>
          </cell>
          <cell r="T10">
            <v>14</v>
          </cell>
          <cell r="U10">
            <v>35</v>
          </cell>
          <cell r="V10">
            <v>39</v>
          </cell>
          <cell r="W10">
            <v>23</v>
          </cell>
          <cell r="X10">
            <v>29</v>
          </cell>
          <cell r="Y10">
            <v>16</v>
          </cell>
          <cell r="Z10">
            <v>34</v>
          </cell>
          <cell r="AA10">
            <v>21</v>
          </cell>
          <cell r="AB10">
            <v>29</v>
          </cell>
          <cell r="AC10">
            <v>17</v>
          </cell>
          <cell r="AD10">
            <v>37</v>
          </cell>
          <cell r="AE10">
            <v>17</v>
          </cell>
          <cell r="AF10">
            <v>34</v>
          </cell>
          <cell r="AG10">
            <v>21</v>
          </cell>
          <cell r="AH10">
            <v>33</v>
          </cell>
          <cell r="AI10">
            <v>12</v>
          </cell>
          <cell r="AJ10">
            <v>10</v>
          </cell>
          <cell r="AK10">
            <v>3</v>
          </cell>
          <cell r="AL10">
            <v>77</v>
          </cell>
          <cell r="AM10">
            <v>40.1</v>
          </cell>
          <cell r="AN10">
            <v>39.5</v>
          </cell>
        </row>
        <row r="11">
          <cell r="A11" t="str">
            <v>Praha 17</v>
          </cell>
          <cell r="B11">
            <v>547174</v>
          </cell>
          <cell r="C11">
            <v>946</v>
          </cell>
          <cell r="D11">
            <v>502</v>
          </cell>
          <cell r="E11">
            <v>52</v>
          </cell>
          <cell r="F11">
            <v>34</v>
          </cell>
          <cell r="G11">
            <v>45</v>
          </cell>
          <cell r="H11">
            <v>30</v>
          </cell>
          <cell r="I11">
            <v>1</v>
          </cell>
          <cell r="J11">
            <v>1</v>
          </cell>
          <cell r="K11">
            <v>69</v>
          </cell>
          <cell r="L11">
            <v>56</v>
          </cell>
          <cell r="M11">
            <v>0</v>
          </cell>
          <cell r="N11">
            <v>0</v>
          </cell>
          <cell r="O11">
            <v>13</v>
          </cell>
          <cell r="P11">
            <v>7</v>
          </cell>
          <cell r="Q11">
            <v>3</v>
          </cell>
          <cell r="R11">
            <v>2</v>
          </cell>
          <cell r="S11">
            <v>116</v>
          </cell>
          <cell r="T11">
            <v>50</v>
          </cell>
          <cell r="U11">
            <v>129</v>
          </cell>
          <cell r="V11">
            <v>134</v>
          </cell>
          <cell r="W11">
            <v>66</v>
          </cell>
          <cell r="X11">
            <v>122</v>
          </cell>
          <cell r="Y11">
            <v>60</v>
          </cell>
          <cell r="Z11">
            <v>113</v>
          </cell>
          <cell r="AA11">
            <v>68</v>
          </cell>
          <cell r="AB11">
            <v>86</v>
          </cell>
          <cell r="AC11">
            <v>40</v>
          </cell>
          <cell r="AD11">
            <v>89</v>
          </cell>
          <cell r="AE11">
            <v>50</v>
          </cell>
          <cell r="AF11">
            <v>93</v>
          </cell>
          <cell r="AG11">
            <v>60</v>
          </cell>
          <cell r="AH11">
            <v>133</v>
          </cell>
          <cell r="AI11">
            <v>95</v>
          </cell>
          <cell r="AJ11">
            <v>47</v>
          </cell>
          <cell r="AK11">
            <v>6</v>
          </cell>
          <cell r="AL11">
            <v>273</v>
          </cell>
          <cell r="AM11">
            <v>39.799999999999997</v>
          </cell>
          <cell r="AN11">
            <v>40.700000000000003</v>
          </cell>
        </row>
        <row r="12">
          <cell r="A12" t="str">
            <v>Praha 18</v>
          </cell>
          <cell r="B12">
            <v>547417</v>
          </cell>
          <cell r="C12">
            <v>764</v>
          </cell>
          <cell r="D12">
            <v>401</v>
          </cell>
          <cell r="E12">
            <v>59</v>
          </cell>
          <cell r="F12">
            <v>29</v>
          </cell>
          <cell r="G12">
            <v>53</v>
          </cell>
          <cell r="H12">
            <v>26</v>
          </cell>
          <cell r="I12">
            <v>0</v>
          </cell>
          <cell r="J12">
            <v>0</v>
          </cell>
          <cell r="K12">
            <v>24</v>
          </cell>
          <cell r="L12">
            <v>23</v>
          </cell>
          <cell r="M12">
            <v>0</v>
          </cell>
          <cell r="N12">
            <v>0</v>
          </cell>
          <cell r="O12">
            <v>11</v>
          </cell>
          <cell r="P12">
            <v>3</v>
          </cell>
          <cell r="Q12">
            <v>2</v>
          </cell>
          <cell r="R12">
            <v>0</v>
          </cell>
          <cell r="S12">
            <v>73</v>
          </cell>
          <cell r="T12">
            <v>22</v>
          </cell>
          <cell r="U12">
            <v>84</v>
          </cell>
          <cell r="V12">
            <v>88</v>
          </cell>
          <cell r="W12">
            <v>43</v>
          </cell>
          <cell r="X12">
            <v>105</v>
          </cell>
          <cell r="Y12">
            <v>58</v>
          </cell>
          <cell r="Z12">
            <v>135</v>
          </cell>
          <cell r="AA12">
            <v>79</v>
          </cell>
          <cell r="AB12">
            <v>86</v>
          </cell>
          <cell r="AC12">
            <v>55</v>
          </cell>
          <cell r="AD12">
            <v>66</v>
          </cell>
          <cell r="AE12">
            <v>42</v>
          </cell>
          <cell r="AF12">
            <v>68</v>
          </cell>
          <cell r="AG12">
            <v>36</v>
          </cell>
          <cell r="AH12">
            <v>79</v>
          </cell>
          <cell r="AI12">
            <v>52</v>
          </cell>
          <cell r="AJ12">
            <v>53</v>
          </cell>
          <cell r="AK12">
            <v>11</v>
          </cell>
          <cell r="AL12">
            <v>200</v>
          </cell>
          <cell r="AM12">
            <v>40</v>
          </cell>
          <cell r="AN12">
            <v>40.6</v>
          </cell>
        </row>
        <row r="13">
          <cell r="A13" t="str">
            <v>Praha 19</v>
          </cell>
          <cell r="B13">
            <v>547344</v>
          </cell>
          <cell r="C13">
            <v>217</v>
          </cell>
          <cell r="D13">
            <v>114</v>
          </cell>
          <cell r="E13">
            <v>11</v>
          </cell>
          <cell r="F13">
            <v>5</v>
          </cell>
          <cell r="G13">
            <v>10</v>
          </cell>
          <cell r="H13">
            <v>5</v>
          </cell>
          <cell r="I13">
            <v>0</v>
          </cell>
          <cell r="J13">
            <v>0</v>
          </cell>
          <cell r="K13">
            <v>5</v>
          </cell>
          <cell r="L13">
            <v>5</v>
          </cell>
          <cell r="M13">
            <v>0</v>
          </cell>
          <cell r="N13">
            <v>0</v>
          </cell>
          <cell r="O13">
            <v>6</v>
          </cell>
          <cell r="P13">
            <v>4</v>
          </cell>
          <cell r="Q13">
            <v>1</v>
          </cell>
          <cell r="R13">
            <v>1</v>
          </cell>
          <cell r="S13">
            <v>30</v>
          </cell>
          <cell r="T13">
            <v>16</v>
          </cell>
          <cell r="U13">
            <v>36</v>
          </cell>
          <cell r="V13">
            <v>22</v>
          </cell>
          <cell r="W13">
            <v>10</v>
          </cell>
          <cell r="X13">
            <v>24</v>
          </cell>
          <cell r="Y13">
            <v>11</v>
          </cell>
          <cell r="Z13">
            <v>42</v>
          </cell>
          <cell r="AA13">
            <v>24</v>
          </cell>
          <cell r="AB13">
            <v>33</v>
          </cell>
          <cell r="AC13">
            <v>21</v>
          </cell>
          <cell r="AD13">
            <v>15</v>
          </cell>
          <cell r="AE13">
            <v>7</v>
          </cell>
          <cell r="AF13">
            <v>18</v>
          </cell>
          <cell r="AG13">
            <v>12</v>
          </cell>
          <cell r="AH13">
            <v>17</v>
          </cell>
          <cell r="AI13">
            <v>6</v>
          </cell>
          <cell r="AJ13">
            <v>10</v>
          </cell>
          <cell r="AK13">
            <v>3</v>
          </cell>
          <cell r="AL13">
            <v>45</v>
          </cell>
          <cell r="AM13">
            <v>38.299999999999997</v>
          </cell>
          <cell r="AN13">
            <v>37.700000000000003</v>
          </cell>
        </row>
        <row r="14">
          <cell r="A14" t="str">
            <v>Praha 2</v>
          </cell>
          <cell r="B14">
            <v>500089</v>
          </cell>
          <cell r="C14">
            <v>1878</v>
          </cell>
          <cell r="D14">
            <v>881</v>
          </cell>
          <cell r="E14">
            <v>107</v>
          </cell>
          <cell r="F14">
            <v>46</v>
          </cell>
          <cell r="G14">
            <v>91</v>
          </cell>
          <cell r="H14">
            <v>41</v>
          </cell>
          <cell r="I14">
            <v>5</v>
          </cell>
          <cell r="J14">
            <v>5</v>
          </cell>
          <cell r="K14">
            <v>52</v>
          </cell>
          <cell r="L14">
            <v>51</v>
          </cell>
          <cell r="M14">
            <v>0</v>
          </cell>
          <cell r="N14">
            <v>0</v>
          </cell>
          <cell r="O14">
            <v>30</v>
          </cell>
          <cell r="P14">
            <v>12</v>
          </cell>
          <cell r="Q14">
            <v>6</v>
          </cell>
          <cell r="R14">
            <v>4</v>
          </cell>
          <cell r="S14">
            <v>180</v>
          </cell>
          <cell r="T14">
            <v>88</v>
          </cell>
          <cell r="U14">
            <v>210</v>
          </cell>
          <cell r="V14">
            <v>238</v>
          </cell>
          <cell r="W14">
            <v>114</v>
          </cell>
          <cell r="X14">
            <v>241</v>
          </cell>
          <cell r="Y14">
            <v>120</v>
          </cell>
          <cell r="Z14">
            <v>253</v>
          </cell>
          <cell r="AA14">
            <v>131</v>
          </cell>
          <cell r="AB14">
            <v>219</v>
          </cell>
          <cell r="AC14">
            <v>116</v>
          </cell>
          <cell r="AD14">
            <v>185</v>
          </cell>
          <cell r="AE14">
            <v>92</v>
          </cell>
          <cell r="AF14">
            <v>194</v>
          </cell>
          <cell r="AG14">
            <v>84</v>
          </cell>
          <cell r="AH14">
            <v>241</v>
          </cell>
          <cell r="AI14">
            <v>101</v>
          </cell>
          <cell r="AJ14">
            <v>97</v>
          </cell>
          <cell r="AK14">
            <v>23</v>
          </cell>
          <cell r="AL14">
            <v>532</v>
          </cell>
          <cell r="AM14">
            <v>40.299999999999997</v>
          </cell>
          <cell r="AN14">
            <v>39.299999999999997</v>
          </cell>
        </row>
        <row r="15">
          <cell r="A15" t="str">
            <v>Praha 20</v>
          </cell>
          <cell r="B15">
            <v>538213</v>
          </cell>
          <cell r="C15">
            <v>606</v>
          </cell>
          <cell r="D15">
            <v>327</v>
          </cell>
          <cell r="E15">
            <v>46</v>
          </cell>
          <cell r="F15">
            <v>24</v>
          </cell>
          <cell r="G15">
            <v>42</v>
          </cell>
          <cell r="H15">
            <v>22</v>
          </cell>
          <cell r="I15">
            <v>1</v>
          </cell>
          <cell r="J15">
            <v>1</v>
          </cell>
          <cell r="K15">
            <v>9</v>
          </cell>
          <cell r="L15">
            <v>9</v>
          </cell>
          <cell r="M15">
            <v>0</v>
          </cell>
          <cell r="N15">
            <v>0</v>
          </cell>
          <cell r="O15">
            <v>17</v>
          </cell>
          <cell r="P15">
            <v>13</v>
          </cell>
          <cell r="Q15">
            <v>7</v>
          </cell>
          <cell r="R15">
            <v>7</v>
          </cell>
          <cell r="S15">
            <v>72</v>
          </cell>
          <cell r="T15">
            <v>31</v>
          </cell>
          <cell r="U15">
            <v>89</v>
          </cell>
          <cell r="V15">
            <v>76</v>
          </cell>
          <cell r="W15">
            <v>34</v>
          </cell>
          <cell r="X15">
            <v>63</v>
          </cell>
          <cell r="Y15">
            <v>34</v>
          </cell>
          <cell r="Z15">
            <v>95</v>
          </cell>
          <cell r="AA15">
            <v>57</v>
          </cell>
          <cell r="AB15">
            <v>59</v>
          </cell>
          <cell r="AC15">
            <v>37</v>
          </cell>
          <cell r="AD15">
            <v>58</v>
          </cell>
          <cell r="AE15">
            <v>35</v>
          </cell>
          <cell r="AF15">
            <v>59</v>
          </cell>
          <cell r="AG15">
            <v>38</v>
          </cell>
          <cell r="AH15">
            <v>82</v>
          </cell>
          <cell r="AI15">
            <v>43</v>
          </cell>
          <cell r="AJ15">
            <v>25</v>
          </cell>
          <cell r="AK15">
            <v>5</v>
          </cell>
          <cell r="AL15">
            <v>166</v>
          </cell>
          <cell r="AM15">
            <v>39.6</v>
          </cell>
          <cell r="AN15">
            <v>39.6</v>
          </cell>
        </row>
        <row r="16">
          <cell r="A16" t="str">
            <v>Praha 21</v>
          </cell>
          <cell r="B16">
            <v>538949</v>
          </cell>
          <cell r="C16">
            <v>356</v>
          </cell>
          <cell r="D16">
            <v>190</v>
          </cell>
          <cell r="E16">
            <v>25</v>
          </cell>
          <cell r="F16">
            <v>14</v>
          </cell>
          <cell r="G16">
            <v>19</v>
          </cell>
          <cell r="H16">
            <v>10</v>
          </cell>
          <cell r="I16">
            <v>0</v>
          </cell>
          <cell r="J16">
            <v>0</v>
          </cell>
          <cell r="K16">
            <v>14</v>
          </cell>
          <cell r="L16">
            <v>13</v>
          </cell>
          <cell r="M16">
            <v>0</v>
          </cell>
          <cell r="N16">
            <v>0</v>
          </cell>
          <cell r="O16">
            <v>8</v>
          </cell>
          <cell r="P16">
            <v>4</v>
          </cell>
          <cell r="Q16">
            <v>4</v>
          </cell>
          <cell r="R16">
            <v>2</v>
          </cell>
          <cell r="S16">
            <v>49</v>
          </cell>
          <cell r="T16">
            <v>27</v>
          </cell>
          <cell r="U16">
            <v>57</v>
          </cell>
          <cell r="V16">
            <v>38</v>
          </cell>
          <cell r="W16">
            <v>15</v>
          </cell>
          <cell r="X16">
            <v>52</v>
          </cell>
          <cell r="Y16">
            <v>28</v>
          </cell>
          <cell r="Z16">
            <v>42</v>
          </cell>
          <cell r="AA16">
            <v>29</v>
          </cell>
          <cell r="AB16">
            <v>42</v>
          </cell>
          <cell r="AC16">
            <v>27</v>
          </cell>
          <cell r="AD16">
            <v>29</v>
          </cell>
          <cell r="AE16">
            <v>19</v>
          </cell>
          <cell r="AF16">
            <v>37</v>
          </cell>
          <cell r="AG16">
            <v>17</v>
          </cell>
          <cell r="AH16">
            <v>39</v>
          </cell>
          <cell r="AI16">
            <v>21</v>
          </cell>
          <cell r="AJ16">
            <v>20</v>
          </cell>
          <cell r="AK16">
            <v>3</v>
          </cell>
          <cell r="AL16">
            <v>96</v>
          </cell>
          <cell r="AM16">
            <v>39.1</v>
          </cell>
          <cell r="AN16">
            <v>38.5</v>
          </cell>
        </row>
        <row r="17">
          <cell r="A17" t="str">
            <v>Praha 22</v>
          </cell>
          <cell r="B17">
            <v>538931</v>
          </cell>
          <cell r="C17">
            <v>244</v>
          </cell>
          <cell r="D17">
            <v>142</v>
          </cell>
          <cell r="E17">
            <v>19</v>
          </cell>
          <cell r="F17">
            <v>13</v>
          </cell>
          <cell r="G17">
            <v>19</v>
          </cell>
          <cell r="H17">
            <v>13</v>
          </cell>
          <cell r="I17">
            <v>2</v>
          </cell>
          <cell r="J17">
            <v>2</v>
          </cell>
          <cell r="K17">
            <v>46</v>
          </cell>
          <cell r="L17">
            <v>45</v>
          </cell>
          <cell r="M17">
            <v>0</v>
          </cell>
          <cell r="N17">
            <v>0</v>
          </cell>
          <cell r="O17">
            <v>5</v>
          </cell>
          <cell r="P17">
            <v>3</v>
          </cell>
          <cell r="Q17">
            <v>0</v>
          </cell>
          <cell r="R17">
            <v>0</v>
          </cell>
          <cell r="S17">
            <v>22</v>
          </cell>
          <cell r="T17">
            <v>14</v>
          </cell>
          <cell r="U17">
            <v>27</v>
          </cell>
          <cell r="V17">
            <v>32</v>
          </cell>
          <cell r="W17">
            <v>20</v>
          </cell>
          <cell r="X17">
            <v>44</v>
          </cell>
          <cell r="Y17">
            <v>28</v>
          </cell>
          <cell r="Z17">
            <v>35</v>
          </cell>
          <cell r="AA17">
            <v>28</v>
          </cell>
          <cell r="AB17">
            <v>35</v>
          </cell>
          <cell r="AC17">
            <v>16</v>
          </cell>
          <cell r="AD17">
            <v>28</v>
          </cell>
          <cell r="AE17">
            <v>15</v>
          </cell>
          <cell r="AF17">
            <v>14</v>
          </cell>
          <cell r="AG17">
            <v>9</v>
          </cell>
          <cell r="AH17">
            <v>22</v>
          </cell>
          <cell r="AI17">
            <v>8</v>
          </cell>
          <cell r="AJ17">
            <v>7</v>
          </cell>
          <cell r="AK17">
            <v>1</v>
          </cell>
          <cell r="AL17">
            <v>43</v>
          </cell>
          <cell r="AM17">
            <v>38.299999999999997</v>
          </cell>
          <cell r="AN17">
            <v>36.6</v>
          </cell>
        </row>
        <row r="18">
          <cell r="A18" t="str">
            <v>Praha 3</v>
          </cell>
          <cell r="B18">
            <v>500097</v>
          </cell>
          <cell r="C18">
            <v>2789</v>
          </cell>
          <cell r="D18">
            <v>1351</v>
          </cell>
          <cell r="E18">
            <v>221</v>
          </cell>
          <cell r="F18">
            <v>108</v>
          </cell>
          <cell r="G18">
            <v>211</v>
          </cell>
          <cell r="H18">
            <v>101</v>
          </cell>
          <cell r="I18">
            <v>13</v>
          </cell>
          <cell r="J18">
            <v>13</v>
          </cell>
          <cell r="K18">
            <v>390</v>
          </cell>
          <cell r="L18">
            <v>310</v>
          </cell>
          <cell r="M18">
            <v>1</v>
          </cell>
          <cell r="N18">
            <v>0</v>
          </cell>
          <cell r="O18">
            <v>60</v>
          </cell>
          <cell r="P18">
            <v>25</v>
          </cell>
          <cell r="Q18">
            <v>20</v>
          </cell>
          <cell r="R18">
            <v>9</v>
          </cell>
          <cell r="S18">
            <v>256</v>
          </cell>
          <cell r="T18">
            <v>108</v>
          </cell>
          <cell r="U18">
            <v>316</v>
          </cell>
          <cell r="V18">
            <v>345</v>
          </cell>
          <cell r="W18">
            <v>179</v>
          </cell>
          <cell r="X18">
            <v>347</v>
          </cell>
          <cell r="Y18">
            <v>186</v>
          </cell>
          <cell r="Z18">
            <v>405</v>
          </cell>
          <cell r="AA18">
            <v>210</v>
          </cell>
          <cell r="AB18">
            <v>318</v>
          </cell>
          <cell r="AC18">
            <v>157</v>
          </cell>
          <cell r="AD18">
            <v>305</v>
          </cell>
          <cell r="AE18">
            <v>148</v>
          </cell>
          <cell r="AF18">
            <v>286</v>
          </cell>
          <cell r="AG18">
            <v>142</v>
          </cell>
          <cell r="AH18">
            <v>309</v>
          </cell>
          <cell r="AI18">
            <v>152</v>
          </cell>
          <cell r="AJ18">
            <v>158</v>
          </cell>
          <cell r="AK18">
            <v>44</v>
          </cell>
          <cell r="AL18">
            <v>753</v>
          </cell>
          <cell r="AM18">
            <v>40.200000000000003</v>
          </cell>
          <cell r="AN18">
            <v>39.700000000000003</v>
          </cell>
        </row>
        <row r="19">
          <cell r="A19" t="str">
            <v>Praha 4</v>
          </cell>
          <cell r="B19">
            <v>500119</v>
          </cell>
          <cell r="C19">
            <v>4268</v>
          </cell>
          <cell r="D19">
            <v>2165</v>
          </cell>
          <cell r="E19">
            <v>305</v>
          </cell>
          <cell r="F19">
            <v>187</v>
          </cell>
          <cell r="G19">
            <v>266</v>
          </cell>
          <cell r="H19">
            <v>166</v>
          </cell>
          <cell r="I19">
            <v>10</v>
          </cell>
          <cell r="J19">
            <v>10</v>
          </cell>
          <cell r="K19">
            <v>29</v>
          </cell>
          <cell r="L19">
            <v>27</v>
          </cell>
          <cell r="M19">
            <v>1</v>
          </cell>
          <cell r="N19">
            <v>0</v>
          </cell>
          <cell r="O19">
            <v>97</v>
          </cell>
          <cell r="P19">
            <v>44</v>
          </cell>
          <cell r="Q19">
            <v>24</v>
          </cell>
          <cell r="R19">
            <v>9</v>
          </cell>
          <cell r="S19">
            <v>459</v>
          </cell>
          <cell r="T19">
            <v>205</v>
          </cell>
          <cell r="U19">
            <v>556</v>
          </cell>
          <cell r="V19">
            <v>528</v>
          </cell>
          <cell r="W19">
            <v>269</v>
          </cell>
          <cell r="X19">
            <v>519</v>
          </cell>
          <cell r="Y19">
            <v>275</v>
          </cell>
          <cell r="Z19">
            <v>596</v>
          </cell>
          <cell r="AA19">
            <v>324</v>
          </cell>
          <cell r="AB19">
            <v>509</v>
          </cell>
          <cell r="AC19">
            <v>289</v>
          </cell>
          <cell r="AD19">
            <v>441</v>
          </cell>
          <cell r="AE19">
            <v>225</v>
          </cell>
          <cell r="AF19">
            <v>449</v>
          </cell>
          <cell r="AG19">
            <v>239</v>
          </cell>
          <cell r="AH19">
            <v>465</v>
          </cell>
          <cell r="AI19">
            <v>242</v>
          </cell>
          <cell r="AJ19">
            <v>205</v>
          </cell>
          <cell r="AK19">
            <v>53</v>
          </cell>
          <cell r="AL19">
            <v>1119</v>
          </cell>
          <cell r="AM19">
            <v>39.700000000000003</v>
          </cell>
          <cell r="AN19">
            <v>39.5</v>
          </cell>
        </row>
        <row r="20">
          <cell r="A20" t="str">
            <v>Praha 5</v>
          </cell>
          <cell r="B20">
            <v>500143</v>
          </cell>
          <cell r="C20">
            <v>3043</v>
          </cell>
          <cell r="D20">
            <v>1598</v>
          </cell>
          <cell r="E20">
            <v>194</v>
          </cell>
          <cell r="F20">
            <v>110</v>
          </cell>
          <cell r="G20">
            <v>162</v>
          </cell>
          <cell r="H20">
            <v>94</v>
          </cell>
          <cell r="I20">
            <v>5</v>
          </cell>
          <cell r="J20">
            <v>5</v>
          </cell>
          <cell r="K20">
            <v>215</v>
          </cell>
          <cell r="L20">
            <v>175</v>
          </cell>
          <cell r="M20">
            <v>1</v>
          </cell>
          <cell r="N20">
            <v>1</v>
          </cell>
          <cell r="O20">
            <v>58</v>
          </cell>
          <cell r="P20">
            <v>25</v>
          </cell>
          <cell r="Q20">
            <v>14</v>
          </cell>
          <cell r="R20">
            <v>5</v>
          </cell>
          <cell r="S20">
            <v>325</v>
          </cell>
          <cell r="T20">
            <v>124</v>
          </cell>
          <cell r="U20">
            <v>383</v>
          </cell>
          <cell r="V20">
            <v>365</v>
          </cell>
          <cell r="W20">
            <v>201</v>
          </cell>
          <cell r="X20">
            <v>376</v>
          </cell>
          <cell r="Y20">
            <v>206</v>
          </cell>
          <cell r="Z20">
            <v>406</v>
          </cell>
          <cell r="AA20">
            <v>239</v>
          </cell>
          <cell r="AB20">
            <v>396</v>
          </cell>
          <cell r="AC20">
            <v>220</v>
          </cell>
          <cell r="AD20">
            <v>318</v>
          </cell>
          <cell r="AE20">
            <v>186</v>
          </cell>
          <cell r="AF20">
            <v>307</v>
          </cell>
          <cell r="AG20">
            <v>163</v>
          </cell>
          <cell r="AH20">
            <v>329</v>
          </cell>
          <cell r="AI20">
            <v>190</v>
          </cell>
          <cell r="AJ20">
            <v>163</v>
          </cell>
          <cell r="AK20">
            <v>44</v>
          </cell>
          <cell r="AL20">
            <v>799</v>
          </cell>
          <cell r="AM20">
            <v>39.9</v>
          </cell>
          <cell r="AN20">
            <v>40.1</v>
          </cell>
        </row>
        <row r="21">
          <cell r="A21" t="str">
            <v>Praha 6</v>
          </cell>
          <cell r="B21">
            <v>500178</v>
          </cell>
          <cell r="C21">
            <v>2852</v>
          </cell>
          <cell r="D21">
            <v>1471</v>
          </cell>
          <cell r="E21">
            <v>159</v>
          </cell>
          <cell r="F21">
            <v>91</v>
          </cell>
          <cell r="G21">
            <v>118</v>
          </cell>
          <cell r="H21">
            <v>67</v>
          </cell>
          <cell r="I21">
            <v>9</v>
          </cell>
          <cell r="J21">
            <v>9</v>
          </cell>
          <cell r="K21">
            <v>274</v>
          </cell>
          <cell r="L21">
            <v>268</v>
          </cell>
          <cell r="M21">
            <v>1</v>
          </cell>
          <cell r="N21">
            <v>0</v>
          </cell>
          <cell r="O21">
            <v>44</v>
          </cell>
          <cell r="P21">
            <v>17</v>
          </cell>
          <cell r="Q21">
            <v>12</v>
          </cell>
          <cell r="R21">
            <v>3</v>
          </cell>
          <cell r="S21">
            <v>265</v>
          </cell>
          <cell r="T21">
            <v>101</v>
          </cell>
          <cell r="U21">
            <v>309</v>
          </cell>
          <cell r="V21">
            <v>332</v>
          </cell>
          <cell r="W21">
            <v>166</v>
          </cell>
          <cell r="X21">
            <v>329</v>
          </cell>
          <cell r="Y21">
            <v>179</v>
          </cell>
          <cell r="Z21">
            <v>434</v>
          </cell>
          <cell r="AA21">
            <v>282</v>
          </cell>
          <cell r="AB21">
            <v>310</v>
          </cell>
          <cell r="AC21">
            <v>169</v>
          </cell>
          <cell r="AD21">
            <v>285</v>
          </cell>
          <cell r="AE21">
            <v>169</v>
          </cell>
          <cell r="AF21">
            <v>291</v>
          </cell>
          <cell r="AG21">
            <v>148</v>
          </cell>
          <cell r="AH21">
            <v>398</v>
          </cell>
          <cell r="AI21">
            <v>212</v>
          </cell>
          <cell r="AJ21">
            <v>164</v>
          </cell>
          <cell r="AK21">
            <v>28</v>
          </cell>
          <cell r="AL21">
            <v>853</v>
          </cell>
          <cell r="AM21">
            <v>40.9</v>
          </cell>
          <cell r="AN21">
            <v>40.6</v>
          </cell>
        </row>
        <row r="22">
          <cell r="A22" t="str">
            <v>Praha 7</v>
          </cell>
          <cell r="B22">
            <v>500186</v>
          </cell>
          <cell r="C22">
            <v>1590</v>
          </cell>
          <cell r="D22">
            <v>750</v>
          </cell>
          <cell r="E22">
            <v>113</v>
          </cell>
          <cell r="F22">
            <v>55</v>
          </cell>
          <cell r="G22">
            <v>100</v>
          </cell>
          <cell r="H22">
            <v>51</v>
          </cell>
          <cell r="I22">
            <v>3</v>
          </cell>
          <cell r="J22">
            <v>3</v>
          </cell>
          <cell r="K22">
            <v>28</v>
          </cell>
          <cell r="L22">
            <v>28</v>
          </cell>
          <cell r="M22">
            <v>0</v>
          </cell>
          <cell r="N22">
            <v>0</v>
          </cell>
          <cell r="O22">
            <v>33</v>
          </cell>
          <cell r="P22">
            <v>19</v>
          </cell>
          <cell r="Q22">
            <v>7</v>
          </cell>
          <cell r="R22">
            <v>2</v>
          </cell>
          <cell r="S22">
            <v>143</v>
          </cell>
          <cell r="T22">
            <v>54</v>
          </cell>
          <cell r="U22">
            <v>176</v>
          </cell>
          <cell r="V22">
            <v>191</v>
          </cell>
          <cell r="W22">
            <v>97</v>
          </cell>
          <cell r="X22">
            <v>192</v>
          </cell>
          <cell r="Y22">
            <v>97</v>
          </cell>
          <cell r="Z22">
            <v>234</v>
          </cell>
          <cell r="AA22">
            <v>118</v>
          </cell>
          <cell r="AB22">
            <v>207</v>
          </cell>
          <cell r="AC22">
            <v>102</v>
          </cell>
          <cell r="AD22">
            <v>177</v>
          </cell>
          <cell r="AE22">
            <v>83</v>
          </cell>
          <cell r="AF22">
            <v>163</v>
          </cell>
          <cell r="AG22">
            <v>68</v>
          </cell>
          <cell r="AH22">
            <v>166</v>
          </cell>
          <cell r="AI22">
            <v>83</v>
          </cell>
          <cell r="AJ22">
            <v>84</v>
          </cell>
          <cell r="AK22">
            <v>29</v>
          </cell>
          <cell r="AL22">
            <v>413</v>
          </cell>
          <cell r="AM22">
            <v>40.200000000000003</v>
          </cell>
          <cell r="AN22">
            <v>39.799999999999997</v>
          </cell>
        </row>
        <row r="23">
          <cell r="A23" t="str">
            <v>Praha 8</v>
          </cell>
          <cell r="B23">
            <v>500208</v>
          </cell>
          <cell r="C23">
            <v>3457</v>
          </cell>
          <cell r="D23">
            <v>1741</v>
          </cell>
          <cell r="E23">
            <v>261</v>
          </cell>
          <cell r="F23">
            <v>150</v>
          </cell>
          <cell r="G23">
            <v>244</v>
          </cell>
          <cell r="H23">
            <v>143</v>
          </cell>
          <cell r="I23">
            <v>17</v>
          </cell>
          <cell r="J23">
            <v>17</v>
          </cell>
          <cell r="K23">
            <v>85</v>
          </cell>
          <cell r="L23">
            <v>82</v>
          </cell>
          <cell r="M23">
            <v>2</v>
          </cell>
          <cell r="N23">
            <v>0</v>
          </cell>
          <cell r="O23">
            <v>80</v>
          </cell>
          <cell r="P23">
            <v>35</v>
          </cell>
          <cell r="Q23">
            <v>15</v>
          </cell>
          <cell r="R23">
            <v>7</v>
          </cell>
          <cell r="S23">
            <v>362</v>
          </cell>
          <cell r="T23">
            <v>156</v>
          </cell>
          <cell r="U23">
            <v>442</v>
          </cell>
          <cell r="V23">
            <v>396</v>
          </cell>
          <cell r="W23">
            <v>197</v>
          </cell>
          <cell r="X23">
            <v>391</v>
          </cell>
          <cell r="Y23">
            <v>214</v>
          </cell>
          <cell r="Z23">
            <v>525</v>
          </cell>
          <cell r="AA23">
            <v>289</v>
          </cell>
          <cell r="AB23">
            <v>456</v>
          </cell>
          <cell r="AC23">
            <v>260</v>
          </cell>
          <cell r="AD23">
            <v>383</v>
          </cell>
          <cell r="AE23">
            <v>198</v>
          </cell>
          <cell r="AF23">
            <v>301</v>
          </cell>
          <cell r="AG23">
            <v>154</v>
          </cell>
          <cell r="AH23">
            <v>385</v>
          </cell>
          <cell r="AI23">
            <v>200</v>
          </cell>
          <cell r="AJ23">
            <v>178</v>
          </cell>
          <cell r="AK23">
            <v>38</v>
          </cell>
          <cell r="AL23">
            <v>864</v>
          </cell>
          <cell r="AM23">
            <v>39.9</v>
          </cell>
          <cell r="AN23">
            <v>39.6</v>
          </cell>
        </row>
        <row r="24">
          <cell r="A24" t="str">
            <v>Praha 9</v>
          </cell>
          <cell r="B24">
            <v>500216</v>
          </cell>
          <cell r="C24">
            <v>2003</v>
          </cell>
          <cell r="D24">
            <v>1070</v>
          </cell>
          <cell r="E24">
            <v>155</v>
          </cell>
          <cell r="F24">
            <v>92</v>
          </cell>
          <cell r="G24">
            <v>135</v>
          </cell>
          <cell r="H24">
            <v>80</v>
          </cell>
          <cell r="I24">
            <v>1</v>
          </cell>
          <cell r="J24">
            <v>1</v>
          </cell>
          <cell r="K24">
            <v>47</v>
          </cell>
          <cell r="L24">
            <v>46</v>
          </cell>
          <cell r="M24">
            <v>2</v>
          </cell>
          <cell r="N24">
            <v>2</v>
          </cell>
          <cell r="O24">
            <v>44</v>
          </cell>
          <cell r="P24">
            <v>17</v>
          </cell>
          <cell r="Q24">
            <v>11</v>
          </cell>
          <cell r="R24">
            <v>5</v>
          </cell>
          <cell r="S24">
            <v>207</v>
          </cell>
          <cell r="T24">
            <v>91</v>
          </cell>
          <cell r="U24">
            <v>251</v>
          </cell>
          <cell r="V24">
            <v>196</v>
          </cell>
          <cell r="W24">
            <v>111</v>
          </cell>
          <cell r="X24">
            <v>231</v>
          </cell>
          <cell r="Y24">
            <v>125</v>
          </cell>
          <cell r="Z24">
            <v>317</v>
          </cell>
          <cell r="AA24">
            <v>196</v>
          </cell>
          <cell r="AB24">
            <v>281</v>
          </cell>
          <cell r="AC24">
            <v>165</v>
          </cell>
          <cell r="AD24">
            <v>235</v>
          </cell>
          <cell r="AE24">
            <v>125</v>
          </cell>
          <cell r="AF24">
            <v>197</v>
          </cell>
          <cell r="AG24">
            <v>106</v>
          </cell>
          <cell r="AH24">
            <v>207</v>
          </cell>
          <cell r="AI24">
            <v>109</v>
          </cell>
          <cell r="AJ24">
            <v>88</v>
          </cell>
          <cell r="AK24">
            <v>25</v>
          </cell>
          <cell r="AL24">
            <v>492</v>
          </cell>
          <cell r="AM24">
            <v>40</v>
          </cell>
          <cell r="AN24">
            <v>39.799999999999997</v>
          </cell>
        </row>
        <row r="25">
          <cell r="A25" t="str">
            <v>Praha-Běchovice</v>
          </cell>
          <cell r="B25">
            <v>538060</v>
          </cell>
          <cell r="C25">
            <v>68</v>
          </cell>
          <cell r="D25">
            <v>28</v>
          </cell>
          <cell r="E25">
            <v>5</v>
          </cell>
          <cell r="F25">
            <v>2</v>
          </cell>
          <cell r="G25">
            <v>4</v>
          </cell>
          <cell r="H25">
            <v>2</v>
          </cell>
          <cell r="I25">
            <v>0</v>
          </cell>
          <cell r="J25">
            <v>0</v>
          </cell>
          <cell r="K25">
            <v>1</v>
          </cell>
          <cell r="L25">
            <v>1</v>
          </cell>
          <cell r="M25">
            <v>0</v>
          </cell>
          <cell r="N25">
            <v>0</v>
          </cell>
          <cell r="O25">
            <v>5</v>
          </cell>
          <cell r="P25">
            <v>2</v>
          </cell>
          <cell r="Q25">
            <v>1</v>
          </cell>
          <cell r="R25">
            <v>0</v>
          </cell>
          <cell r="S25">
            <v>8</v>
          </cell>
          <cell r="T25">
            <v>4</v>
          </cell>
          <cell r="U25">
            <v>13</v>
          </cell>
          <cell r="V25">
            <v>0</v>
          </cell>
          <cell r="W25">
            <v>0</v>
          </cell>
          <cell r="X25">
            <v>11</v>
          </cell>
          <cell r="Y25">
            <v>4</v>
          </cell>
          <cell r="Z25">
            <v>9</v>
          </cell>
          <cell r="AA25">
            <v>5</v>
          </cell>
          <cell r="AB25">
            <v>6</v>
          </cell>
          <cell r="AC25">
            <v>3</v>
          </cell>
          <cell r="AD25">
            <v>7</v>
          </cell>
          <cell r="AE25">
            <v>3</v>
          </cell>
          <cell r="AF25">
            <v>5</v>
          </cell>
          <cell r="AG25">
            <v>3</v>
          </cell>
          <cell r="AH25">
            <v>12</v>
          </cell>
          <cell r="AI25">
            <v>4</v>
          </cell>
          <cell r="AJ25">
            <v>5</v>
          </cell>
          <cell r="AK25">
            <v>0</v>
          </cell>
          <cell r="AL25">
            <v>22</v>
          </cell>
          <cell r="AM25">
            <v>41.1</v>
          </cell>
          <cell r="AN25">
            <v>39</v>
          </cell>
        </row>
        <row r="26">
          <cell r="A26" t="str">
            <v>Praha-Benice</v>
          </cell>
          <cell r="B26">
            <v>538078</v>
          </cell>
          <cell r="C26">
            <v>12</v>
          </cell>
          <cell r="D26">
            <v>7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3</v>
          </cell>
          <cell r="L26">
            <v>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2</v>
          </cell>
          <cell r="W26">
            <v>1</v>
          </cell>
          <cell r="X26">
            <v>2</v>
          </cell>
          <cell r="Y26">
            <v>1</v>
          </cell>
          <cell r="Z26">
            <v>2</v>
          </cell>
          <cell r="AA26">
            <v>2</v>
          </cell>
          <cell r="AB26">
            <v>1</v>
          </cell>
          <cell r="AC26">
            <v>0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H26">
            <v>2</v>
          </cell>
          <cell r="AI26">
            <v>1</v>
          </cell>
          <cell r="AJ26">
            <v>1</v>
          </cell>
          <cell r="AK26">
            <v>0</v>
          </cell>
          <cell r="AL26">
            <v>4</v>
          </cell>
          <cell r="AM26">
            <v>42.7</v>
          </cell>
          <cell r="AN26">
            <v>41.4</v>
          </cell>
        </row>
        <row r="27">
          <cell r="A27" t="str">
            <v>Praha-Březiněves</v>
          </cell>
          <cell r="B27">
            <v>538124</v>
          </cell>
          <cell r="C27">
            <v>30</v>
          </cell>
          <cell r="D27">
            <v>11</v>
          </cell>
          <cell r="E27">
            <v>1</v>
          </cell>
          <cell r="F27">
            <v>0</v>
          </cell>
          <cell r="G27">
            <v>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1</v>
          </cell>
          <cell r="Q27">
            <v>0</v>
          </cell>
          <cell r="R27">
            <v>0</v>
          </cell>
          <cell r="S27">
            <v>4</v>
          </cell>
          <cell r="T27">
            <v>0</v>
          </cell>
          <cell r="U27">
            <v>6</v>
          </cell>
          <cell r="V27">
            <v>4</v>
          </cell>
          <cell r="W27">
            <v>2</v>
          </cell>
          <cell r="X27">
            <v>3</v>
          </cell>
          <cell r="Y27">
            <v>3</v>
          </cell>
          <cell r="Z27">
            <v>6</v>
          </cell>
          <cell r="AA27">
            <v>3</v>
          </cell>
          <cell r="AB27">
            <v>2</v>
          </cell>
          <cell r="AC27">
            <v>0</v>
          </cell>
          <cell r="AD27">
            <v>3</v>
          </cell>
          <cell r="AE27">
            <v>1</v>
          </cell>
          <cell r="AF27">
            <v>3</v>
          </cell>
          <cell r="AG27">
            <v>1</v>
          </cell>
          <cell r="AH27">
            <v>2</v>
          </cell>
          <cell r="AI27">
            <v>0</v>
          </cell>
          <cell r="AJ27">
            <v>1</v>
          </cell>
          <cell r="AK27">
            <v>0</v>
          </cell>
          <cell r="AL27">
            <v>6</v>
          </cell>
          <cell r="AM27">
            <v>37.200000000000003</v>
          </cell>
          <cell r="AN27">
            <v>34.700000000000003</v>
          </cell>
        </row>
        <row r="28">
          <cell r="A28" t="str">
            <v>Praha-Čakovice</v>
          </cell>
          <cell r="B28">
            <v>547310</v>
          </cell>
          <cell r="C28">
            <v>327</v>
          </cell>
          <cell r="D28">
            <v>197</v>
          </cell>
          <cell r="E28">
            <v>22</v>
          </cell>
          <cell r="F28">
            <v>14</v>
          </cell>
          <cell r="G28">
            <v>20</v>
          </cell>
          <cell r="H28">
            <v>12</v>
          </cell>
          <cell r="I28">
            <v>0</v>
          </cell>
          <cell r="J28">
            <v>0</v>
          </cell>
          <cell r="K28">
            <v>7</v>
          </cell>
          <cell r="L28">
            <v>6</v>
          </cell>
          <cell r="M28">
            <v>0</v>
          </cell>
          <cell r="N28">
            <v>0</v>
          </cell>
          <cell r="O28">
            <v>9</v>
          </cell>
          <cell r="P28">
            <v>4</v>
          </cell>
          <cell r="Q28">
            <v>1</v>
          </cell>
          <cell r="R28">
            <v>0</v>
          </cell>
          <cell r="S28">
            <v>43</v>
          </cell>
          <cell r="T28">
            <v>23</v>
          </cell>
          <cell r="U28">
            <v>52</v>
          </cell>
          <cell r="V28">
            <v>34</v>
          </cell>
          <cell r="W28">
            <v>21</v>
          </cell>
          <cell r="X28">
            <v>34</v>
          </cell>
          <cell r="Y28">
            <v>20</v>
          </cell>
          <cell r="Z28">
            <v>56</v>
          </cell>
          <cell r="AA28">
            <v>40</v>
          </cell>
          <cell r="AB28">
            <v>52</v>
          </cell>
          <cell r="AC28">
            <v>36</v>
          </cell>
          <cell r="AD28">
            <v>25</v>
          </cell>
          <cell r="AE28">
            <v>14</v>
          </cell>
          <cell r="AF28">
            <v>21</v>
          </cell>
          <cell r="AG28">
            <v>12</v>
          </cell>
          <cell r="AH28">
            <v>40</v>
          </cell>
          <cell r="AI28">
            <v>24</v>
          </cell>
          <cell r="AJ28">
            <v>13</v>
          </cell>
          <cell r="AK28">
            <v>3</v>
          </cell>
          <cell r="AL28">
            <v>74</v>
          </cell>
          <cell r="AM28">
            <v>38.9</v>
          </cell>
          <cell r="AN28">
            <v>38.700000000000003</v>
          </cell>
        </row>
        <row r="29">
          <cell r="A29" t="str">
            <v>Praha-Ďáblice</v>
          </cell>
          <cell r="B29">
            <v>547298</v>
          </cell>
          <cell r="C29">
            <v>115</v>
          </cell>
          <cell r="D29">
            <v>60</v>
          </cell>
          <cell r="E29">
            <v>10</v>
          </cell>
          <cell r="F29">
            <v>4</v>
          </cell>
          <cell r="G29">
            <v>9</v>
          </cell>
          <cell r="H29">
            <v>4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0</v>
          </cell>
          <cell r="N29">
            <v>0</v>
          </cell>
          <cell r="O29">
            <v>2</v>
          </cell>
          <cell r="P29">
            <v>0</v>
          </cell>
          <cell r="Q29">
            <v>1</v>
          </cell>
          <cell r="R29">
            <v>0</v>
          </cell>
          <cell r="S29">
            <v>15</v>
          </cell>
          <cell r="T29">
            <v>6</v>
          </cell>
          <cell r="U29">
            <v>17</v>
          </cell>
          <cell r="V29">
            <v>12</v>
          </cell>
          <cell r="W29">
            <v>6</v>
          </cell>
          <cell r="X29">
            <v>11</v>
          </cell>
          <cell r="Y29">
            <v>6</v>
          </cell>
          <cell r="Z29">
            <v>19</v>
          </cell>
          <cell r="AA29">
            <v>11</v>
          </cell>
          <cell r="AB29">
            <v>14</v>
          </cell>
          <cell r="AC29">
            <v>9</v>
          </cell>
          <cell r="AD29">
            <v>11</v>
          </cell>
          <cell r="AE29">
            <v>6</v>
          </cell>
          <cell r="AF29">
            <v>16</v>
          </cell>
          <cell r="AG29">
            <v>9</v>
          </cell>
          <cell r="AH29">
            <v>13</v>
          </cell>
          <cell r="AI29">
            <v>7</v>
          </cell>
          <cell r="AJ29">
            <v>2</v>
          </cell>
          <cell r="AK29">
            <v>0</v>
          </cell>
          <cell r="AL29">
            <v>31</v>
          </cell>
          <cell r="AM29">
            <v>39.6</v>
          </cell>
          <cell r="AN29">
            <v>40.6</v>
          </cell>
        </row>
        <row r="30">
          <cell r="A30" t="str">
            <v>Praha-Dolní Chabry</v>
          </cell>
          <cell r="B30">
            <v>547301</v>
          </cell>
          <cell r="C30">
            <v>87</v>
          </cell>
          <cell r="D30">
            <v>39</v>
          </cell>
          <cell r="E30">
            <v>4</v>
          </cell>
          <cell r="F30">
            <v>2</v>
          </cell>
          <cell r="G30">
            <v>4</v>
          </cell>
          <cell r="H30">
            <v>2</v>
          </cell>
          <cell r="I30">
            <v>0</v>
          </cell>
          <cell r="J30">
            <v>0</v>
          </cell>
          <cell r="K30">
            <v>2</v>
          </cell>
          <cell r="L30">
            <v>2</v>
          </cell>
          <cell r="M30">
            <v>0</v>
          </cell>
          <cell r="N30">
            <v>0</v>
          </cell>
          <cell r="O30">
            <v>2</v>
          </cell>
          <cell r="P30">
            <v>1</v>
          </cell>
          <cell r="Q30">
            <v>0</v>
          </cell>
          <cell r="R30">
            <v>0</v>
          </cell>
          <cell r="S30">
            <v>11</v>
          </cell>
          <cell r="T30">
            <v>3</v>
          </cell>
          <cell r="U30">
            <v>13</v>
          </cell>
          <cell r="V30">
            <v>6</v>
          </cell>
          <cell r="W30">
            <v>5</v>
          </cell>
          <cell r="X30">
            <v>8</v>
          </cell>
          <cell r="Y30">
            <v>3</v>
          </cell>
          <cell r="Z30">
            <v>18</v>
          </cell>
          <cell r="AA30">
            <v>10</v>
          </cell>
          <cell r="AB30">
            <v>12</v>
          </cell>
          <cell r="AC30">
            <v>6</v>
          </cell>
          <cell r="AD30">
            <v>5</v>
          </cell>
          <cell r="AE30">
            <v>3</v>
          </cell>
          <cell r="AF30">
            <v>7</v>
          </cell>
          <cell r="AG30">
            <v>3</v>
          </cell>
          <cell r="AH30">
            <v>17</v>
          </cell>
          <cell r="AI30">
            <v>5</v>
          </cell>
          <cell r="AJ30">
            <v>1</v>
          </cell>
          <cell r="AK30">
            <v>0</v>
          </cell>
          <cell r="AL30">
            <v>25</v>
          </cell>
          <cell r="AM30">
            <v>40</v>
          </cell>
          <cell r="AN30">
            <v>38.799999999999997</v>
          </cell>
        </row>
        <row r="31">
          <cell r="A31" t="str">
            <v>Praha-Dolní Měcholupy</v>
          </cell>
          <cell r="B31">
            <v>547379</v>
          </cell>
          <cell r="C31">
            <v>57</v>
          </cell>
          <cell r="D31">
            <v>31</v>
          </cell>
          <cell r="E31">
            <v>7</v>
          </cell>
          <cell r="F31">
            <v>5</v>
          </cell>
          <cell r="G31">
            <v>7</v>
          </cell>
          <cell r="H31">
            <v>5</v>
          </cell>
          <cell r="I31">
            <v>0</v>
          </cell>
          <cell r="J31">
            <v>0</v>
          </cell>
          <cell r="K31">
            <v>9</v>
          </cell>
          <cell r="L31">
            <v>9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</v>
          </cell>
          <cell r="T31">
            <v>3</v>
          </cell>
          <cell r="U31">
            <v>5</v>
          </cell>
          <cell r="V31">
            <v>7</v>
          </cell>
          <cell r="W31">
            <v>3</v>
          </cell>
          <cell r="X31">
            <v>3</v>
          </cell>
          <cell r="Y31">
            <v>1</v>
          </cell>
          <cell r="Z31">
            <v>10</v>
          </cell>
          <cell r="AA31">
            <v>9</v>
          </cell>
          <cell r="AB31">
            <v>12</v>
          </cell>
          <cell r="AC31">
            <v>6</v>
          </cell>
          <cell r="AD31">
            <v>3</v>
          </cell>
          <cell r="AE31">
            <v>1</v>
          </cell>
          <cell r="AF31">
            <v>7</v>
          </cell>
          <cell r="AG31">
            <v>3</v>
          </cell>
          <cell r="AH31">
            <v>5</v>
          </cell>
          <cell r="AI31">
            <v>3</v>
          </cell>
          <cell r="AJ31">
            <v>5</v>
          </cell>
          <cell r="AK31">
            <v>2</v>
          </cell>
          <cell r="AL31">
            <v>17</v>
          </cell>
          <cell r="AM31">
            <v>41.1</v>
          </cell>
          <cell r="AN31">
            <v>40.200000000000003</v>
          </cell>
        </row>
        <row r="32">
          <cell r="A32" t="str">
            <v>Praha-Dolní Počernice</v>
          </cell>
          <cell r="B32">
            <v>538175</v>
          </cell>
          <cell r="C32">
            <v>61</v>
          </cell>
          <cell r="D32">
            <v>32</v>
          </cell>
          <cell r="E32">
            <v>3</v>
          </cell>
          <cell r="F32">
            <v>2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</v>
          </cell>
          <cell r="N32">
            <v>0</v>
          </cell>
          <cell r="O32">
            <v>3</v>
          </cell>
          <cell r="P32">
            <v>2</v>
          </cell>
          <cell r="Q32">
            <v>0</v>
          </cell>
          <cell r="R32">
            <v>0</v>
          </cell>
          <cell r="S32">
            <v>7</v>
          </cell>
          <cell r="T32">
            <v>2</v>
          </cell>
          <cell r="U32">
            <v>10</v>
          </cell>
          <cell r="V32">
            <v>3</v>
          </cell>
          <cell r="W32">
            <v>3</v>
          </cell>
          <cell r="X32">
            <v>9</v>
          </cell>
          <cell r="Y32">
            <v>5</v>
          </cell>
          <cell r="Z32">
            <v>13</v>
          </cell>
          <cell r="AA32">
            <v>4</v>
          </cell>
          <cell r="AB32">
            <v>5</v>
          </cell>
          <cell r="AC32">
            <v>5</v>
          </cell>
          <cell r="AD32">
            <v>6</v>
          </cell>
          <cell r="AE32">
            <v>3</v>
          </cell>
          <cell r="AF32">
            <v>6</v>
          </cell>
          <cell r="AG32">
            <v>5</v>
          </cell>
          <cell r="AH32">
            <v>5</v>
          </cell>
          <cell r="AI32">
            <v>2</v>
          </cell>
          <cell r="AJ32">
            <v>4</v>
          </cell>
          <cell r="AK32">
            <v>1</v>
          </cell>
          <cell r="AL32">
            <v>15</v>
          </cell>
          <cell r="AM32">
            <v>39.4</v>
          </cell>
          <cell r="AN32">
            <v>39.4</v>
          </cell>
        </row>
        <row r="33">
          <cell r="A33" t="str">
            <v>Praha-Dubeč</v>
          </cell>
          <cell r="B33">
            <v>538205</v>
          </cell>
          <cell r="C33">
            <v>96</v>
          </cell>
          <cell r="D33">
            <v>48</v>
          </cell>
          <cell r="E33">
            <v>6</v>
          </cell>
          <cell r="F33">
            <v>1</v>
          </cell>
          <cell r="G33">
            <v>6</v>
          </cell>
          <cell r="H33">
            <v>1</v>
          </cell>
          <cell r="I33">
            <v>3</v>
          </cell>
          <cell r="J33">
            <v>3</v>
          </cell>
          <cell r="K33">
            <v>21</v>
          </cell>
          <cell r="L33">
            <v>21</v>
          </cell>
          <cell r="M33">
            <v>0</v>
          </cell>
          <cell r="N33">
            <v>0</v>
          </cell>
          <cell r="O33">
            <v>2</v>
          </cell>
          <cell r="P33">
            <v>0</v>
          </cell>
          <cell r="Q33">
            <v>0</v>
          </cell>
          <cell r="R33">
            <v>0</v>
          </cell>
          <cell r="S33">
            <v>12</v>
          </cell>
          <cell r="T33">
            <v>7</v>
          </cell>
          <cell r="U33">
            <v>14</v>
          </cell>
          <cell r="V33">
            <v>8</v>
          </cell>
          <cell r="W33">
            <v>5</v>
          </cell>
          <cell r="X33">
            <v>16</v>
          </cell>
          <cell r="Y33">
            <v>9</v>
          </cell>
          <cell r="Z33">
            <v>10</v>
          </cell>
          <cell r="AA33">
            <v>5</v>
          </cell>
          <cell r="AB33">
            <v>16</v>
          </cell>
          <cell r="AC33">
            <v>10</v>
          </cell>
          <cell r="AD33">
            <v>9</v>
          </cell>
          <cell r="AE33">
            <v>5</v>
          </cell>
          <cell r="AF33">
            <v>6</v>
          </cell>
          <cell r="AG33">
            <v>2</v>
          </cell>
          <cell r="AH33">
            <v>12</v>
          </cell>
          <cell r="AI33">
            <v>3</v>
          </cell>
          <cell r="AJ33">
            <v>5</v>
          </cell>
          <cell r="AK33">
            <v>2</v>
          </cell>
          <cell r="AL33">
            <v>23</v>
          </cell>
          <cell r="AM33">
            <v>39.5</v>
          </cell>
          <cell r="AN33">
            <v>37.6</v>
          </cell>
        </row>
        <row r="34">
          <cell r="A34" t="str">
            <v>Praha-Klánovice</v>
          </cell>
          <cell r="B34">
            <v>538302</v>
          </cell>
          <cell r="C34">
            <v>98</v>
          </cell>
          <cell r="D34">
            <v>43</v>
          </cell>
          <cell r="E34">
            <v>1</v>
          </cell>
          <cell r="F34">
            <v>0</v>
          </cell>
          <cell r="G34">
            <v>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1</v>
          </cell>
          <cell r="Q34">
            <v>1</v>
          </cell>
          <cell r="R34">
            <v>1</v>
          </cell>
          <cell r="S34">
            <v>12</v>
          </cell>
          <cell r="T34">
            <v>3</v>
          </cell>
          <cell r="U34">
            <v>14</v>
          </cell>
          <cell r="V34">
            <v>9</v>
          </cell>
          <cell r="W34">
            <v>5</v>
          </cell>
          <cell r="X34">
            <v>6</v>
          </cell>
          <cell r="Y34">
            <v>2</v>
          </cell>
          <cell r="Z34">
            <v>21</v>
          </cell>
          <cell r="AA34">
            <v>13</v>
          </cell>
          <cell r="AB34">
            <v>13</v>
          </cell>
          <cell r="AC34">
            <v>5</v>
          </cell>
          <cell r="AD34">
            <v>4</v>
          </cell>
          <cell r="AE34">
            <v>4</v>
          </cell>
          <cell r="AF34">
            <v>9</v>
          </cell>
          <cell r="AG34">
            <v>4</v>
          </cell>
          <cell r="AH34">
            <v>18</v>
          </cell>
          <cell r="AI34">
            <v>5</v>
          </cell>
          <cell r="AJ34">
            <v>4</v>
          </cell>
          <cell r="AK34">
            <v>1</v>
          </cell>
          <cell r="AL34">
            <v>31</v>
          </cell>
          <cell r="AM34">
            <v>40.6</v>
          </cell>
          <cell r="AN34">
            <v>39.9</v>
          </cell>
        </row>
        <row r="35">
          <cell r="A35" t="str">
            <v>Praha-Koloděje</v>
          </cell>
          <cell r="B35">
            <v>538353</v>
          </cell>
          <cell r="C35">
            <v>41</v>
          </cell>
          <cell r="D35">
            <v>23</v>
          </cell>
          <cell r="E35">
            <v>4</v>
          </cell>
          <cell r="F35">
            <v>3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1</v>
          </cell>
          <cell r="L35">
            <v>1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5</v>
          </cell>
          <cell r="T35">
            <v>1</v>
          </cell>
          <cell r="U35">
            <v>5</v>
          </cell>
          <cell r="V35">
            <v>8</v>
          </cell>
          <cell r="W35">
            <v>5</v>
          </cell>
          <cell r="X35">
            <v>2</v>
          </cell>
          <cell r="Y35">
            <v>1</v>
          </cell>
          <cell r="Z35">
            <v>4</v>
          </cell>
          <cell r="AA35">
            <v>3</v>
          </cell>
          <cell r="AB35">
            <v>3</v>
          </cell>
          <cell r="AC35">
            <v>2</v>
          </cell>
          <cell r="AD35">
            <v>2</v>
          </cell>
          <cell r="AE35">
            <v>2</v>
          </cell>
          <cell r="AF35">
            <v>6</v>
          </cell>
          <cell r="AG35">
            <v>5</v>
          </cell>
          <cell r="AH35">
            <v>8</v>
          </cell>
          <cell r="AI35">
            <v>4</v>
          </cell>
          <cell r="AJ35">
            <v>3</v>
          </cell>
          <cell r="AK35">
            <v>0</v>
          </cell>
          <cell r="AL35">
            <v>17</v>
          </cell>
          <cell r="AM35">
            <v>41.8</v>
          </cell>
          <cell r="AN35">
            <v>42.1</v>
          </cell>
        </row>
        <row r="36">
          <cell r="A36" t="str">
            <v>Praha-Kolovraty</v>
          </cell>
          <cell r="B36">
            <v>538361</v>
          </cell>
          <cell r="C36">
            <v>80</v>
          </cell>
          <cell r="D36">
            <v>49</v>
          </cell>
          <cell r="E36">
            <v>4</v>
          </cell>
          <cell r="F36">
            <v>2</v>
          </cell>
          <cell r="G36">
            <v>4</v>
          </cell>
          <cell r="H36">
            <v>2</v>
          </cell>
          <cell r="I36">
            <v>1</v>
          </cell>
          <cell r="J36">
            <v>1</v>
          </cell>
          <cell r="K36">
            <v>21</v>
          </cell>
          <cell r="L36">
            <v>21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5</v>
          </cell>
          <cell r="T36">
            <v>1</v>
          </cell>
          <cell r="U36">
            <v>5</v>
          </cell>
          <cell r="V36">
            <v>10</v>
          </cell>
          <cell r="W36">
            <v>7</v>
          </cell>
          <cell r="X36">
            <v>10</v>
          </cell>
          <cell r="Y36">
            <v>8</v>
          </cell>
          <cell r="Z36">
            <v>14</v>
          </cell>
          <cell r="AA36">
            <v>10</v>
          </cell>
          <cell r="AB36">
            <v>10</v>
          </cell>
          <cell r="AC36">
            <v>7</v>
          </cell>
          <cell r="AD36">
            <v>10</v>
          </cell>
          <cell r="AE36">
            <v>7</v>
          </cell>
          <cell r="AF36">
            <v>9</v>
          </cell>
          <cell r="AG36">
            <v>5</v>
          </cell>
          <cell r="AH36">
            <v>8</v>
          </cell>
          <cell r="AI36">
            <v>4</v>
          </cell>
          <cell r="AJ36">
            <v>4</v>
          </cell>
          <cell r="AK36">
            <v>0</v>
          </cell>
          <cell r="AL36">
            <v>21</v>
          </cell>
          <cell r="AM36">
            <v>40.9</v>
          </cell>
          <cell r="AN36">
            <v>39.700000000000003</v>
          </cell>
        </row>
        <row r="37">
          <cell r="A37" t="str">
            <v>Praha-Královice</v>
          </cell>
          <cell r="B37">
            <v>538388</v>
          </cell>
          <cell r="C37">
            <v>9</v>
          </cell>
          <cell r="D37">
            <v>5</v>
          </cell>
          <cell r="E37">
            <v>2</v>
          </cell>
          <cell r="F37">
            <v>0</v>
          </cell>
          <cell r="G37">
            <v>2</v>
          </cell>
          <cell r="H37">
            <v>0</v>
          </cell>
          <cell r="I37">
            <v>0</v>
          </cell>
          <cell r="J37">
            <v>0</v>
          </cell>
          <cell r="K37">
            <v>4</v>
          </cell>
          <cell r="L37">
            <v>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</v>
          </cell>
          <cell r="Y37">
            <v>1</v>
          </cell>
          <cell r="Z37">
            <v>5</v>
          </cell>
          <cell r="AA37">
            <v>3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2</v>
          </cell>
          <cell r="AI37">
            <v>0</v>
          </cell>
          <cell r="AJ37">
            <v>1</v>
          </cell>
          <cell r="AK37">
            <v>1</v>
          </cell>
          <cell r="AL37">
            <v>3</v>
          </cell>
          <cell r="AM37">
            <v>43.4</v>
          </cell>
          <cell r="AN37">
            <v>40.4</v>
          </cell>
        </row>
        <row r="38">
          <cell r="A38" t="str">
            <v>Praha-Křeslice</v>
          </cell>
          <cell r="B38">
            <v>538400</v>
          </cell>
          <cell r="C38">
            <v>20</v>
          </cell>
          <cell r="D38">
            <v>12</v>
          </cell>
          <cell r="E38">
            <v>2</v>
          </cell>
          <cell r="F38">
            <v>2</v>
          </cell>
          <cell r="G38">
            <v>2</v>
          </cell>
          <cell r="H38">
            <v>2</v>
          </cell>
          <cell r="I38">
            <v>0</v>
          </cell>
          <cell r="J38">
            <v>0</v>
          </cell>
          <cell r="K38">
            <v>2</v>
          </cell>
          <cell r="L38">
            <v>2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</v>
          </cell>
          <cell r="T38">
            <v>1</v>
          </cell>
          <cell r="U38">
            <v>2</v>
          </cell>
          <cell r="V38">
            <v>2</v>
          </cell>
          <cell r="W38">
            <v>0</v>
          </cell>
          <cell r="X38">
            <v>3</v>
          </cell>
          <cell r="Y38">
            <v>2</v>
          </cell>
          <cell r="Z38">
            <v>7</v>
          </cell>
          <cell r="AA38">
            <v>4</v>
          </cell>
          <cell r="AB38">
            <v>2</v>
          </cell>
          <cell r="AC38">
            <v>2</v>
          </cell>
          <cell r="AD38">
            <v>1</v>
          </cell>
          <cell r="AE38">
            <v>1</v>
          </cell>
          <cell r="AF38">
            <v>3</v>
          </cell>
          <cell r="AG38">
            <v>2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3</v>
          </cell>
          <cell r="AM38">
            <v>37.200000000000003</v>
          </cell>
          <cell r="AN38">
            <v>39.4</v>
          </cell>
        </row>
        <row r="39">
          <cell r="A39" t="str">
            <v>Praha-Kunratice</v>
          </cell>
          <cell r="B39">
            <v>547042</v>
          </cell>
          <cell r="C39">
            <v>220</v>
          </cell>
          <cell r="D39">
            <v>111</v>
          </cell>
          <cell r="E39">
            <v>8</v>
          </cell>
          <cell r="F39">
            <v>4</v>
          </cell>
          <cell r="G39">
            <v>6</v>
          </cell>
          <cell r="H39">
            <v>4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6</v>
          </cell>
          <cell r="P39">
            <v>2</v>
          </cell>
          <cell r="Q39">
            <v>0</v>
          </cell>
          <cell r="R39">
            <v>0</v>
          </cell>
          <cell r="S39">
            <v>26</v>
          </cell>
          <cell r="T39">
            <v>12</v>
          </cell>
          <cell r="U39">
            <v>32</v>
          </cell>
          <cell r="V39">
            <v>21</v>
          </cell>
          <cell r="W39">
            <v>10</v>
          </cell>
          <cell r="X39">
            <v>32</v>
          </cell>
          <cell r="Y39">
            <v>17</v>
          </cell>
          <cell r="Z39">
            <v>34</v>
          </cell>
          <cell r="AA39">
            <v>25</v>
          </cell>
          <cell r="AB39">
            <v>31</v>
          </cell>
          <cell r="AC39">
            <v>21</v>
          </cell>
          <cell r="AD39">
            <v>23</v>
          </cell>
          <cell r="AE39">
            <v>10</v>
          </cell>
          <cell r="AF39">
            <v>12</v>
          </cell>
          <cell r="AG39">
            <v>2</v>
          </cell>
          <cell r="AH39">
            <v>17</v>
          </cell>
          <cell r="AI39">
            <v>11</v>
          </cell>
          <cell r="AJ39">
            <v>18</v>
          </cell>
          <cell r="AK39">
            <v>1</v>
          </cell>
          <cell r="AL39">
            <v>47</v>
          </cell>
          <cell r="AM39">
            <v>39.200000000000003</v>
          </cell>
          <cell r="AN39">
            <v>37.799999999999997</v>
          </cell>
        </row>
        <row r="40">
          <cell r="A40" t="str">
            <v>Praha-Libuš</v>
          </cell>
          <cell r="B40">
            <v>547051</v>
          </cell>
          <cell r="C40">
            <v>293</v>
          </cell>
          <cell r="D40">
            <v>155</v>
          </cell>
          <cell r="E40">
            <v>19</v>
          </cell>
          <cell r="F40">
            <v>11</v>
          </cell>
          <cell r="G40">
            <v>17</v>
          </cell>
          <cell r="H40">
            <v>10</v>
          </cell>
          <cell r="I40">
            <v>0</v>
          </cell>
          <cell r="J40">
            <v>0</v>
          </cell>
          <cell r="K40">
            <v>2</v>
          </cell>
          <cell r="L40">
            <v>2</v>
          </cell>
          <cell r="M40">
            <v>0</v>
          </cell>
          <cell r="N40">
            <v>0</v>
          </cell>
          <cell r="O40">
            <v>4</v>
          </cell>
          <cell r="P40">
            <v>1</v>
          </cell>
          <cell r="Q40">
            <v>0</v>
          </cell>
          <cell r="R40">
            <v>0</v>
          </cell>
          <cell r="S40">
            <v>30</v>
          </cell>
          <cell r="T40">
            <v>9</v>
          </cell>
          <cell r="U40">
            <v>34</v>
          </cell>
          <cell r="V40">
            <v>48</v>
          </cell>
          <cell r="W40">
            <v>21</v>
          </cell>
          <cell r="X40">
            <v>43</v>
          </cell>
          <cell r="Y40">
            <v>29</v>
          </cell>
          <cell r="Z40">
            <v>27</v>
          </cell>
          <cell r="AA40">
            <v>19</v>
          </cell>
          <cell r="AB40">
            <v>27</v>
          </cell>
          <cell r="AC40">
            <v>15</v>
          </cell>
          <cell r="AD40">
            <v>24</v>
          </cell>
          <cell r="AE40">
            <v>16</v>
          </cell>
          <cell r="AF40">
            <v>34</v>
          </cell>
          <cell r="AG40">
            <v>19</v>
          </cell>
          <cell r="AH40">
            <v>40</v>
          </cell>
          <cell r="AI40">
            <v>21</v>
          </cell>
          <cell r="AJ40">
            <v>16</v>
          </cell>
          <cell r="AK40">
            <v>5</v>
          </cell>
          <cell r="AL40">
            <v>90</v>
          </cell>
          <cell r="AM40">
            <v>40.1</v>
          </cell>
          <cell r="AN40">
            <v>40.799999999999997</v>
          </cell>
        </row>
        <row r="41">
          <cell r="A41" t="str">
            <v>Praha-Lipence</v>
          </cell>
          <cell r="B41">
            <v>539449</v>
          </cell>
          <cell r="C41">
            <v>83</v>
          </cell>
          <cell r="D41">
            <v>49</v>
          </cell>
          <cell r="E41">
            <v>5</v>
          </cell>
          <cell r="F41">
            <v>3</v>
          </cell>
          <cell r="G41">
            <v>4</v>
          </cell>
          <cell r="H41">
            <v>3</v>
          </cell>
          <cell r="I41">
            <v>0</v>
          </cell>
          <cell r="J41">
            <v>0</v>
          </cell>
          <cell r="K41">
            <v>8</v>
          </cell>
          <cell r="L41">
            <v>6</v>
          </cell>
          <cell r="M41">
            <v>0</v>
          </cell>
          <cell r="N41">
            <v>0</v>
          </cell>
          <cell r="O41">
            <v>2</v>
          </cell>
          <cell r="P41">
            <v>1</v>
          </cell>
          <cell r="Q41">
            <v>1</v>
          </cell>
          <cell r="R41">
            <v>1</v>
          </cell>
          <cell r="S41">
            <v>13</v>
          </cell>
          <cell r="T41">
            <v>6</v>
          </cell>
          <cell r="U41">
            <v>15</v>
          </cell>
          <cell r="V41">
            <v>7</v>
          </cell>
          <cell r="W41">
            <v>3</v>
          </cell>
          <cell r="X41">
            <v>7</v>
          </cell>
          <cell r="Y41">
            <v>3</v>
          </cell>
          <cell r="Z41">
            <v>7</v>
          </cell>
          <cell r="AA41">
            <v>6</v>
          </cell>
          <cell r="AB41">
            <v>10</v>
          </cell>
          <cell r="AC41">
            <v>9</v>
          </cell>
          <cell r="AD41">
            <v>8</v>
          </cell>
          <cell r="AE41">
            <v>2</v>
          </cell>
          <cell r="AF41">
            <v>10</v>
          </cell>
          <cell r="AG41">
            <v>9</v>
          </cell>
          <cell r="AH41">
            <v>15</v>
          </cell>
          <cell r="AI41">
            <v>9</v>
          </cell>
          <cell r="AJ41">
            <v>4</v>
          </cell>
          <cell r="AK41">
            <v>1</v>
          </cell>
          <cell r="AL41">
            <v>29</v>
          </cell>
          <cell r="AM41">
            <v>41.1</v>
          </cell>
          <cell r="AN41">
            <v>42.1</v>
          </cell>
        </row>
        <row r="42">
          <cell r="A42" t="str">
            <v>Praha-Lochkov</v>
          </cell>
          <cell r="B42">
            <v>539465</v>
          </cell>
          <cell r="C42">
            <v>19</v>
          </cell>
          <cell r="D42">
            <v>13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1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</v>
          </cell>
          <cell r="T42">
            <v>3</v>
          </cell>
          <cell r="U42">
            <v>5</v>
          </cell>
          <cell r="V42">
            <v>3</v>
          </cell>
          <cell r="W42">
            <v>3</v>
          </cell>
          <cell r="X42">
            <v>0</v>
          </cell>
          <cell r="Y42">
            <v>0</v>
          </cell>
          <cell r="Z42">
            <v>3</v>
          </cell>
          <cell r="AA42">
            <v>2</v>
          </cell>
          <cell r="AB42">
            <v>2</v>
          </cell>
          <cell r="AC42">
            <v>2</v>
          </cell>
          <cell r="AD42">
            <v>2</v>
          </cell>
          <cell r="AE42">
            <v>1</v>
          </cell>
          <cell r="AF42">
            <v>2</v>
          </cell>
          <cell r="AG42">
            <v>1</v>
          </cell>
          <cell r="AH42">
            <v>2</v>
          </cell>
          <cell r="AI42">
            <v>1</v>
          </cell>
          <cell r="AJ42">
            <v>0</v>
          </cell>
          <cell r="AK42">
            <v>0</v>
          </cell>
          <cell r="AL42">
            <v>4</v>
          </cell>
          <cell r="AM42">
            <v>36.9</v>
          </cell>
          <cell r="AN42">
            <v>35.5</v>
          </cell>
        </row>
        <row r="43">
          <cell r="A43" t="str">
            <v>Praha-Lysolaje</v>
          </cell>
          <cell r="B43">
            <v>547140</v>
          </cell>
          <cell r="C43">
            <v>33</v>
          </cell>
          <cell r="D43">
            <v>15</v>
          </cell>
          <cell r="E43">
            <v>1</v>
          </cell>
          <cell r="F43">
            <v>0</v>
          </cell>
          <cell r="G43">
            <v>1</v>
          </cell>
          <cell r="H43">
            <v>0</v>
          </cell>
          <cell r="I43">
            <v>0</v>
          </cell>
          <cell r="J43">
            <v>0</v>
          </cell>
          <cell r="K43">
            <v>5</v>
          </cell>
          <cell r="L43">
            <v>5</v>
          </cell>
          <cell r="M43">
            <v>0</v>
          </cell>
          <cell r="N43">
            <v>0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1</v>
          </cell>
          <cell r="U43">
            <v>2</v>
          </cell>
          <cell r="V43">
            <v>4</v>
          </cell>
          <cell r="W43">
            <v>2</v>
          </cell>
          <cell r="X43">
            <v>8</v>
          </cell>
          <cell r="Y43">
            <v>3</v>
          </cell>
          <cell r="Z43">
            <v>3</v>
          </cell>
          <cell r="AA43">
            <v>2</v>
          </cell>
          <cell r="AB43">
            <v>4</v>
          </cell>
          <cell r="AC43">
            <v>3</v>
          </cell>
          <cell r="AD43">
            <v>2</v>
          </cell>
          <cell r="AE43">
            <v>1</v>
          </cell>
          <cell r="AF43">
            <v>3</v>
          </cell>
          <cell r="AG43">
            <v>1</v>
          </cell>
          <cell r="AH43">
            <v>3</v>
          </cell>
          <cell r="AI43">
            <v>1</v>
          </cell>
          <cell r="AJ43">
            <v>4</v>
          </cell>
          <cell r="AK43">
            <v>1</v>
          </cell>
          <cell r="AL43">
            <v>10</v>
          </cell>
          <cell r="AM43">
            <v>40.5</v>
          </cell>
          <cell r="AN43">
            <v>38.4</v>
          </cell>
        </row>
        <row r="44">
          <cell r="A44" t="str">
            <v>Praha-Nebušice</v>
          </cell>
          <cell r="B44">
            <v>547158</v>
          </cell>
          <cell r="C44">
            <v>58</v>
          </cell>
          <cell r="D44">
            <v>29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  <cell r="I44">
            <v>0</v>
          </cell>
          <cell r="J44">
            <v>0</v>
          </cell>
          <cell r="K44">
            <v>8</v>
          </cell>
          <cell r="L44">
            <v>8</v>
          </cell>
          <cell r="M44">
            <v>0</v>
          </cell>
          <cell r="N44">
            <v>0</v>
          </cell>
          <cell r="O44">
            <v>1</v>
          </cell>
          <cell r="P44">
            <v>1</v>
          </cell>
          <cell r="Q44">
            <v>0</v>
          </cell>
          <cell r="R44">
            <v>0</v>
          </cell>
          <cell r="S44">
            <v>7</v>
          </cell>
          <cell r="T44">
            <v>1</v>
          </cell>
          <cell r="U44">
            <v>8</v>
          </cell>
          <cell r="V44">
            <v>5</v>
          </cell>
          <cell r="W44">
            <v>1</v>
          </cell>
          <cell r="X44">
            <v>3</v>
          </cell>
          <cell r="Y44">
            <v>2</v>
          </cell>
          <cell r="Z44">
            <v>8</v>
          </cell>
          <cell r="AA44">
            <v>6</v>
          </cell>
          <cell r="AB44">
            <v>10</v>
          </cell>
          <cell r="AC44">
            <v>5</v>
          </cell>
          <cell r="AD44">
            <v>7</v>
          </cell>
          <cell r="AE44">
            <v>3</v>
          </cell>
          <cell r="AF44">
            <v>7</v>
          </cell>
          <cell r="AG44">
            <v>4</v>
          </cell>
          <cell r="AH44">
            <v>9</v>
          </cell>
          <cell r="AI44">
            <v>5</v>
          </cell>
          <cell r="AJ44">
            <v>1</v>
          </cell>
          <cell r="AK44">
            <v>1</v>
          </cell>
          <cell r="AL44">
            <v>17</v>
          </cell>
          <cell r="AM44">
            <v>41.2</v>
          </cell>
          <cell r="AN44">
            <v>43.3</v>
          </cell>
        </row>
        <row r="45">
          <cell r="A45" t="str">
            <v>Praha-Nedvězí</v>
          </cell>
          <cell r="B45">
            <v>538531</v>
          </cell>
          <cell r="C45">
            <v>5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2</v>
          </cell>
          <cell r="W45">
            <v>1</v>
          </cell>
          <cell r="X45">
            <v>0</v>
          </cell>
          <cell r="Y45">
            <v>0</v>
          </cell>
          <cell r="Z45">
            <v>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1</v>
          </cell>
          <cell r="AK45">
            <v>0</v>
          </cell>
          <cell r="AL45">
            <v>1</v>
          </cell>
          <cell r="AM45">
            <v>37.4</v>
          </cell>
          <cell r="AN45">
            <v>26</v>
          </cell>
        </row>
        <row r="46">
          <cell r="A46" t="str">
            <v>Praha-Petrovice</v>
          </cell>
          <cell r="B46">
            <v>547395</v>
          </cell>
          <cell r="C46">
            <v>170</v>
          </cell>
          <cell r="D46">
            <v>87</v>
          </cell>
          <cell r="E46">
            <v>12</v>
          </cell>
          <cell r="F46">
            <v>6</v>
          </cell>
          <cell r="G46">
            <v>10</v>
          </cell>
          <cell r="H46">
            <v>5</v>
          </cell>
          <cell r="I46">
            <v>0</v>
          </cell>
          <cell r="J46">
            <v>0</v>
          </cell>
          <cell r="K46">
            <v>22</v>
          </cell>
          <cell r="L46">
            <v>22</v>
          </cell>
          <cell r="M46">
            <v>0</v>
          </cell>
          <cell r="N46">
            <v>0</v>
          </cell>
          <cell r="O46">
            <v>4</v>
          </cell>
          <cell r="P46">
            <v>3</v>
          </cell>
          <cell r="Q46">
            <v>0</v>
          </cell>
          <cell r="R46">
            <v>0</v>
          </cell>
          <cell r="S46">
            <v>19</v>
          </cell>
          <cell r="T46">
            <v>10</v>
          </cell>
          <cell r="U46">
            <v>23</v>
          </cell>
          <cell r="V46">
            <v>29</v>
          </cell>
          <cell r="W46">
            <v>18</v>
          </cell>
          <cell r="X46">
            <v>20</v>
          </cell>
          <cell r="Y46">
            <v>11</v>
          </cell>
          <cell r="Z46">
            <v>17</v>
          </cell>
          <cell r="AA46">
            <v>11</v>
          </cell>
          <cell r="AB46">
            <v>12</v>
          </cell>
          <cell r="AC46">
            <v>6</v>
          </cell>
          <cell r="AD46">
            <v>17</v>
          </cell>
          <cell r="AE46">
            <v>8</v>
          </cell>
          <cell r="AF46">
            <v>29</v>
          </cell>
          <cell r="AG46">
            <v>11</v>
          </cell>
          <cell r="AH46">
            <v>17</v>
          </cell>
          <cell r="AI46">
            <v>8</v>
          </cell>
          <cell r="AJ46">
            <v>6</v>
          </cell>
          <cell r="AK46">
            <v>1</v>
          </cell>
          <cell r="AL46">
            <v>52</v>
          </cell>
          <cell r="AM46">
            <v>39.4</v>
          </cell>
          <cell r="AN46">
            <v>37.4</v>
          </cell>
        </row>
        <row r="47">
          <cell r="A47" t="str">
            <v>Praha-Přední Kopanina</v>
          </cell>
          <cell r="B47">
            <v>539589</v>
          </cell>
          <cell r="C47">
            <v>17</v>
          </cell>
          <cell r="D47">
            <v>8</v>
          </cell>
          <cell r="E47">
            <v>2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  <cell r="U47">
            <v>1</v>
          </cell>
          <cell r="V47">
            <v>3</v>
          </cell>
          <cell r="W47">
            <v>2</v>
          </cell>
          <cell r="X47">
            <v>0</v>
          </cell>
          <cell r="Y47">
            <v>0</v>
          </cell>
          <cell r="Z47">
            <v>1</v>
          </cell>
          <cell r="AA47">
            <v>1</v>
          </cell>
          <cell r="AB47">
            <v>4</v>
          </cell>
          <cell r="AC47">
            <v>3</v>
          </cell>
          <cell r="AD47">
            <v>1</v>
          </cell>
          <cell r="AE47">
            <v>1</v>
          </cell>
          <cell r="AF47">
            <v>0</v>
          </cell>
          <cell r="AG47">
            <v>0</v>
          </cell>
          <cell r="AH47">
            <v>6</v>
          </cell>
          <cell r="AI47">
            <v>1</v>
          </cell>
          <cell r="AJ47">
            <v>1</v>
          </cell>
          <cell r="AK47">
            <v>0</v>
          </cell>
          <cell r="AL47">
            <v>7</v>
          </cell>
          <cell r="AM47">
            <v>44.6</v>
          </cell>
          <cell r="AN47">
            <v>39.4</v>
          </cell>
        </row>
        <row r="48">
          <cell r="A48" t="str">
            <v>Praha-Řeporyje</v>
          </cell>
          <cell r="B48">
            <v>539635</v>
          </cell>
          <cell r="C48">
            <v>123</v>
          </cell>
          <cell r="D48">
            <v>63</v>
          </cell>
          <cell r="E48">
            <v>6</v>
          </cell>
          <cell r="F48">
            <v>3</v>
          </cell>
          <cell r="G48">
            <v>5</v>
          </cell>
          <cell r="H48">
            <v>3</v>
          </cell>
          <cell r="I48">
            <v>0</v>
          </cell>
          <cell r="J48">
            <v>0</v>
          </cell>
          <cell r="K48">
            <v>14</v>
          </cell>
          <cell r="L48">
            <v>10</v>
          </cell>
          <cell r="M48">
            <v>0</v>
          </cell>
          <cell r="N48">
            <v>0</v>
          </cell>
          <cell r="O48">
            <v>4</v>
          </cell>
          <cell r="P48">
            <v>2</v>
          </cell>
          <cell r="Q48">
            <v>0</v>
          </cell>
          <cell r="R48">
            <v>0</v>
          </cell>
          <cell r="S48">
            <v>14</v>
          </cell>
          <cell r="T48">
            <v>4</v>
          </cell>
          <cell r="U48">
            <v>18</v>
          </cell>
          <cell r="V48">
            <v>11</v>
          </cell>
          <cell r="W48">
            <v>4</v>
          </cell>
          <cell r="X48">
            <v>7</v>
          </cell>
          <cell r="Y48">
            <v>6</v>
          </cell>
          <cell r="Z48">
            <v>28</v>
          </cell>
          <cell r="AA48">
            <v>21</v>
          </cell>
          <cell r="AB48">
            <v>16</v>
          </cell>
          <cell r="AC48">
            <v>6</v>
          </cell>
          <cell r="AD48">
            <v>15</v>
          </cell>
          <cell r="AE48">
            <v>8</v>
          </cell>
          <cell r="AF48">
            <v>7</v>
          </cell>
          <cell r="AG48">
            <v>3</v>
          </cell>
          <cell r="AH48">
            <v>14</v>
          </cell>
          <cell r="AI48">
            <v>7</v>
          </cell>
          <cell r="AJ48">
            <v>7</v>
          </cell>
          <cell r="AK48">
            <v>2</v>
          </cell>
          <cell r="AL48">
            <v>28</v>
          </cell>
          <cell r="AM48">
            <v>39.799999999999997</v>
          </cell>
          <cell r="AN48">
            <v>39.700000000000003</v>
          </cell>
        </row>
        <row r="49">
          <cell r="A49" t="str">
            <v>Praha-Satalice</v>
          </cell>
          <cell r="B49">
            <v>538736</v>
          </cell>
          <cell r="C49">
            <v>73</v>
          </cell>
          <cell r="D49">
            <v>42</v>
          </cell>
          <cell r="E49">
            <v>3</v>
          </cell>
          <cell r="F49">
            <v>1</v>
          </cell>
          <cell r="G49">
            <v>3</v>
          </cell>
          <cell r="H49">
            <v>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9</v>
          </cell>
          <cell r="T49">
            <v>4</v>
          </cell>
          <cell r="U49">
            <v>10</v>
          </cell>
          <cell r="V49">
            <v>8</v>
          </cell>
          <cell r="W49">
            <v>6</v>
          </cell>
          <cell r="X49">
            <v>4</v>
          </cell>
          <cell r="Y49">
            <v>4</v>
          </cell>
          <cell r="Z49">
            <v>10</v>
          </cell>
          <cell r="AA49">
            <v>6</v>
          </cell>
          <cell r="AB49">
            <v>11</v>
          </cell>
          <cell r="AC49">
            <v>8</v>
          </cell>
          <cell r="AD49">
            <v>7</v>
          </cell>
          <cell r="AE49">
            <v>4</v>
          </cell>
          <cell r="AF49">
            <v>9</v>
          </cell>
          <cell r="AG49">
            <v>4</v>
          </cell>
          <cell r="AH49">
            <v>8</v>
          </cell>
          <cell r="AI49">
            <v>4</v>
          </cell>
          <cell r="AJ49">
            <v>6</v>
          </cell>
          <cell r="AK49">
            <v>2</v>
          </cell>
          <cell r="AL49">
            <v>23</v>
          </cell>
          <cell r="AM49">
            <v>41.1</v>
          </cell>
          <cell r="AN49">
            <v>39.6</v>
          </cell>
        </row>
        <row r="50">
          <cell r="A50" t="str">
            <v>Praha-Slivenec</v>
          </cell>
          <cell r="B50">
            <v>539678</v>
          </cell>
          <cell r="C50">
            <v>90</v>
          </cell>
          <cell r="D50">
            <v>50</v>
          </cell>
          <cell r="E50">
            <v>6</v>
          </cell>
          <cell r="F50">
            <v>2</v>
          </cell>
          <cell r="G50">
            <v>5</v>
          </cell>
          <cell r="H50">
            <v>1</v>
          </cell>
          <cell r="I50">
            <v>0</v>
          </cell>
          <cell r="J50">
            <v>0</v>
          </cell>
          <cell r="K50">
            <v>8</v>
          </cell>
          <cell r="L50">
            <v>7</v>
          </cell>
          <cell r="M50">
            <v>0</v>
          </cell>
          <cell r="N50">
            <v>0</v>
          </cell>
          <cell r="O50">
            <v>5</v>
          </cell>
          <cell r="P50">
            <v>3</v>
          </cell>
          <cell r="Q50">
            <v>1</v>
          </cell>
          <cell r="R50">
            <v>0</v>
          </cell>
          <cell r="S50">
            <v>9</v>
          </cell>
          <cell r="T50">
            <v>3</v>
          </cell>
          <cell r="U50">
            <v>14</v>
          </cell>
          <cell r="V50">
            <v>8</v>
          </cell>
          <cell r="W50">
            <v>4</v>
          </cell>
          <cell r="X50">
            <v>13</v>
          </cell>
          <cell r="Y50">
            <v>7</v>
          </cell>
          <cell r="Z50">
            <v>12</v>
          </cell>
          <cell r="AA50">
            <v>8</v>
          </cell>
          <cell r="AB50">
            <v>10</v>
          </cell>
          <cell r="AC50">
            <v>8</v>
          </cell>
          <cell r="AD50">
            <v>5</v>
          </cell>
          <cell r="AE50">
            <v>3</v>
          </cell>
          <cell r="AF50">
            <v>10</v>
          </cell>
          <cell r="AG50">
            <v>5</v>
          </cell>
          <cell r="AH50">
            <v>14</v>
          </cell>
          <cell r="AI50">
            <v>9</v>
          </cell>
          <cell r="AJ50">
            <v>4</v>
          </cell>
          <cell r="AK50">
            <v>0</v>
          </cell>
          <cell r="AL50">
            <v>28</v>
          </cell>
          <cell r="AM50">
            <v>40</v>
          </cell>
          <cell r="AN50">
            <v>40</v>
          </cell>
        </row>
        <row r="51">
          <cell r="A51" t="str">
            <v>Praha-Suchdol</v>
          </cell>
          <cell r="B51">
            <v>547271</v>
          </cell>
          <cell r="C51">
            <v>141</v>
          </cell>
          <cell r="D51">
            <v>85</v>
          </cell>
          <cell r="E51">
            <v>3</v>
          </cell>
          <cell r="F51">
            <v>1</v>
          </cell>
          <cell r="G51">
            <v>3</v>
          </cell>
          <cell r="H51">
            <v>1</v>
          </cell>
          <cell r="I51">
            <v>0</v>
          </cell>
          <cell r="J51">
            <v>0</v>
          </cell>
          <cell r="K51">
            <v>23</v>
          </cell>
          <cell r="L51">
            <v>23</v>
          </cell>
          <cell r="M51">
            <v>0</v>
          </cell>
          <cell r="N51">
            <v>0</v>
          </cell>
          <cell r="O51">
            <v>4</v>
          </cell>
          <cell r="P51">
            <v>3</v>
          </cell>
          <cell r="Q51">
            <v>0</v>
          </cell>
          <cell r="R51">
            <v>0</v>
          </cell>
          <cell r="S51">
            <v>17</v>
          </cell>
          <cell r="T51">
            <v>8</v>
          </cell>
          <cell r="U51">
            <v>21</v>
          </cell>
          <cell r="V51">
            <v>7</v>
          </cell>
          <cell r="W51">
            <v>6</v>
          </cell>
          <cell r="X51">
            <v>14</v>
          </cell>
          <cell r="Y51">
            <v>8</v>
          </cell>
          <cell r="Z51">
            <v>30</v>
          </cell>
          <cell r="AA51">
            <v>21</v>
          </cell>
          <cell r="AB51">
            <v>22</v>
          </cell>
          <cell r="AC51">
            <v>13</v>
          </cell>
          <cell r="AD51">
            <v>12</v>
          </cell>
          <cell r="AE51">
            <v>7</v>
          </cell>
          <cell r="AF51">
            <v>15</v>
          </cell>
          <cell r="AG51">
            <v>10</v>
          </cell>
          <cell r="AH51">
            <v>16</v>
          </cell>
          <cell r="AI51">
            <v>9</v>
          </cell>
          <cell r="AJ51">
            <v>4</v>
          </cell>
          <cell r="AK51">
            <v>0</v>
          </cell>
          <cell r="AL51">
            <v>35</v>
          </cell>
          <cell r="AM51">
            <v>39.9</v>
          </cell>
          <cell r="AN51">
            <v>39</v>
          </cell>
        </row>
        <row r="52">
          <cell r="A52" t="str">
            <v>Praha-Šeberov</v>
          </cell>
          <cell r="B52">
            <v>539724</v>
          </cell>
          <cell r="C52">
            <v>77</v>
          </cell>
          <cell r="D52">
            <v>49</v>
          </cell>
          <cell r="E52">
            <v>6</v>
          </cell>
          <cell r="F52">
            <v>3</v>
          </cell>
          <cell r="G52">
            <v>4</v>
          </cell>
          <cell r="H52">
            <v>2</v>
          </cell>
          <cell r="I52">
            <v>0</v>
          </cell>
          <cell r="J52">
            <v>0</v>
          </cell>
          <cell r="K52">
            <v>1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8</v>
          </cell>
          <cell r="T52">
            <v>4</v>
          </cell>
          <cell r="U52">
            <v>8</v>
          </cell>
          <cell r="V52">
            <v>8</v>
          </cell>
          <cell r="W52">
            <v>6</v>
          </cell>
          <cell r="X52">
            <v>15</v>
          </cell>
          <cell r="Y52">
            <v>10</v>
          </cell>
          <cell r="Z52">
            <v>10</v>
          </cell>
          <cell r="AA52">
            <v>7</v>
          </cell>
          <cell r="AB52">
            <v>10</v>
          </cell>
          <cell r="AC52">
            <v>7</v>
          </cell>
          <cell r="AD52">
            <v>4</v>
          </cell>
          <cell r="AE52">
            <v>3</v>
          </cell>
          <cell r="AF52">
            <v>6</v>
          </cell>
          <cell r="AG52">
            <v>4</v>
          </cell>
          <cell r="AH52">
            <v>13</v>
          </cell>
          <cell r="AI52">
            <v>8</v>
          </cell>
          <cell r="AJ52">
            <v>3</v>
          </cell>
          <cell r="AK52">
            <v>0</v>
          </cell>
          <cell r="AL52">
            <v>22</v>
          </cell>
          <cell r="AM52">
            <v>40.200000000000003</v>
          </cell>
          <cell r="AN52">
            <v>39.5</v>
          </cell>
        </row>
        <row r="53">
          <cell r="A53" t="str">
            <v>Praha-Štěrboholy</v>
          </cell>
          <cell r="B53">
            <v>547409</v>
          </cell>
          <cell r="C53">
            <v>47</v>
          </cell>
          <cell r="D53">
            <v>27</v>
          </cell>
          <cell r="E53">
            <v>3</v>
          </cell>
          <cell r="F53">
            <v>1</v>
          </cell>
          <cell r="G53">
            <v>3</v>
          </cell>
          <cell r="H53">
            <v>1</v>
          </cell>
          <cell r="I53">
            <v>0</v>
          </cell>
          <cell r="J53">
            <v>0</v>
          </cell>
          <cell r="K53">
            <v>10</v>
          </cell>
          <cell r="L53">
            <v>10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</v>
          </cell>
          <cell r="T53">
            <v>1</v>
          </cell>
          <cell r="U53">
            <v>1</v>
          </cell>
          <cell r="V53">
            <v>6</v>
          </cell>
          <cell r="W53">
            <v>3</v>
          </cell>
          <cell r="X53">
            <v>7</v>
          </cell>
          <cell r="Y53">
            <v>5</v>
          </cell>
          <cell r="Z53">
            <v>8</v>
          </cell>
          <cell r="AA53">
            <v>6</v>
          </cell>
          <cell r="AB53">
            <v>8</v>
          </cell>
          <cell r="AC53">
            <v>5</v>
          </cell>
          <cell r="AD53">
            <v>6</v>
          </cell>
          <cell r="AE53">
            <v>2</v>
          </cell>
          <cell r="AF53">
            <v>4</v>
          </cell>
          <cell r="AG53">
            <v>3</v>
          </cell>
          <cell r="AH53">
            <v>5</v>
          </cell>
          <cell r="AI53">
            <v>2</v>
          </cell>
          <cell r="AJ53">
            <v>2</v>
          </cell>
          <cell r="AK53">
            <v>0</v>
          </cell>
          <cell r="AL53">
            <v>11</v>
          </cell>
          <cell r="AM53">
            <v>41.3</v>
          </cell>
          <cell r="AN53">
            <v>39.4</v>
          </cell>
        </row>
        <row r="54">
          <cell r="A54" t="str">
            <v>Praha-Troja</v>
          </cell>
          <cell r="B54">
            <v>547328</v>
          </cell>
          <cell r="C54">
            <v>22</v>
          </cell>
          <cell r="D54">
            <v>13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6</v>
          </cell>
          <cell r="W54">
            <v>3</v>
          </cell>
          <cell r="X54">
            <v>4</v>
          </cell>
          <cell r="Y54">
            <v>1</v>
          </cell>
          <cell r="Z54">
            <v>2</v>
          </cell>
          <cell r="AA54">
            <v>1</v>
          </cell>
          <cell r="AB54">
            <v>5</v>
          </cell>
          <cell r="AC54">
            <v>4</v>
          </cell>
          <cell r="AD54">
            <v>2</v>
          </cell>
          <cell r="AE54">
            <v>2</v>
          </cell>
          <cell r="AF54">
            <v>0</v>
          </cell>
          <cell r="AG54">
            <v>0</v>
          </cell>
          <cell r="AH54">
            <v>2</v>
          </cell>
          <cell r="AI54">
            <v>1</v>
          </cell>
          <cell r="AJ54">
            <v>1</v>
          </cell>
          <cell r="AK54">
            <v>1</v>
          </cell>
          <cell r="AL54">
            <v>3</v>
          </cell>
          <cell r="AM54">
            <v>37.9</v>
          </cell>
          <cell r="AN54">
            <v>39.9</v>
          </cell>
        </row>
        <row r="55">
          <cell r="A55" t="str">
            <v>Praha-Újezd</v>
          </cell>
          <cell r="B55">
            <v>539791</v>
          </cell>
          <cell r="C55">
            <v>89</v>
          </cell>
          <cell r="D55">
            <v>47</v>
          </cell>
          <cell r="E55">
            <v>2</v>
          </cell>
          <cell r="F55">
            <v>2</v>
          </cell>
          <cell r="G55">
            <v>2</v>
          </cell>
          <cell r="H55">
            <v>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1</v>
          </cell>
          <cell r="Q55">
            <v>0</v>
          </cell>
          <cell r="R55">
            <v>0</v>
          </cell>
          <cell r="S55">
            <v>9</v>
          </cell>
          <cell r="T55">
            <v>4</v>
          </cell>
          <cell r="U55">
            <v>10</v>
          </cell>
          <cell r="V55">
            <v>11</v>
          </cell>
          <cell r="W55">
            <v>3</v>
          </cell>
          <cell r="X55">
            <v>7</v>
          </cell>
          <cell r="Y55">
            <v>5</v>
          </cell>
          <cell r="Z55">
            <v>21</v>
          </cell>
          <cell r="AA55">
            <v>15</v>
          </cell>
          <cell r="AB55">
            <v>5</v>
          </cell>
          <cell r="AC55">
            <v>2</v>
          </cell>
          <cell r="AD55">
            <v>12</v>
          </cell>
          <cell r="AE55">
            <v>5</v>
          </cell>
          <cell r="AF55">
            <v>6</v>
          </cell>
          <cell r="AG55">
            <v>3</v>
          </cell>
          <cell r="AH55">
            <v>11</v>
          </cell>
          <cell r="AI55">
            <v>7</v>
          </cell>
          <cell r="AJ55">
            <v>6</v>
          </cell>
          <cell r="AK55">
            <v>2</v>
          </cell>
          <cell r="AL55">
            <v>23</v>
          </cell>
          <cell r="AM55">
            <v>40.200000000000003</v>
          </cell>
          <cell r="AN55">
            <v>40.5</v>
          </cell>
        </row>
        <row r="56">
          <cell r="A56" t="str">
            <v>Praha-Velká Chuchle</v>
          </cell>
          <cell r="B56">
            <v>547115</v>
          </cell>
          <cell r="C56">
            <v>66</v>
          </cell>
          <cell r="D56">
            <v>36</v>
          </cell>
          <cell r="E56">
            <v>7</v>
          </cell>
          <cell r="F56">
            <v>4</v>
          </cell>
          <cell r="G56">
            <v>7</v>
          </cell>
          <cell r="H56">
            <v>4</v>
          </cell>
          <cell r="I56">
            <v>0</v>
          </cell>
          <cell r="J56">
            <v>0</v>
          </cell>
          <cell r="K56">
            <v>3</v>
          </cell>
          <cell r="L56">
            <v>3</v>
          </cell>
          <cell r="M56">
            <v>0</v>
          </cell>
          <cell r="N56">
            <v>0</v>
          </cell>
          <cell r="O56">
            <v>2</v>
          </cell>
          <cell r="P56">
            <v>1</v>
          </cell>
          <cell r="Q56">
            <v>0</v>
          </cell>
          <cell r="R56">
            <v>0</v>
          </cell>
          <cell r="S56">
            <v>7</v>
          </cell>
          <cell r="T56">
            <v>3</v>
          </cell>
          <cell r="U56">
            <v>9</v>
          </cell>
          <cell r="V56">
            <v>11</v>
          </cell>
          <cell r="W56">
            <v>7</v>
          </cell>
          <cell r="X56">
            <v>6</v>
          </cell>
          <cell r="Y56">
            <v>4</v>
          </cell>
          <cell r="Z56">
            <v>9</v>
          </cell>
          <cell r="AA56">
            <v>6</v>
          </cell>
          <cell r="AB56">
            <v>11</v>
          </cell>
          <cell r="AC56">
            <v>5</v>
          </cell>
          <cell r="AD56">
            <v>5</v>
          </cell>
          <cell r="AE56">
            <v>3</v>
          </cell>
          <cell r="AF56">
            <v>5</v>
          </cell>
          <cell r="AG56">
            <v>3</v>
          </cell>
          <cell r="AH56">
            <v>5</v>
          </cell>
          <cell r="AI56">
            <v>2</v>
          </cell>
          <cell r="AJ56">
            <v>5</v>
          </cell>
          <cell r="AK56">
            <v>2</v>
          </cell>
          <cell r="AL56">
            <v>15</v>
          </cell>
          <cell r="AM56">
            <v>38.9</v>
          </cell>
          <cell r="AN56">
            <v>38.200000000000003</v>
          </cell>
        </row>
        <row r="57">
          <cell r="A57" t="str">
            <v>Praha-Vinoř</v>
          </cell>
          <cell r="B57">
            <v>539007</v>
          </cell>
          <cell r="C57">
            <v>119</v>
          </cell>
          <cell r="D57">
            <v>69</v>
          </cell>
          <cell r="E57">
            <v>13</v>
          </cell>
          <cell r="F57">
            <v>7</v>
          </cell>
          <cell r="G57">
            <v>10</v>
          </cell>
          <cell r="H57">
            <v>5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14</v>
          </cell>
          <cell r="T57">
            <v>5</v>
          </cell>
          <cell r="U57">
            <v>14</v>
          </cell>
          <cell r="V57">
            <v>12</v>
          </cell>
          <cell r="W57">
            <v>6</v>
          </cell>
          <cell r="X57">
            <v>18</v>
          </cell>
          <cell r="Y57">
            <v>9</v>
          </cell>
          <cell r="Z57">
            <v>25</v>
          </cell>
          <cell r="AA57">
            <v>14</v>
          </cell>
          <cell r="AB57">
            <v>17</v>
          </cell>
          <cell r="AC57">
            <v>13</v>
          </cell>
          <cell r="AD57">
            <v>8</v>
          </cell>
          <cell r="AE57">
            <v>5</v>
          </cell>
          <cell r="AF57">
            <v>3</v>
          </cell>
          <cell r="AG57">
            <v>3</v>
          </cell>
          <cell r="AH57">
            <v>19</v>
          </cell>
          <cell r="AI57">
            <v>12</v>
          </cell>
          <cell r="AJ57">
            <v>3</v>
          </cell>
          <cell r="AK57">
            <v>2</v>
          </cell>
          <cell r="AL57">
            <v>25</v>
          </cell>
          <cell r="AM57">
            <v>39.299999999999997</v>
          </cell>
          <cell r="AN57">
            <v>41.1</v>
          </cell>
        </row>
        <row r="58">
          <cell r="A58" t="str">
            <v>Praha-Zbraslav</v>
          </cell>
          <cell r="B58">
            <v>539864</v>
          </cell>
          <cell r="C58">
            <v>339</v>
          </cell>
          <cell r="D58">
            <v>186</v>
          </cell>
          <cell r="E58">
            <v>22</v>
          </cell>
          <cell r="F58">
            <v>15</v>
          </cell>
          <cell r="G58">
            <v>17</v>
          </cell>
          <cell r="H58">
            <v>12</v>
          </cell>
          <cell r="I58">
            <v>0</v>
          </cell>
          <cell r="J58">
            <v>0</v>
          </cell>
          <cell r="K58">
            <v>20</v>
          </cell>
          <cell r="L58">
            <v>17</v>
          </cell>
          <cell r="M58">
            <v>0</v>
          </cell>
          <cell r="N58">
            <v>0</v>
          </cell>
          <cell r="O58">
            <v>4</v>
          </cell>
          <cell r="P58">
            <v>1</v>
          </cell>
          <cell r="Q58">
            <v>0</v>
          </cell>
          <cell r="R58">
            <v>0</v>
          </cell>
          <cell r="S58">
            <v>36</v>
          </cell>
          <cell r="T58">
            <v>13</v>
          </cell>
          <cell r="U58">
            <v>40</v>
          </cell>
          <cell r="V58">
            <v>39</v>
          </cell>
          <cell r="W58">
            <v>21</v>
          </cell>
          <cell r="X58">
            <v>49</v>
          </cell>
          <cell r="Y58">
            <v>21</v>
          </cell>
          <cell r="Z58">
            <v>54</v>
          </cell>
          <cell r="AA58">
            <v>38</v>
          </cell>
          <cell r="AB58">
            <v>30</v>
          </cell>
          <cell r="AC58">
            <v>21</v>
          </cell>
          <cell r="AD58">
            <v>30</v>
          </cell>
          <cell r="AE58">
            <v>20</v>
          </cell>
          <cell r="AF58">
            <v>30</v>
          </cell>
          <cell r="AG58">
            <v>19</v>
          </cell>
          <cell r="AH58">
            <v>50</v>
          </cell>
          <cell r="AI58">
            <v>30</v>
          </cell>
          <cell r="AJ58">
            <v>17</v>
          </cell>
          <cell r="AK58">
            <v>2</v>
          </cell>
          <cell r="AL58">
            <v>97</v>
          </cell>
          <cell r="AM58">
            <v>40.200000000000003</v>
          </cell>
          <cell r="AN58">
            <v>40.799999999999997</v>
          </cell>
        </row>
        <row r="59">
          <cell r="A59" t="str">
            <v>Praha-Zličín</v>
          </cell>
          <cell r="B59">
            <v>539899</v>
          </cell>
          <cell r="C59">
            <v>136</v>
          </cell>
          <cell r="D59">
            <v>81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11</v>
          </cell>
          <cell r="L59">
            <v>8</v>
          </cell>
          <cell r="M59">
            <v>0</v>
          </cell>
          <cell r="N59">
            <v>0</v>
          </cell>
          <cell r="O59">
            <v>3</v>
          </cell>
          <cell r="P59">
            <v>2</v>
          </cell>
          <cell r="Q59">
            <v>0</v>
          </cell>
          <cell r="R59">
            <v>0</v>
          </cell>
          <cell r="S59">
            <v>14</v>
          </cell>
          <cell r="T59">
            <v>8</v>
          </cell>
          <cell r="U59">
            <v>17</v>
          </cell>
          <cell r="V59">
            <v>13</v>
          </cell>
          <cell r="W59">
            <v>10</v>
          </cell>
          <cell r="X59">
            <v>23</v>
          </cell>
          <cell r="Y59">
            <v>13</v>
          </cell>
          <cell r="Z59">
            <v>27</v>
          </cell>
          <cell r="AA59">
            <v>17</v>
          </cell>
          <cell r="AB59">
            <v>12</v>
          </cell>
          <cell r="AC59">
            <v>6</v>
          </cell>
          <cell r="AD59">
            <v>13</v>
          </cell>
          <cell r="AE59">
            <v>8</v>
          </cell>
          <cell r="AF59">
            <v>11</v>
          </cell>
          <cell r="AG59">
            <v>6</v>
          </cell>
          <cell r="AH59">
            <v>14</v>
          </cell>
          <cell r="AI59">
            <v>8</v>
          </cell>
          <cell r="AJ59">
            <v>6</v>
          </cell>
          <cell r="AK59">
            <v>3</v>
          </cell>
          <cell r="AL59">
            <v>31</v>
          </cell>
          <cell r="AM59">
            <v>39</v>
          </cell>
          <cell r="AN59">
            <v>38.200000000000003</v>
          </cell>
        </row>
        <row r="60">
          <cell r="A60" t="str">
            <v>Ostatní   Other</v>
          </cell>
          <cell r="B60">
            <v>0</v>
          </cell>
          <cell r="C60">
            <v>456</v>
          </cell>
          <cell r="D60">
            <v>219</v>
          </cell>
          <cell r="E60">
            <v>23</v>
          </cell>
          <cell r="F60">
            <v>12</v>
          </cell>
          <cell r="G60">
            <v>21</v>
          </cell>
          <cell r="H60">
            <v>11</v>
          </cell>
          <cell r="I60">
            <v>1</v>
          </cell>
          <cell r="J60">
            <v>1</v>
          </cell>
          <cell r="K60">
            <v>17</v>
          </cell>
          <cell r="L60">
            <v>17</v>
          </cell>
          <cell r="M60">
            <v>0</v>
          </cell>
          <cell r="N60">
            <v>0</v>
          </cell>
          <cell r="O60">
            <v>10</v>
          </cell>
          <cell r="P60">
            <v>4</v>
          </cell>
          <cell r="Q60">
            <v>2</v>
          </cell>
          <cell r="R60">
            <v>1</v>
          </cell>
          <cell r="S60">
            <v>40</v>
          </cell>
          <cell r="T60">
            <v>19</v>
          </cell>
          <cell r="U60">
            <v>50</v>
          </cell>
          <cell r="V60">
            <v>59</v>
          </cell>
          <cell r="W60">
            <v>33</v>
          </cell>
          <cell r="X60">
            <v>48</v>
          </cell>
          <cell r="Y60">
            <v>23</v>
          </cell>
          <cell r="Z60">
            <v>65</v>
          </cell>
          <cell r="AA60">
            <v>28</v>
          </cell>
          <cell r="AB60">
            <v>59</v>
          </cell>
          <cell r="AC60">
            <v>33</v>
          </cell>
          <cell r="AD60">
            <v>59</v>
          </cell>
          <cell r="AE60">
            <v>29</v>
          </cell>
          <cell r="AF60">
            <v>47</v>
          </cell>
          <cell r="AG60">
            <v>25</v>
          </cell>
          <cell r="AH60">
            <v>59</v>
          </cell>
          <cell r="AI60">
            <v>24</v>
          </cell>
          <cell r="AJ60">
            <v>10</v>
          </cell>
          <cell r="AK60">
            <v>1</v>
          </cell>
          <cell r="AL60">
            <v>116</v>
          </cell>
          <cell r="AM60">
            <v>40.1</v>
          </cell>
          <cell r="AN60">
            <v>39.4</v>
          </cell>
        </row>
        <row r="61">
          <cell r="A61" t="str">
            <v>Okres celkem</v>
          </cell>
          <cell r="C61">
            <v>43499</v>
          </cell>
          <cell r="D61">
            <v>22202</v>
          </cell>
          <cell r="E61">
            <v>3000</v>
          </cell>
          <cell r="F61">
            <v>1685</v>
          </cell>
          <cell r="G61">
            <v>2636</v>
          </cell>
          <cell r="H61">
            <v>1490</v>
          </cell>
          <cell r="I61">
            <v>136</v>
          </cell>
          <cell r="J61">
            <v>136</v>
          </cell>
          <cell r="K61">
            <v>2382</v>
          </cell>
          <cell r="L61">
            <v>2168</v>
          </cell>
          <cell r="M61">
            <v>11</v>
          </cell>
          <cell r="N61">
            <v>3</v>
          </cell>
          <cell r="O61">
            <v>857</v>
          </cell>
          <cell r="P61">
            <v>385</v>
          </cell>
          <cell r="Q61">
            <v>181</v>
          </cell>
          <cell r="R61">
            <v>81</v>
          </cell>
          <cell r="S61">
            <v>4563</v>
          </cell>
          <cell r="T61">
            <v>1961</v>
          </cell>
          <cell r="U61">
            <v>5420</v>
          </cell>
          <cell r="V61">
            <v>5269</v>
          </cell>
          <cell r="W61">
            <v>2691</v>
          </cell>
          <cell r="X61">
            <v>5222</v>
          </cell>
          <cell r="Y61">
            <v>2753</v>
          </cell>
          <cell r="Z61">
            <v>6332</v>
          </cell>
          <cell r="AA61">
            <v>3634</v>
          </cell>
          <cell r="AB61">
            <v>5121</v>
          </cell>
          <cell r="AC61">
            <v>2867</v>
          </cell>
          <cell r="AD61">
            <v>4367</v>
          </cell>
          <cell r="AE61">
            <v>2350</v>
          </cell>
          <cell r="AF61">
            <v>4294</v>
          </cell>
          <cell r="AG61">
            <v>2272</v>
          </cell>
          <cell r="AH61">
            <v>5154</v>
          </cell>
          <cell r="AI61">
            <v>2749</v>
          </cell>
          <cell r="AJ61">
            <v>2320</v>
          </cell>
          <cell r="AK61">
            <v>540</v>
          </cell>
          <cell r="AL61">
            <v>11768</v>
          </cell>
          <cell r="AM61">
            <v>40</v>
          </cell>
          <cell r="AN61">
            <v>39.799999999999997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 refreshError="1">
        <row r="1">
          <cell r="A1" t="str">
            <v>GIS 3 - Prostorová analýza (doba evidence uchazečů a volná místa), prosinec 2014 (1.12.2014 - 31.12.2014), Úřad práce hl.m. Prahy</v>
          </cell>
        </row>
        <row r="2">
          <cell r="A2" t="str">
            <v>NAZEV</v>
          </cell>
          <cell r="B2" t="str">
            <v>KOD</v>
          </cell>
          <cell r="C2" t="str">
            <v>UC</v>
          </cell>
          <cell r="D2" t="str">
            <v>UZ</v>
          </cell>
          <cell r="E2" t="str">
            <v>UCE03</v>
          </cell>
          <cell r="F2" t="str">
            <v>UCE36</v>
          </cell>
          <cell r="G2" t="str">
            <v>UCE69</v>
          </cell>
          <cell r="H2" t="str">
            <v>UCE912</v>
          </cell>
          <cell r="I2" t="str">
            <v>UCE1224</v>
          </cell>
          <cell r="J2" t="str">
            <v>UCE24+</v>
          </cell>
          <cell r="K2" t="str">
            <v>6+</v>
          </cell>
          <cell r="L2" t="str">
            <v>12+</v>
          </cell>
          <cell r="M2" t="str">
            <v>UCEPRUM</v>
          </cell>
          <cell r="N2" t="str">
            <v>UZEPRUM</v>
          </cell>
          <cell r="O2" t="str">
            <v>VM</v>
          </cell>
          <cell r="P2" t="str">
            <v>VMA</v>
          </cell>
          <cell r="Q2" t="str">
            <v>VMB</v>
          </cell>
          <cell r="R2" t="str">
            <v>VMC</v>
          </cell>
          <cell r="S2" t="str">
            <v>VMD</v>
          </cell>
          <cell r="T2" t="str">
            <v>VME</v>
          </cell>
          <cell r="U2" t="str">
            <v>VMH</v>
          </cell>
          <cell r="V2" t="str">
            <v>VMJ</v>
          </cell>
          <cell r="W2" t="str">
            <v>VMK</v>
          </cell>
          <cell r="X2" t="str">
            <v>VML</v>
          </cell>
          <cell r="Y2" t="str">
            <v>VMM</v>
          </cell>
          <cell r="Z2" t="str">
            <v>VMN</v>
          </cell>
          <cell r="AA2" t="str">
            <v>VMR</v>
          </cell>
          <cell r="AB2" t="str">
            <v>VMT</v>
          </cell>
          <cell r="AC2" t="str">
            <v>VMV</v>
          </cell>
          <cell r="AD2" t="str">
            <v>VMNEZ</v>
          </cell>
          <cell r="AE2" t="str">
            <v>VMCZ_ISCO1</v>
          </cell>
          <cell r="AF2" t="str">
            <v>VMCZ_ISCO2</v>
          </cell>
          <cell r="AG2" t="str">
            <v>VMCZ_ISCO3</v>
          </cell>
          <cell r="AH2" t="str">
            <v>VMCZ_ISCO4</v>
          </cell>
          <cell r="AI2" t="str">
            <v>VMCZ_ISCO5</v>
          </cell>
          <cell r="AJ2" t="str">
            <v>VMCZ_ISCO6</v>
          </cell>
          <cell r="AK2" t="str">
            <v>VMCZ_ISCO7</v>
          </cell>
          <cell r="AL2" t="str">
            <v>VMCZ_ISCO8</v>
          </cell>
          <cell r="AM2" t="str">
            <v>VMCZ_ISCO9</v>
          </cell>
          <cell r="AN2" t="str">
            <v>VMCZ_ISCO0</v>
          </cell>
        </row>
        <row r="3">
          <cell r="A3" t="str">
            <v>Praha 1</v>
          </cell>
          <cell r="B3">
            <v>500054</v>
          </cell>
          <cell r="C3">
            <v>979</v>
          </cell>
          <cell r="D3">
            <v>430</v>
          </cell>
          <cell r="E3">
            <v>212</v>
          </cell>
          <cell r="F3">
            <v>149</v>
          </cell>
          <cell r="G3">
            <v>120</v>
          </cell>
          <cell r="H3">
            <v>84</v>
          </cell>
          <cell r="I3">
            <v>183</v>
          </cell>
          <cell r="J3">
            <v>231</v>
          </cell>
          <cell r="K3">
            <v>618</v>
          </cell>
          <cell r="L3">
            <v>414</v>
          </cell>
          <cell r="M3">
            <v>527</v>
          </cell>
          <cell r="N3">
            <v>506</v>
          </cell>
          <cell r="O3">
            <v>1023</v>
          </cell>
          <cell r="P3">
            <v>75</v>
          </cell>
          <cell r="Q3">
            <v>7</v>
          </cell>
          <cell r="R3">
            <v>428</v>
          </cell>
          <cell r="S3">
            <v>53</v>
          </cell>
          <cell r="T3">
            <v>9</v>
          </cell>
          <cell r="U3">
            <v>150</v>
          </cell>
          <cell r="V3">
            <v>10</v>
          </cell>
          <cell r="W3">
            <v>29</v>
          </cell>
          <cell r="X3">
            <v>36</v>
          </cell>
          <cell r="Y3">
            <v>36</v>
          </cell>
          <cell r="Z3">
            <v>91</v>
          </cell>
          <cell r="AA3">
            <v>54</v>
          </cell>
          <cell r="AB3">
            <v>45</v>
          </cell>
          <cell r="AC3">
            <v>0</v>
          </cell>
          <cell r="AD3">
            <v>0</v>
          </cell>
          <cell r="AE3">
            <v>51</v>
          </cell>
          <cell r="AF3">
            <v>157</v>
          </cell>
          <cell r="AG3">
            <v>57</v>
          </cell>
          <cell r="AH3">
            <v>68</v>
          </cell>
          <cell r="AI3">
            <v>342</v>
          </cell>
          <cell r="AJ3">
            <v>0</v>
          </cell>
          <cell r="AK3">
            <v>102</v>
          </cell>
          <cell r="AL3">
            <v>42</v>
          </cell>
          <cell r="AM3">
            <v>204</v>
          </cell>
          <cell r="AN3">
            <v>0</v>
          </cell>
        </row>
        <row r="4">
          <cell r="A4" t="str">
            <v>Praha 10</v>
          </cell>
          <cell r="B4">
            <v>500224</v>
          </cell>
          <cell r="C4">
            <v>3386</v>
          </cell>
          <cell r="D4">
            <v>1786</v>
          </cell>
          <cell r="E4">
            <v>847</v>
          </cell>
          <cell r="F4">
            <v>646</v>
          </cell>
          <cell r="G4">
            <v>406</v>
          </cell>
          <cell r="H4">
            <v>350</v>
          </cell>
          <cell r="I4">
            <v>587</v>
          </cell>
          <cell r="J4">
            <v>550</v>
          </cell>
          <cell r="K4">
            <v>1893</v>
          </cell>
          <cell r="L4">
            <v>1137</v>
          </cell>
          <cell r="M4">
            <v>403</v>
          </cell>
          <cell r="N4">
            <v>413</v>
          </cell>
          <cell r="O4">
            <v>949</v>
          </cell>
          <cell r="P4">
            <v>101</v>
          </cell>
          <cell r="Q4">
            <v>33</v>
          </cell>
          <cell r="R4">
            <v>424</v>
          </cell>
          <cell r="S4">
            <v>12</v>
          </cell>
          <cell r="T4">
            <v>125</v>
          </cell>
          <cell r="U4">
            <v>141</v>
          </cell>
          <cell r="V4">
            <v>0</v>
          </cell>
          <cell r="W4">
            <v>14</v>
          </cell>
          <cell r="X4">
            <v>19</v>
          </cell>
          <cell r="Y4">
            <v>26</v>
          </cell>
          <cell r="Z4">
            <v>3</v>
          </cell>
          <cell r="AA4">
            <v>13</v>
          </cell>
          <cell r="AB4">
            <v>38</v>
          </cell>
          <cell r="AC4">
            <v>0</v>
          </cell>
          <cell r="AD4">
            <v>0</v>
          </cell>
          <cell r="AE4">
            <v>6</v>
          </cell>
          <cell r="AF4">
            <v>50</v>
          </cell>
          <cell r="AG4">
            <v>85</v>
          </cell>
          <cell r="AH4">
            <v>19</v>
          </cell>
          <cell r="AI4">
            <v>118</v>
          </cell>
          <cell r="AJ4">
            <v>0</v>
          </cell>
          <cell r="AK4">
            <v>81</v>
          </cell>
          <cell r="AL4">
            <v>312</v>
          </cell>
          <cell r="AM4">
            <v>278</v>
          </cell>
          <cell r="AN4">
            <v>0</v>
          </cell>
        </row>
        <row r="5">
          <cell r="A5" t="str">
            <v>Praha 11</v>
          </cell>
          <cell r="B5">
            <v>547034</v>
          </cell>
          <cell r="C5">
            <v>2628</v>
          </cell>
          <cell r="D5">
            <v>1253</v>
          </cell>
          <cell r="E5">
            <v>619</v>
          </cell>
          <cell r="F5">
            <v>508</v>
          </cell>
          <cell r="G5">
            <v>292</v>
          </cell>
          <cell r="H5">
            <v>229</v>
          </cell>
          <cell r="I5">
            <v>506</v>
          </cell>
          <cell r="J5">
            <v>474</v>
          </cell>
          <cell r="K5">
            <v>1501</v>
          </cell>
          <cell r="L5">
            <v>980</v>
          </cell>
          <cell r="M5">
            <v>423</v>
          </cell>
          <cell r="N5">
            <v>423</v>
          </cell>
          <cell r="O5">
            <v>334</v>
          </cell>
          <cell r="P5">
            <v>80</v>
          </cell>
          <cell r="Q5">
            <v>0</v>
          </cell>
          <cell r="R5">
            <v>63</v>
          </cell>
          <cell r="S5">
            <v>0</v>
          </cell>
          <cell r="T5">
            <v>0</v>
          </cell>
          <cell r="U5">
            <v>51</v>
          </cell>
          <cell r="V5">
            <v>1</v>
          </cell>
          <cell r="W5">
            <v>17</v>
          </cell>
          <cell r="X5">
            <v>6</v>
          </cell>
          <cell r="Y5">
            <v>49</v>
          </cell>
          <cell r="Z5">
            <v>1</v>
          </cell>
          <cell r="AA5">
            <v>47</v>
          </cell>
          <cell r="AB5">
            <v>13</v>
          </cell>
          <cell r="AC5">
            <v>4</v>
          </cell>
          <cell r="AD5">
            <v>0</v>
          </cell>
          <cell r="AE5">
            <v>13</v>
          </cell>
          <cell r="AF5">
            <v>57</v>
          </cell>
          <cell r="AG5">
            <v>67</v>
          </cell>
          <cell r="AH5">
            <v>11</v>
          </cell>
          <cell r="AI5">
            <v>54</v>
          </cell>
          <cell r="AJ5">
            <v>0</v>
          </cell>
          <cell r="AK5">
            <v>4</v>
          </cell>
          <cell r="AL5">
            <v>65</v>
          </cell>
          <cell r="AM5">
            <v>63</v>
          </cell>
          <cell r="AN5">
            <v>0</v>
          </cell>
        </row>
        <row r="6">
          <cell r="A6" t="str">
            <v>Praha 12</v>
          </cell>
          <cell r="B6">
            <v>547107</v>
          </cell>
          <cell r="C6">
            <v>2026</v>
          </cell>
          <cell r="D6">
            <v>999</v>
          </cell>
          <cell r="E6">
            <v>466</v>
          </cell>
          <cell r="F6">
            <v>359</v>
          </cell>
          <cell r="G6">
            <v>245</v>
          </cell>
          <cell r="H6">
            <v>189</v>
          </cell>
          <cell r="I6">
            <v>395</v>
          </cell>
          <cell r="J6">
            <v>372</v>
          </cell>
          <cell r="K6">
            <v>1201</v>
          </cell>
          <cell r="L6">
            <v>767</v>
          </cell>
          <cell r="M6">
            <v>428</v>
          </cell>
          <cell r="N6">
            <v>431</v>
          </cell>
          <cell r="O6">
            <v>90</v>
          </cell>
          <cell r="P6">
            <v>10</v>
          </cell>
          <cell r="Q6">
            <v>0</v>
          </cell>
          <cell r="R6">
            <v>21</v>
          </cell>
          <cell r="S6">
            <v>3</v>
          </cell>
          <cell r="T6">
            <v>4</v>
          </cell>
          <cell r="U6">
            <v>28</v>
          </cell>
          <cell r="V6">
            <v>0</v>
          </cell>
          <cell r="W6">
            <v>1</v>
          </cell>
          <cell r="X6">
            <v>1</v>
          </cell>
          <cell r="Y6">
            <v>6</v>
          </cell>
          <cell r="Z6">
            <v>0</v>
          </cell>
          <cell r="AA6">
            <v>1</v>
          </cell>
          <cell r="AB6">
            <v>15</v>
          </cell>
          <cell r="AC6">
            <v>0</v>
          </cell>
          <cell r="AD6">
            <v>0</v>
          </cell>
          <cell r="AE6">
            <v>0</v>
          </cell>
          <cell r="AF6">
            <v>17</v>
          </cell>
          <cell r="AG6">
            <v>4</v>
          </cell>
          <cell r="AH6">
            <v>13</v>
          </cell>
          <cell r="AI6">
            <v>21</v>
          </cell>
          <cell r="AJ6">
            <v>0</v>
          </cell>
          <cell r="AK6">
            <v>5</v>
          </cell>
          <cell r="AL6">
            <v>8</v>
          </cell>
          <cell r="AM6">
            <v>22</v>
          </cell>
          <cell r="AN6">
            <v>0</v>
          </cell>
        </row>
        <row r="7">
          <cell r="A7" t="str">
            <v>Praha 13</v>
          </cell>
          <cell r="B7">
            <v>539694</v>
          </cell>
          <cell r="C7">
            <v>2258</v>
          </cell>
          <cell r="D7">
            <v>1200</v>
          </cell>
          <cell r="E7">
            <v>531</v>
          </cell>
          <cell r="F7">
            <v>420</v>
          </cell>
          <cell r="G7">
            <v>242</v>
          </cell>
          <cell r="H7">
            <v>207</v>
          </cell>
          <cell r="I7">
            <v>391</v>
          </cell>
          <cell r="J7">
            <v>467</v>
          </cell>
          <cell r="K7">
            <v>1307</v>
          </cell>
          <cell r="L7">
            <v>858</v>
          </cell>
          <cell r="M7">
            <v>456</v>
          </cell>
          <cell r="N7">
            <v>476</v>
          </cell>
          <cell r="O7">
            <v>243</v>
          </cell>
          <cell r="P7">
            <v>0</v>
          </cell>
          <cell r="Q7">
            <v>1</v>
          </cell>
          <cell r="R7">
            <v>121</v>
          </cell>
          <cell r="S7">
            <v>1</v>
          </cell>
          <cell r="T7">
            <v>1</v>
          </cell>
          <cell r="U7">
            <v>31</v>
          </cell>
          <cell r="V7">
            <v>1</v>
          </cell>
          <cell r="W7">
            <v>15</v>
          </cell>
          <cell r="X7">
            <v>11</v>
          </cell>
          <cell r="Y7">
            <v>29</v>
          </cell>
          <cell r="Z7">
            <v>3</v>
          </cell>
          <cell r="AA7">
            <v>11</v>
          </cell>
          <cell r="AB7">
            <v>16</v>
          </cell>
          <cell r="AC7">
            <v>2</v>
          </cell>
          <cell r="AD7">
            <v>0</v>
          </cell>
          <cell r="AE7">
            <v>4</v>
          </cell>
          <cell r="AF7">
            <v>29</v>
          </cell>
          <cell r="AG7">
            <v>54</v>
          </cell>
          <cell r="AH7">
            <v>3</v>
          </cell>
          <cell r="AI7">
            <v>23</v>
          </cell>
          <cell r="AJ7">
            <v>0</v>
          </cell>
          <cell r="AK7">
            <v>10</v>
          </cell>
          <cell r="AL7">
            <v>106</v>
          </cell>
          <cell r="AM7">
            <v>14</v>
          </cell>
          <cell r="AN7">
            <v>0</v>
          </cell>
        </row>
        <row r="8">
          <cell r="A8" t="str">
            <v>Praha 14</v>
          </cell>
          <cell r="B8">
            <v>547361</v>
          </cell>
          <cell r="C8">
            <v>2230</v>
          </cell>
          <cell r="D8">
            <v>1181</v>
          </cell>
          <cell r="E8">
            <v>460</v>
          </cell>
          <cell r="F8">
            <v>371</v>
          </cell>
          <cell r="G8">
            <v>219</v>
          </cell>
          <cell r="H8">
            <v>201</v>
          </cell>
          <cell r="I8">
            <v>466</v>
          </cell>
          <cell r="J8">
            <v>513</v>
          </cell>
          <cell r="K8">
            <v>1399</v>
          </cell>
          <cell r="L8">
            <v>979</v>
          </cell>
          <cell r="M8">
            <v>518</v>
          </cell>
          <cell r="N8">
            <v>548</v>
          </cell>
          <cell r="O8">
            <v>232</v>
          </cell>
          <cell r="P8">
            <v>51</v>
          </cell>
          <cell r="Q8">
            <v>1</v>
          </cell>
          <cell r="R8">
            <v>95</v>
          </cell>
          <cell r="S8">
            <v>3</v>
          </cell>
          <cell r="T8">
            <v>1</v>
          </cell>
          <cell r="U8">
            <v>13</v>
          </cell>
          <cell r="V8">
            <v>7</v>
          </cell>
          <cell r="W8">
            <v>4</v>
          </cell>
          <cell r="X8">
            <v>5</v>
          </cell>
          <cell r="Y8">
            <v>26</v>
          </cell>
          <cell r="Z8">
            <v>10</v>
          </cell>
          <cell r="AA8">
            <v>1</v>
          </cell>
          <cell r="AB8">
            <v>15</v>
          </cell>
          <cell r="AC8">
            <v>0</v>
          </cell>
          <cell r="AD8">
            <v>0</v>
          </cell>
          <cell r="AE8">
            <v>2</v>
          </cell>
          <cell r="AF8">
            <v>35</v>
          </cell>
          <cell r="AG8">
            <v>19</v>
          </cell>
          <cell r="AH8">
            <v>5</v>
          </cell>
          <cell r="AI8">
            <v>11</v>
          </cell>
          <cell r="AJ8">
            <v>0</v>
          </cell>
          <cell r="AK8">
            <v>10</v>
          </cell>
          <cell r="AL8">
            <v>24</v>
          </cell>
          <cell r="AM8">
            <v>126</v>
          </cell>
          <cell r="AN8">
            <v>0</v>
          </cell>
        </row>
        <row r="9">
          <cell r="A9" t="str">
            <v>Praha 15</v>
          </cell>
          <cell r="B9">
            <v>547387</v>
          </cell>
          <cell r="C9">
            <v>922</v>
          </cell>
          <cell r="D9">
            <v>486</v>
          </cell>
          <cell r="E9">
            <v>232</v>
          </cell>
          <cell r="F9">
            <v>211</v>
          </cell>
          <cell r="G9">
            <v>113</v>
          </cell>
          <cell r="H9">
            <v>79</v>
          </cell>
          <cell r="I9">
            <v>165</v>
          </cell>
          <cell r="J9">
            <v>122</v>
          </cell>
          <cell r="K9">
            <v>479</v>
          </cell>
          <cell r="L9">
            <v>287</v>
          </cell>
          <cell r="M9">
            <v>368</v>
          </cell>
          <cell r="N9">
            <v>375</v>
          </cell>
          <cell r="O9">
            <v>159</v>
          </cell>
          <cell r="P9">
            <v>4</v>
          </cell>
          <cell r="Q9">
            <v>0</v>
          </cell>
          <cell r="R9">
            <v>84</v>
          </cell>
          <cell r="S9">
            <v>1</v>
          </cell>
          <cell r="T9">
            <v>5</v>
          </cell>
          <cell r="U9">
            <v>43</v>
          </cell>
          <cell r="V9">
            <v>0</v>
          </cell>
          <cell r="W9">
            <v>0</v>
          </cell>
          <cell r="X9">
            <v>9</v>
          </cell>
          <cell r="Y9">
            <v>10</v>
          </cell>
          <cell r="Z9">
            <v>0</v>
          </cell>
          <cell r="AA9">
            <v>1</v>
          </cell>
          <cell r="AB9">
            <v>2</v>
          </cell>
          <cell r="AC9">
            <v>0</v>
          </cell>
          <cell r="AD9">
            <v>0</v>
          </cell>
          <cell r="AE9">
            <v>0</v>
          </cell>
          <cell r="AF9">
            <v>4</v>
          </cell>
          <cell r="AG9">
            <v>14</v>
          </cell>
          <cell r="AH9">
            <v>6</v>
          </cell>
          <cell r="AI9">
            <v>64</v>
          </cell>
          <cell r="AJ9">
            <v>0</v>
          </cell>
          <cell r="AK9">
            <v>20</v>
          </cell>
          <cell r="AL9">
            <v>31</v>
          </cell>
          <cell r="AM9">
            <v>20</v>
          </cell>
          <cell r="AN9">
            <v>0</v>
          </cell>
        </row>
        <row r="10">
          <cell r="A10" t="str">
            <v>Praha 16</v>
          </cell>
          <cell r="B10">
            <v>539601</v>
          </cell>
          <cell r="C10">
            <v>280</v>
          </cell>
          <cell r="D10">
            <v>144</v>
          </cell>
          <cell r="E10">
            <v>79</v>
          </cell>
          <cell r="F10">
            <v>60</v>
          </cell>
          <cell r="G10">
            <v>26</v>
          </cell>
          <cell r="H10">
            <v>20</v>
          </cell>
          <cell r="I10">
            <v>43</v>
          </cell>
          <cell r="J10">
            <v>52</v>
          </cell>
          <cell r="K10">
            <v>141</v>
          </cell>
          <cell r="L10">
            <v>95</v>
          </cell>
          <cell r="M10">
            <v>406</v>
          </cell>
          <cell r="N10">
            <v>464</v>
          </cell>
          <cell r="O10">
            <v>42</v>
          </cell>
          <cell r="P10">
            <v>0</v>
          </cell>
          <cell r="Q10">
            <v>0</v>
          </cell>
          <cell r="R10">
            <v>21</v>
          </cell>
          <cell r="S10">
            <v>0</v>
          </cell>
          <cell r="T10">
            <v>10</v>
          </cell>
          <cell r="U10">
            <v>5</v>
          </cell>
          <cell r="V10">
            <v>0</v>
          </cell>
          <cell r="W10">
            <v>0</v>
          </cell>
          <cell r="X10">
            <v>1</v>
          </cell>
          <cell r="Y10">
            <v>4</v>
          </cell>
          <cell r="Z10">
            <v>0</v>
          </cell>
          <cell r="AA10">
            <v>1</v>
          </cell>
          <cell r="AB10">
            <v>0</v>
          </cell>
          <cell r="AC10">
            <v>0</v>
          </cell>
          <cell r="AD10">
            <v>0</v>
          </cell>
          <cell r="AE10">
            <v>1</v>
          </cell>
          <cell r="AF10">
            <v>2</v>
          </cell>
          <cell r="AG10">
            <v>2</v>
          </cell>
          <cell r="AH10">
            <v>2</v>
          </cell>
          <cell r="AI10">
            <v>0</v>
          </cell>
          <cell r="AJ10">
            <v>0</v>
          </cell>
          <cell r="AK10">
            <v>14</v>
          </cell>
          <cell r="AL10">
            <v>0</v>
          </cell>
          <cell r="AM10">
            <v>21</v>
          </cell>
          <cell r="AN10">
            <v>0</v>
          </cell>
        </row>
        <row r="11">
          <cell r="A11" t="str">
            <v>Praha 17</v>
          </cell>
          <cell r="B11">
            <v>547174</v>
          </cell>
          <cell r="C11">
            <v>946</v>
          </cell>
          <cell r="D11">
            <v>502</v>
          </cell>
          <cell r="E11">
            <v>236</v>
          </cell>
          <cell r="F11">
            <v>161</v>
          </cell>
          <cell r="G11">
            <v>103</v>
          </cell>
          <cell r="H11">
            <v>83</v>
          </cell>
          <cell r="I11">
            <v>174</v>
          </cell>
          <cell r="J11">
            <v>189</v>
          </cell>
          <cell r="K11">
            <v>549</v>
          </cell>
          <cell r="L11">
            <v>363</v>
          </cell>
          <cell r="M11">
            <v>450</v>
          </cell>
          <cell r="N11">
            <v>470</v>
          </cell>
          <cell r="O11">
            <v>22</v>
          </cell>
          <cell r="P11">
            <v>0</v>
          </cell>
          <cell r="Q11">
            <v>0</v>
          </cell>
          <cell r="R11">
            <v>14</v>
          </cell>
          <cell r="S11">
            <v>5</v>
          </cell>
          <cell r="T11">
            <v>0</v>
          </cell>
          <cell r="U11">
            <v>3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2</v>
          </cell>
          <cell r="AH11">
            <v>0</v>
          </cell>
          <cell r="AI11">
            <v>6</v>
          </cell>
          <cell r="AJ11">
            <v>0</v>
          </cell>
          <cell r="AK11">
            <v>0</v>
          </cell>
          <cell r="AL11">
            <v>4</v>
          </cell>
          <cell r="AM11">
            <v>10</v>
          </cell>
          <cell r="AN11">
            <v>0</v>
          </cell>
        </row>
        <row r="12">
          <cell r="A12" t="str">
            <v>Praha 18</v>
          </cell>
          <cell r="B12">
            <v>547417</v>
          </cell>
          <cell r="C12">
            <v>764</v>
          </cell>
          <cell r="D12">
            <v>401</v>
          </cell>
          <cell r="E12">
            <v>166</v>
          </cell>
          <cell r="F12">
            <v>106</v>
          </cell>
          <cell r="G12">
            <v>81</v>
          </cell>
          <cell r="H12">
            <v>71</v>
          </cell>
          <cell r="I12">
            <v>160</v>
          </cell>
          <cell r="J12">
            <v>180</v>
          </cell>
          <cell r="K12">
            <v>492</v>
          </cell>
          <cell r="L12">
            <v>340</v>
          </cell>
          <cell r="M12">
            <v>501</v>
          </cell>
          <cell r="N12">
            <v>567</v>
          </cell>
          <cell r="O12">
            <v>104</v>
          </cell>
          <cell r="P12">
            <v>15</v>
          </cell>
          <cell r="Q12">
            <v>3</v>
          </cell>
          <cell r="R12">
            <v>46</v>
          </cell>
          <cell r="S12">
            <v>3</v>
          </cell>
          <cell r="T12">
            <v>1</v>
          </cell>
          <cell r="U12">
            <v>14</v>
          </cell>
          <cell r="V12">
            <v>0</v>
          </cell>
          <cell r="W12">
            <v>0</v>
          </cell>
          <cell r="X12">
            <v>0</v>
          </cell>
          <cell r="Y12">
            <v>5</v>
          </cell>
          <cell r="Z12">
            <v>4</v>
          </cell>
          <cell r="AA12">
            <v>3</v>
          </cell>
          <cell r="AB12">
            <v>10</v>
          </cell>
          <cell r="AC12">
            <v>0</v>
          </cell>
          <cell r="AD12">
            <v>0</v>
          </cell>
          <cell r="AE12">
            <v>3</v>
          </cell>
          <cell r="AF12">
            <v>11</v>
          </cell>
          <cell r="AG12">
            <v>9</v>
          </cell>
          <cell r="AH12">
            <v>1</v>
          </cell>
          <cell r="AI12">
            <v>11</v>
          </cell>
          <cell r="AJ12">
            <v>0</v>
          </cell>
          <cell r="AK12">
            <v>2</v>
          </cell>
          <cell r="AL12">
            <v>9</v>
          </cell>
          <cell r="AM12">
            <v>58</v>
          </cell>
          <cell r="AN12">
            <v>0</v>
          </cell>
        </row>
        <row r="13">
          <cell r="A13" t="str">
            <v>Praha 19</v>
          </cell>
          <cell r="B13">
            <v>547344</v>
          </cell>
          <cell r="C13">
            <v>217</v>
          </cell>
          <cell r="D13">
            <v>114</v>
          </cell>
          <cell r="E13">
            <v>58</v>
          </cell>
          <cell r="F13">
            <v>46</v>
          </cell>
          <cell r="G13">
            <v>18</v>
          </cell>
          <cell r="H13">
            <v>19</v>
          </cell>
          <cell r="I13">
            <v>34</v>
          </cell>
          <cell r="J13">
            <v>42</v>
          </cell>
          <cell r="K13">
            <v>113</v>
          </cell>
          <cell r="L13">
            <v>76</v>
          </cell>
          <cell r="M13">
            <v>444</v>
          </cell>
          <cell r="N13">
            <v>452</v>
          </cell>
          <cell r="O13">
            <v>24</v>
          </cell>
          <cell r="P13">
            <v>0</v>
          </cell>
          <cell r="Q13">
            <v>0</v>
          </cell>
          <cell r="R13">
            <v>4</v>
          </cell>
          <cell r="S13">
            <v>1</v>
          </cell>
          <cell r="T13">
            <v>0</v>
          </cell>
          <cell r="U13">
            <v>12</v>
          </cell>
          <cell r="V13">
            <v>0</v>
          </cell>
          <cell r="W13">
            <v>2</v>
          </cell>
          <cell r="X13">
            <v>3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1</v>
          </cell>
          <cell r="AF13">
            <v>1</v>
          </cell>
          <cell r="AG13">
            <v>4</v>
          </cell>
          <cell r="AH13">
            <v>0</v>
          </cell>
          <cell r="AI13">
            <v>0</v>
          </cell>
          <cell r="AJ13">
            <v>0</v>
          </cell>
          <cell r="AK13">
            <v>8</v>
          </cell>
          <cell r="AL13">
            <v>5</v>
          </cell>
          <cell r="AM13">
            <v>5</v>
          </cell>
          <cell r="AN13">
            <v>0</v>
          </cell>
        </row>
        <row r="14">
          <cell r="A14" t="str">
            <v>Praha 2</v>
          </cell>
          <cell r="B14">
            <v>500089</v>
          </cell>
          <cell r="C14">
            <v>1878</v>
          </cell>
          <cell r="D14">
            <v>881</v>
          </cell>
          <cell r="E14">
            <v>368</v>
          </cell>
          <cell r="F14">
            <v>320</v>
          </cell>
          <cell r="G14">
            <v>217</v>
          </cell>
          <cell r="H14">
            <v>179</v>
          </cell>
          <cell r="I14">
            <v>403</v>
          </cell>
          <cell r="J14">
            <v>391</v>
          </cell>
          <cell r="K14">
            <v>1190</v>
          </cell>
          <cell r="L14">
            <v>794</v>
          </cell>
          <cell r="M14">
            <v>479</v>
          </cell>
          <cell r="N14">
            <v>467</v>
          </cell>
          <cell r="O14">
            <v>785</v>
          </cell>
          <cell r="P14">
            <v>110</v>
          </cell>
          <cell r="Q14">
            <v>34</v>
          </cell>
          <cell r="R14">
            <v>375</v>
          </cell>
          <cell r="S14">
            <v>2</v>
          </cell>
          <cell r="T14">
            <v>10</v>
          </cell>
          <cell r="U14">
            <v>95</v>
          </cell>
          <cell r="V14">
            <v>2</v>
          </cell>
          <cell r="W14">
            <v>38</v>
          </cell>
          <cell r="X14">
            <v>16</v>
          </cell>
          <cell r="Y14">
            <v>19</v>
          </cell>
          <cell r="Z14">
            <v>8</v>
          </cell>
          <cell r="AA14">
            <v>35</v>
          </cell>
          <cell r="AB14">
            <v>40</v>
          </cell>
          <cell r="AC14">
            <v>1</v>
          </cell>
          <cell r="AD14">
            <v>0</v>
          </cell>
          <cell r="AE14">
            <v>15</v>
          </cell>
          <cell r="AF14">
            <v>77</v>
          </cell>
          <cell r="AG14">
            <v>67</v>
          </cell>
          <cell r="AH14">
            <v>25</v>
          </cell>
          <cell r="AI14">
            <v>142</v>
          </cell>
          <cell r="AJ14">
            <v>0</v>
          </cell>
          <cell r="AK14">
            <v>82</v>
          </cell>
          <cell r="AL14">
            <v>25</v>
          </cell>
          <cell r="AM14">
            <v>352</v>
          </cell>
          <cell r="AN14">
            <v>0</v>
          </cell>
        </row>
        <row r="15">
          <cell r="A15" t="str">
            <v>Praha 20</v>
          </cell>
          <cell r="B15">
            <v>538213</v>
          </cell>
          <cell r="C15">
            <v>606</v>
          </cell>
          <cell r="D15">
            <v>327</v>
          </cell>
          <cell r="E15">
            <v>154</v>
          </cell>
          <cell r="F15">
            <v>81</v>
          </cell>
          <cell r="G15">
            <v>87</v>
          </cell>
          <cell r="H15">
            <v>61</v>
          </cell>
          <cell r="I15">
            <v>116</v>
          </cell>
          <cell r="J15">
            <v>107</v>
          </cell>
          <cell r="K15">
            <v>371</v>
          </cell>
          <cell r="L15">
            <v>223</v>
          </cell>
          <cell r="M15">
            <v>444</v>
          </cell>
          <cell r="N15">
            <v>426</v>
          </cell>
          <cell r="O15">
            <v>170</v>
          </cell>
          <cell r="P15">
            <v>33</v>
          </cell>
          <cell r="Q15">
            <v>11</v>
          </cell>
          <cell r="R15">
            <v>71</v>
          </cell>
          <cell r="S15">
            <v>1</v>
          </cell>
          <cell r="T15">
            <v>4</v>
          </cell>
          <cell r="U15">
            <v>26</v>
          </cell>
          <cell r="V15">
            <v>1</v>
          </cell>
          <cell r="W15">
            <v>3</v>
          </cell>
          <cell r="X15">
            <v>2</v>
          </cell>
          <cell r="Y15">
            <v>16</v>
          </cell>
          <cell r="Z15">
            <v>0</v>
          </cell>
          <cell r="AA15">
            <v>1</v>
          </cell>
          <cell r="AB15">
            <v>1</v>
          </cell>
          <cell r="AC15">
            <v>0</v>
          </cell>
          <cell r="AD15">
            <v>0</v>
          </cell>
          <cell r="AE15">
            <v>0</v>
          </cell>
          <cell r="AF15">
            <v>17</v>
          </cell>
          <cell r="AG15">
            <v>12</v>
          </cell>
          <cell r="AH15">
            <v>12</v>
          </cell>
          <cell r="AI15">
            <v>26</v>
          </cell>
          <cell r="AJ15">
            <v>0</v>
          </cell>
          <cell r="AK15">
            <v>9</v>
          </cell>
          <cell r="AL15">
            <v>27</v>
          </cell>
          <cell r="AM15">
            <v>67</v>
          </cell>
          <cell r="AN15">
            <v>0</v>
          </cell>
        </row>
        <row r="16">
          <cell r="A16" t="str">
            <v>Praha 21</v>
          </cell>
          <cell r="B16">
            <v>538949</v>
          </cell>
          <cell r="C16">
            <v>356</v>
          </cell>
          <cell r="D16">
            <v>190</v>
          </cell>
          <cell r="E16">
            <v>84</v>
          </cell>
          <cell r="F16">
            <v>64</v>
          </cell>
          <cell r="G16">
            <v>32</v>
          </cell>
          <cell r="H16">
            <v>34</v>
          </cell>
          <cell r="I16">
            <v>71</v>
          </cell>
          <cell r="J16">
            <v>71</v>
          </cell>
          <cell r="K16">
            <v>208</v>
          </cell>
          <cell r="L16">
            <v>142</v>
          </cell>
          <cell r="M16">
            <v>527</v>
          </cell>
          <cell r="N16">
            <v>596</v>
          </cell>
          <cell r="O16">
            <v>4</v>
          </cell>
          <cell r="P16">
            <v>0</v>
          </cell>
          <cell r="Q16">
            <v>0</v>
          </cell>
          <cell r="R16">
            <v>2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1</v>
          </cell>
          <cell r="AI16">
            <v>1</v>
          </cell>
          <cell r="AJ16">
            <v>0</v>
          </cell>
          <cell r="AK16">
            <v>0</v>
          </cell>
          <cell r="AL16">
            <v>0</v>
          </cell>
          <cell r="AM16">
            <v>1</v>
          </cell>
          <cell r="AN16">
            <v>0</v>
          </cell>
        </row>
        <row r="17">
          <cell r="A17" t="str">
            <v>Praha 22</v>
          </cell>
          <cell r="B17">
            <v>538931</v>
          </cell>
          <cell r="C17">
            <v>244</v>
          </cell>
          <cell r="D17">
            <v>142</v>
          </cell>
          <cell r="E17">
            <v>63</v>
          </cell>
          <cell r="F17">
            <v>55</v>
          </cell>
          <cell r="G17">
            <v>32</v>
          </cell>
          <cell r="H17">
            <v>31</v>
          </cell>
          <cell r="I17">
            <v>35</v>
          </cell>
          <cell r="J17">
            <v>28</v>
          </cell>
          <cell r="K17">
            <v>126</v>
          </cell>
          <cell r="L17">
            <v>63</v>
          </cell>
          <cell r="M17">
            <v>330</v>
          </cell>
          <cell r="N17">
            <v>305</v>
          </cell>
          <cell r="O17">
            <v>38</v>
          </cell>
          <cell r="P17">
            <v>1</v>
          </cell>
          <cell r="Q17">
            <v>5</v>
          </cell>
          <cell r="R17">
            <v>7</v>
          </cell>
          <cell r="S17">
            <v>2</v>
          </cell>
          <cell r="T17">
            <v>0</v>
          </cell>
          <cell r="U17">
            <v>9</v>
          </cell>
          <cell r="V17">
            <v>3</v>
          </cell>
          <cell r="W17">
            <v>2</v>
          </cell>
          <cell r="X17">
            <v>2</v>
          </cell>
          <cell r="Y17">
            <v>4</v>
          </cell>
          <cell r="Z17">
            <v>2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0</v>
          </cell>
          <cell r="AF17">
            <v>2</v>
          </cell>
          <cell r="AG17">
            <v>8</v>
          </cell>
          <cell r="AH17">
            <v>1</v>
          </cell>
          <cell r="AI17">
            <v>1</v>
          </cell>
          <cell r="AJ17">
            <v>0</v>
          </cell>
          <cell r="AK17">
            <v>4</v>
          </cell>
          <cell r="AL17">
            <v>13</v>
          </cell>
          <cell r="AM17">
            <v>9</v>
          </cell>
          <cell r="AN17">
            <v>0</v>
          </cell>
        </row>
        <row r="18">
          <cell r="A18" t="str">
            <v>Praha 3</v>
          </cell>
          <cell r="B18">
            <v>500097</v>
          </cell>
          <cell r="C18">
            <v>2789</v>
          </cell>
          <cell r="D18">
            <v>1351</v>
          </cell>
          <cell r="E18">
            <v>652</v>
          </cell>
          <cell r="F18">
            <v>517</v>
          </cell>
          <cell r="G18">
            <v>345</v>
          </cell>
          <cell r="H18">
            <v>265</v>
          </cell>
          <cell r="I18">
            <v>549</v>
          </cell>
          <cell r="J18">
            <v>461</v>
          </cell>
          <cell r="K18">
            <v>1620</v>
          </cell>
          <cell r="L18">
            <v>1010</v>
          </cell>
          <cell r="M18">
            <v>401</v>
          </cell>
          <cell r="N18">
            <v>395</v>
          </cell>
          <cell r="O18">
            <v>1125</v>
          </cell>
          <cell r="P18">
            <v>374</v>
          </cell>
          <cell r="Q18">
            <v>3</v>
          </cell>
          <cell r="R18">
            <v>354</v>
          </cell>
          <cell r="S18">
            <v>34</v>
          </cell>
          <cell r="T18">
            <v>19</v>
          </cell>
          <cell r="U18">
            <v>139</v>
          </cell>
          <cell r="V18">
            <v>7</v>
          </cell>
          <cell r="W18">
            <v>10</v>
          </cell>
          <cell r="X18">
            <v>93</v>
          </cell>
          <cell r="Y18">
            <v>18</v>
          </cell>
          <cell r="Z18">
            <v>13</v>
          </cell>
          <cell r="AA18">
            <v>18</v>
          </cell>
          <cell r="AB18">
            <v>43</v>
          </cell>
          <cell r="AC18">
            <v>0</v>
          </cell>
          <cell r="AD18">
            <v>0</v>
          </cell>
          <cell r="AE18">
            <v>10</v>
          </cell>
          <cell r="AF18">
            <v>111</v>
          </cell>
          <cell r="AG18">
            <v>47</v>
          </cell>
          <cell r="AH18">
            <v>68</v>
          </cell>
          <cell r="AI18">
            <v>134</v>
          </cell>
          <cell r="AJ18">
            <v>0</v>
          </cell>
          <cell r="AK18">
            <v>120</v>
          </cell>
          <cell r="AL18">
            <v>32</v>
          </cell>
          <cell r="AM18">
            <v>603</v>
          </cell>
          <cell r="AN18">
            <v>0</v>
          </cell>
        </row>
        <row r="19">
          <cell r="A19" t="str">
            <v>Praha 4</v>
          </cell>
          <cell r="B19">
            <v>500119</v>
          </cell>
          <cell r="C19">
            <v>4268</v>
          </cell>
          <cell r="D19">
            <v>2165</v>
          </cell>
          <cell r="E19">
            <v>963</v>
          </cell>
          <cell r="F19">
            <v>787</v>
          </cell>
          <cell r="G19">
            <v>507</v>
          </cell>
          <cell r="H19">
            <v>412</v>
          </cell>
          <cell r="I19">
            <v>849</v>
          </cell>
          <cell r="J19">
            <v>750</v>
          </cell>
          <cell r="K19">
            <v>2518</v>
          </cell>
          <cell r="L19">
            <v>1599</v>
          </cell>
          <cell r="M19">
            <v>416</v>
          </cell>
          <cell r="N19">
            <v>423</v>
          </cell>
          <cell r="O19">
            <v>980</v>
          </cell>
          <cell r="P19">
            <v>76</v>
          </cell>
          <cell r="Q19">
            <v>0</v>
          </cell>
          <cell r="R19">
            <v>241</v>
          </cell>
          <cell r="S19">
            <v>30</v>
          </cell>
          <cell r="T19">
            <v>64</v>
          </cell>
          <cell r="U19">
            <v>259</v>
          </cell>
          <cell r="V19">
            <v>5</v>
          </cell>
          <cell r="W19">
            <v>77</v>
          </cell>
          <cell r="X19">
            <v>44</v>
          </cell>
          <cell r="Y19">
            <v>27</v>
          </cell>
          <cell r="Z19">
            <v>24</v>
          </cell>
          <cell r="AA19">
            <v>75</v>
          </cell>
          <cell r="AB19">
            <v>57</v>
          </cell>
          <cell r="AC19">
            <v>0</v>
          </cell>
          <cell r="AD19">
            <v>0</v>
          </cell>
          <cell r="AE19">
            <v>27</v>
          </cell>
          <cell r="AF19">
            <v>240</v>
          </cell>
          <cell r="AG19">
            <v>106</v>
          </cell>
          <cell r="AH19">
            <v>84</v>
          </cell>
          <cell r="AI19">
            <v>202</v>
          </cell>
          <cell r="AJ19">
            <v>0</v>
          </cell>
          <cell r="AK19">
            <v>50</v>
          </cell>
          <cell r="AL19">
            <v>74</v>
          </cell>
          <cell r="AM19">
            <v>197</v>
          </cell>
          <cell r="AN19">
            <v>0</v>
          </cell>
        </row>
        <row r="20">
          <cell r="A20" t="str">
            <v>Praha 5</v>
          </cell>
          <cell r="B20">
            <v>500143</v>
          </cell>
          <cell r="C20">
            <v>3043</v>
          </cell>
          <cell r="D20">
            <v>1598</v>
          </cell>
          <cell r="E20">
            <v>705</v>
          </cell>
          <cell r="F20">
            <v>601</v>
          </cell>
          <cell r="G20">
            <v>301</v>
          </cell>
          <cell r="H20">
            <v>239</v>
          </cell>
          <cell r="I20">
            <v>532</v>
          </cell>
          <cell r="J20">
            <v>665</v>
          </cell>
          <cell r="K20">
            <v>1737</v>
          </cell>
          <cell r="L20">
            <v>1197</v>
          </cell>
          <cell r="M20">
            <v>460</v>
          </cell>
          <cell r="N20">
            <v>474</v>
          </cell>
          <cell r="O20">
            <v>716</v>
          </cell>
          <cell r="P20">
            <v>84</v>
          </cell>
          <cell r="Q20">
            <v>79</v>
          </cell>
          <cell r="R20">
            <v>271</v>
          </cell>
          <cell r="S20">
            <v>15</v>
          </cell>
          <cell r="T20">
            <v>0</v>
          </cell>
          <cell r="U20">
            <v>57</v>
          </cell>
          <cell r="V20">
            <v>2</v>
          </cell>
          <cell r="W20">
            <v>16</v>
          </cell>
          <cell r="X20">
            <v>12</v>
          </cell>
          <cell r="Y20">
            <v>57</v>
          </cell>
          <cell r="Z20">
            <v>54</v>
          </cell>
          <cell r="AA20">
            <v>28</v>
          </cell>
          <cell r="AB20">
            <v>40</v>
          </cell>
          <cell r="AC20">
            <v>1</v>
          </cell>
          <cell r="AD20">
            <v>0</v>
          </cell>
          <cell r="AE20">
            <v>23</v>
          </cell>
          <cell r="AF20">
            <v>106</v>
          </cell>
          <cell r="AG20">
            <v>52</v>
          </cell>
          <cell r="AH20">
            <v>74</v>
          </cell>
          <cell r="AI20">
            <v>92</v>
          </cell>
          <cell r="AJ20">
            <v>0</v>
          </cell>
          <cell r="AK20">
            <v>18</v>
          </cell>
          <cell r="AL20">
            <v>104</v>
          </cell>
          <cell r="AM20">
            <v>247</v>
          </cell>
          <cell r="AN20">
            <v>0</v>
          </cell>
        </row>
        <row r="21">
          <cell r="A21" t="str">
            <v>Praha 6</v>
          </cell>
          <cell r="B21">
            <v>500178</v>
          </cell>
          <cell r="C21">
            <v>2852</v>
          </cell>
          <cell r="D21">
            <v>1471</v>
          </cell>
          <cell r="E21">
            <v>696</v>
          </cell>
          <cell r="F21">
            <v>499</v>
          </cell>
          <cell r="G21">
            <v>324</v>
          </cell>
          <cell r="H21">
            <v>274</v>
          </cell>
          <cell r="I21">
            <v>530</v>
          </cell>
          <cell r="J21">
            <v>529</v>
          </cell>
          <cell r="K21">
            <v>1657</v>
          </cell>
          <cell r="L21">
            <v>1059</v>
          </cell>
          <cell r="M21">
            <v>442</v>
          </cell>
          <cell r="N21">
            <v>471</v>
          </cell>
          <cell r="O21">
            <v>400</v>
          </cell>
          <cell r="P21">
            <v>-14</v>
          </cell>
          <cell r="Q21">
            <v>26</v>
          </cell>
          <cell r="R21">
            <v>158</v>
          </cell>
          <cell r="S21">
            <v>58</v>
          </cell>
          <cell r="T21">
            <v>1</v>
          </cell>
          <cell r="U21">
            <v>63</v>
          </cell>
          <cell r="V21">
            <v>1</v>
          </cell>
          <cell r="W21">
            <v>15</v>
          </cell>
          <cell r="X21">
            <v>15</v>
          </cell>
          <cell r="Y21">
            <v>13</v>
          </cell>
          <cell r="Z21">
            <v>10</v>
          </cell>
          <cell r="AA21">
            <v>29</v>
          </cell>
          <cell r="AB21">
            <v>23</v>
          </cell>
          <cell r="AC21">
            <v>2</v>
          </cell>
          <cell r="AD21">
            <v>0</v>
          </cell>
          <cell r="AE21">
            <v>8</v>
          </cell>
          <cell r="AF21">
            <v>61</v>
          </cell>
          <cell r="AG21">
            <v>41</v>
          </cell>
          <cell r="AH21">
            <v>9</v>
          </cell>
          <cell r="AI21">
            <v>108</v>
          </cell>
          <cell r="AJ21">
            <v>0</v>
          </cell>
          <cell r="AK21">
            <v>53</v>
          </cell>
          <cell r="AL21">
            <v>8</v>
          </cell>
          <cell r="AM21">
            <v>112</v>
          </cell>
          <cell r="AN21">
            <v>0</v>
          </cell>
        </row>
        <row r="22">
          <cell r="A22" t="str">
            <v>Praha 7</v>
          </cell>
          <cell r="B22">
            <v>500186</v>
          </cell>
          <cell r="C22">
            <v>1590</v>
          </cell>
          <cell r="D22">
            <v>750</v>
          </cell>
          <cell r="E22">
            <v>334</v>
          </cell>
          <cell r="F22">
            <v>284</v>
          </cell>
          <cell r="G22">
            <v>185</v>
          </cell>
          <cell r="H22">
            <v>142</v>
          </cell>
          <cell r="I22">
            <v>270</v>
          </cell>
          <cell r="J22">
            <v>375</v>
          </cell>
          <cell r="K22">
            <v>972</v>
          </cell>
          <cell r="L22">
            <v>645</v>
          </cell>
          <cell r="M22">
            <v>506</v>
          </cell>
          <cell r="N22">
            <v>505</v>
          </cell>
          <cell r="O22">
            <v>276</v>
          </cell>
          <cell r="P22">
            <v>9</v>
          </cell>
          <cell r="Q22">
            <v>0</v>
          </cell>
          <cell r="R22">
            <v>99</v>
          </cell>
          <cell r="S22">
            <v>0</v>
          </cell>
          <cell r="T22">
            <v>8</v>
          </cell>
          <cell r="U22">
            <v>98</v>
          </cell>
          <cell r="V22">
            <v>16</v>
          </cell>
          <cell r="W22">
            <v>15</v>
          </cell>
          <cell r="X22">
            <v>5</v>
          </cell>
          <cell r="Y22">
            <v>6</v>
          </cell>
          <cell r="Z22">
            <v>0</v>
          </cell>
          <cell r="AA22">
            <v>9</v>
          </cell>
          <cell r="AB22">
            <v>11</v>
          </cell>
          <cell r="AC22">
            <v>0</v>
          </cell>
          <cell r="AD22">
            <v>0</v>
          </cell>
          <cell r="AE22">
            <v>3</v>
          </cell>
          <cell r="AF22">
            <v>21</v>
          </cell>
          <cell r="AG22">
            <v>37</v>
          </cell>
          <cell r="AH22">
            <v>19</v>
          </cell>
          <cell r="AI22">
            <v>79</v>
          </cell>
          <cell r="AJ22">
            <v>0</v>
          </cell>
          <cell r="AK22">
            <v>77</v>
          </cell>
          <cell r="AL22">
            <v>2</v>
          </cell>
          <cell r="AM22">
            <v>38</v>
          </cell>
          <cell r="AN22">
            <v>0</v>
          </cell>
        </row>
        <row r="23">
          <cell r="A23" t="str">
            <v>Praha 8</v>
          </cell>
          <cell r="B23">
            <v>500208</v>
          </cell>
          <cell r="C23">
            <v>3457</v>
          </cell>
          <cell r="D23">
            <v>1741</v>
          </cell>
          <cell r="E23">
            <v>794</v>
          </cell>
          <cell r="F23">
            <v>653</v>
          </cell>
          <cell r="G23">
            <v>396</v>
          </cell>
          <cell r="H23">
            <v>296</v>
          </cell>
          <cell r="I23">
            <v>662</v>
          </cell>
          <cell r="J23">
            <v>656</v>
          </cell>
          <cell r="K23">
            <v>2010</v>
          </cell>
          <cell r="L23">
            <v>1318</v>
          </cell>
          <cell r="M23">
            <v>451</v>
          </cell>
          <cell r="N23">
            <v>459</v>
          </cell>
          <cell r="O23">
            <v>660</v>
          </cell>
          <cell r="P23">
            <v>97</v>
          </cell>
          <cell r="Q23">
            <v>0</v>
          </cell>
          <cell r="R23">
            <v>228</v>
          </cell>
          <cell r="S23">
            <v>14</v>
          </cell>
          <cell r="T23">
            <v>2</v>
          </cell>
          <cell r="U23">
            <v>38</v>
          </cell>
          <cell r="V23">
            <v>10</v>
          </cell>
          <cell r="W23">
            <v>135</v>
          </cell>
          <cell r="X23">
            <v>14</v>
          </cell>
          <cell r="Y23">
            <v>35</v>
          </cell>
          <cell r="Z23">
            <v>19</v>
          </cell>
          <cell r="AA23">
            <v>38</v>
          </cell>
          <cell r="AB23">
            <v>30</v>
          </cell>
          <cell r="AC23">
            <v>0</v>
          </cell>
          <cell r="AD23">
            <v>0</v>
          </cell>
          <cell r="AE23">
            <v>17</v>
          </cell>
          <cell r="AF23">
            <v>54</v>
          </cell>
          <cell r="AG23">
            <v>65</v>
          </cell>
          <cell r="AH23">
            <v>137</v>
          </cell>
          <cell r="AI23">
            <v>98</v>
          </cell>
          <cell r="AJ23">
            <v>3</v>
          </cell>
          <cell r="AK23">
            <v>21</v>
          </cell>
          <cell r="AL23">
            <v>49</v>
          </cell>
          <cell r="AM23">
            <v>216</v>
          </cell>
          <cell r="AN23">
            <v>0</v>
          </cell>
        </row>
        <row r="24">
          <cell r="A24" t="str">
            <v>Praha 9</v>
          </cell>
          <cell r="B24">
            <v>500216</v>
          </cell>
          <cell r="C24">
            <v>2003</v>
          </cell>
          <cell r="D24">
            <v>1070</v>
          </cell>
          <cell r="E24">
            <v>446</v>
          </cell>
          <cell r="F24">
            <v>362</v>
          </cell>
          <cell r="G24">
            <v>194</v>
          </cell>
          <cell r="H24">
            <v>172</v>
          </cell>
          <cell r="I24">
            <v>405</v>
          </cell>
          <cell r="J24">
            <v>424</v>
          </cell>
          <cell r="K24">
            <v>1195</v>
          </cell>
          <cell r="L24">
            <v>829</v>
          </cell>
          <cell r="M24">
            <v>490</v>
          </cell>
          <cell r="N24">
            <v>523</v>
          </cell>
          <cell r="O24">
            <v>396</v>
          </cell>
          <cell r="P24">
            <v>40</v>
          </cell>
          <cell r="Q24">
            <v>0</v>
          </cell>
          <cell r="R24">
            <v>136</v>
          </cell>
          <cell r="S24">
            <v>18</v>
          </cell>
          <cell r="T24">
            <v>22</v>
          </cell>
          <cell r="U24">
            <v>62</v>
          </cell>
          <cell r="V24">
            <v>3</v>
          </cell>
          <cell r="W24">
            <v>2</v>
          </cell>
          <cell r="X24">
            <v>50</v>
          </cell>
          <cell r="Y24">
            <v>20</v>
          </cell>
          <cell r="Z24">
            <v>11</v>
          </cell>
          <cell r="AA24">
            <v>11</v>
          </cell>
          <cell r="AB24">
            <v>21</v>
          </cell>
          <cell r="AC24">
            <v>0</v>
          </cell>
          <cell r="AD24">
            <v>0</v>
          </cell>
          <cell r="AE24">
            <v>8</v>
          </cell>
          <cell r="AF24">
            <v>42</v>
          </cell>
          <cell r="AG24">
            <v>36</v>
          </cell>
          <cell r="AH24">
            <v>52</v>
          </cell>
          <cell r="AI24">
            <v>95</v>
          </cell>
          <cell r="AJ24">
            <v>0</v>
          </cell>
          <cell r="AK24">
            <v>37</v>
          </cell>
          <cell r="AL24">
            <v>25</v>
          </cell>
          <cell r="AM24">
            <v>101</v>
          </cell>
          <cell r="AN24">
            <v>0</v>
          </cell>
        </row>
        <row r="25">
          <cell r="A25" t="str">
            <v>Praha-Běchovice</v>
          </cell>
          <cell r="B25">
            <v>538060</v>
          </cell>
          <cell r="C25">
            <v>68</v>
          </cell>
          <cell r="D25">
            <v>28</v>
          </cell>
          <cell r="E25">
            <v>16</v>
          </cell>
          <cell r="F25">
            <v>13</v>
          </cell>
          <cell r="G25">
            <v>9</v>
          </cell>
          <cell r="H25">
            <v>4</v>
          </cell>
          <cell r="I25">
            <v>8</v>
          </cell>
          <cell r="J25">
            <v>18</v>
          </cell>
          <cell r="K25">
            <v>39</v>
          </cell>
          <cell r="L25">
            <v>26</v>
          </cell>
          <cell r="M25">
            <v>553</v>
          </cell>
          <cell r="N25">
            <v>438</v>
          </cell>
          <cell r="O25">
            <v>31</v>
          </cell>
          <cell r="P25">
            <v>1</v>
          </cell>
          <cell r="Q25">
            <v>0</v>
          </cell>
          <cell r="R25">
            <v>18</v>
          </cell>
          <cell r="S25">
            <v>0</v>
          </cell>
          <cell r="T25">
            <v>0</v>
          </cell>
          <cell r="U25">
            <v>4</v>
          </cell>
          <cell r="V25">
            <v>1</v>
          </cell>
          <cell r="W25">
            <v>0</v>
          </cell>
          <cell r="X25">
            <v>3</v>
          </cell>
          <cell r="Y25">
            <v>3</v>
          </cell>
          <cell r="Z25">
            <v>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1</v>
          </cell>
          <cell r="AG25">
            <v>1</v>
          </cell>
          <cell r="AH25">
            <v>1</v>
          </cell>
          <cell r="AI25">
            <v>9</v>
          </cell>
          <cell r="AJ25">
            <v>0</v>
          </cell>
          <cell r="AK25">
            <v>5</v>
          </cell>
          <cell r="AL25">
            <v>0</v>
          </cell>
          <cell r="AM25">
            <v>10</v>
          </cell>
          <cell r="AN25">
            <v>0</v>
          </cell>
        </row>
        <row r="26">
          <cell r="A26" t="str">
            <v>Praha-Benice</v>
          </cell>
          <cell r="B26">
            <v>538078</v>
          </cell>
          <cell r="C26">
            <v>12</v>
          </cell>
          <cell r="D26">
            <v>7</v>
          </cell>
          <cell r="E26">
            <v>4</v>
          </cell>
          <cell r="F26">
            <v>4</v>
          </cell>
          <cell r="G26">
            <v>2</v>
          </cell>
          <cell r="H26">
            <v>0</v>
          </cell>
          <cell r="I26">
            <v>2</v>
          </cell>
          <cell r="J26">
            <v>0</v>
          </cell>
          <cell r="K26">
            <v>4</v>
          </cell>
          <cell r="L26">
            <v>2</v>
          </cell>
          <cell r="M26">
            <v>199</v>
          </cell>
          <cell r="N26">
            <v>259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7">
          <cell r="A27" t="str">
            <v>Praha-Březiněves</v>
          </cell>
          <cell r="B27">
            <v>538124</v>
          </cell>
          <cell r="C27">
            <v>30</v>
          </cell>
          <cell r="D27">
            <v>11</v>
          </cell>
          <cell r="E27">
            <v>9</v>
          </cell>
          <cell r="F27">
            <v>7</v>
          </cell>
          <cell r="G27">
            <v>3</v>
          </cell>
          <cell r="H27">
            <v>4</v>
          </cell>
          <cell r="I27">
            <v>4</v>
          </cell>
          <cell r="J27">
            <v>3</v>
          </cell>
          <cell r="K27">
            <v>14</v>
          </cell>
          <cell r="L27">
            <v>7</v>
          </cell>
          <cell r="M27">
            <v>285</v>
          </cell>
          <cell r="N27">
            <v>298</v>
          </cell>
          <cell r="O27">
            <v>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A28" t="str">
            <v>Praha-Čakovice</v>
          </cell>
          <cell r="B28">
            <v>547310</v>
          </cell>
          <cell r="C28">
            <v>327</v>
          </cell>
          <cell r="D28">
            <v>197</v>
          </cell>
          <cell r="E28">
            <v>56</v>
          </cell>
          <cell r="F28">
            <v>67</v>
          </cell>
          <cell r="G28">
            <v>38</v>
          </cell>
          <cell r="H28">
            <v>26</v>
          </cell>
          <cell r="I28">
            <v>79</v>
          </cell>
          <cell r="J28">
            <v>61</v>
          </cell>
          <cell r="K28">
            <v>204</v>
          </cell>
          <cell r="L28">
            <v>140</v>
          </cell>
          <cell r="M28">
            <v>484</v>
          </cell>
          <cell r="N28">
            <v>493</v>
          </cell>
          <cell r="O28">
            <v>14</v>
          </cell>
          <cell r="P28">
            <v>5</v>
          </cell>
          <cell r="Q28">
            <v>0</v>
          </cell>
          <cell r="R28">
            <v>1</v>
          </cell>
          <cell r="S28">
            <v>1</v>
          </cell>
          <cell r="T28">
            <v>0</v>
          </cell>
          <cell r="U28">
            <v>5</v>
          </cell>
          <cell r="V28">
            <v>0</v>
          </cell>
          <cell r="W28">
            <v>0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</v>
          </cell>
          <cell r="AH28">
            <v>1</v>
          </cell>
          <cell r="AI28">
            <v>1</v>
          </cell>
          <cell r="AJ28">
            <v>0</v>
          </cell>
          <cell r="AK28">
            <v>3</v>
          </cell>
          <cell r="AL28">
            <v>2</v>
          </cell>
          <cell r="AM28">
            <v>5</v>
          </cell>
          <cell r="AN28">
            <v>0</v>
          </cell>
        </row>
        <row r="29">
          <cell r="A29" t="str">
            <v>Praha-Ďáblice</v>
          </cell>
          <cell r="B29">
            <v>547298</v>
          </cell>
          <cell r="C29">
            <v>115</v>
          </cell>
          <cell r="D29">
            <v>60</v>
          </cell>
          <cell r="E29">
            <v>31</v>
          </cell>
          <cell r="F29">
            <v>28</v>
          </cell>
          <cell r="G29">
            <v>14</v>
          </cell>
          <cell r="H29">
            <v>9</v>
          </cell>
          <cell r="I29">
            <v>16</v>
          </cell>
          <cell r="J29">
            <v>17</v>
          </cell>
          <cell r="K29">
            <v>56</v>
          </cell>
          <cell r="L29">
            <v>33</v>
          </cell>
          <cell r="M29">
            <v>359</v>
          </cell>
          <cell r="N29">
            <v>309</v>
          </cell>
          <cell r="O29">
            <v>5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  <cell r="T29">
            <v>0</v>
          </cell>
          <cell r="U29">
            <v>2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0</v>
          </cell>
          <cell r="AF29">
            <v>1</v>
          </cell>
          <cell r="AG29">
            <v>2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1</v>
          </cell>
          <cell r="AM29">
            <v>1</v>
          </cell>
          <cell r="AN29">
            <v>0</v>
          </cell>
        </row>
        <row r="30">
          <cell r="A30" t="str">
            <v>Praha-Dolní Chabry</v>
          </cell>
          <cell r="B30">
            <v>547301</v>
          </cell>
          <cell r="C30">
            <v>87</v>
          </cell>
          <cell r="D30">
            <v>39</v>
          </cell>
          <cell r="E30">
            <v>26</v>
          </cell>
          <cell r="F30">
            <v>21</v>
          </cell>
          <cell r="G30">
            <v>7</v>
          </cell>
          <cell r="H30">
            <v>6</v>
          </cell>
          <cell r="I30">
            <v>16</v>
          </cell>
          <cell r="J30">
            <v>11</v>
          </cell>
          <cell r="K30">
            <v>40</v>
          </cell>
          <cell r="L30">
            <v>27</v>
          </cell>
          <cell r="M30">
            <v>336</v>
          </cell>
          <cell r="N30">
            <v>349</v>
          </cell>
          <cell r="O30">
            <v>35</v>
          </cell>
          <cell r="P30">
            <v>0</v>
          </cell>
          <cell r="Q30">
            <v>0</v>
          </cell>
          <cell r="R30">
            <v>32</v>
          </cell>
          <cell r="S30">
            <v>0</v>
          </cell>
          <cell r="T30">
            <v>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1</v>
          </cell>
          <cell r="AF30">
            <v>1</v>
          </cell>
          <cell r="AG30">
            <v>0</v>
          </cell>
          <cell r="AH30">
            <v>30</v>
          </cell>
          <cell r="AI30">
            <v>0</v>
          </cell>
          <cell r="AJ30">
            <v>0</v>
          </cell>
          <cell r="AK30">
            <v>0</v>
          </cell>
          <cell r="AL30">
            <v>1</v>
          </cell>
          <cell r="AM30">
            <v>2</v>
          </cell>
          <cell r="AN30">
            <v>0</v>
          </cell>
        </row>
        <row r="31">
          <cell r="A31" t="str">
            <v>Praha-Dolní Měcholupy</v>
          </cell>
          <cell r="B31">
            <v>547379</v>
          </cell>
          <cell r="C31">
            <v>57</v>
          </cell>
          <cell r="D31">
            <v>31</v>
          </cell>
          <cell r="E31">
            <v>12</v>
          </cell>
          <cell r="F31">
            <v>14</v>
          </cell>
          <cell r="G31">
            <v>10</v>
          </cell>
          <cell r="H31">
            <v>7</v>
          </cell>
          <cell r="I31">
            <v>9</v>
          </cell>
          <cell r="J31">
            <v>5</v>
          </cell>
          <cell r="K31">
            <v>31</v>
          </cell>
          <cell r="L31">
            <v>14</v>
          </cell>
          <cell r="M31">
            <v>327</v>
          </cell>
          <cell r="N31">
            <v>236</v>
          </cell>
          <cell r="O31">
            <v>29</v>
          </cell>
          <cell r="P31">
            <v>0</v>
          </cell>
          <cell r="Q31">
            <v>0</v>
          </cell>
          <cell r="R31">
            <v>18</v>
          </cell>
          <cell r="S31">
            <v>2</v>
          </cell>
          <cell r="T31">
            <v>0</v>
          </cell>
          <cell r="U31">
            <v>1</v>
          </cell>
          <cell r="V31">
            <v>0</v>
          </cell>
          <cell r="W31">
            <v>3</v>
          </cell>
          <cell r="X31">
            <v>3</v>
          </cell>
          <cell r="Y31">
            <v>0</v>
          </cell>
          <cell r="Z31">
            <v>0</v>
          </cell>
          <cell r="AA31">
            <v>0</v>
          </cell>
          <cell r="AB31">
            <v>2</v>
          </cell>
          <cell r="AC31">
            <v>0</v>
          </cell>
          <cell r="AD31">
            <v>0</v>
          </cell>
          <cell r="AE31">
            <v>2</v>
          </cell>
          <cell r="AF31">
            <v>0</v>
          </cell>
          <cell r="AG31">
            <v>5</v>
          </cell>
          <cell r="AH31">
            <v>1</v>
          </cell>
          <cell r="AI31">
            <v>0</v>
          </cell>
          <cell r="AJ31">
            <v>0</v>
          </cell>
          <cell r="AK31">
            <v>2</v>
          </cell>
          <cell r="AL31">
            <v>14</v>
          </cell>
          <cell r="AM31">
            <v>5</v>
          </cell>
          <cell r="AN31">
            <v>0</v>
          </cell>
        </row>
        <row r="32">
          <cell r="A32" t="str">
            <v>Praha-Dolní Počernice</v>
          </cell>
          <cell r="B32">
            <v>538175</v>
          </cell>
          <cell r="C32">
            <v>61</v>
          </cell>
          <cell r="D32">
            <v>32</v>
          </cell>
          <cell r="E32">
            <v>12</v>
          </cell>
          <cell r="F32">
            <v>19</v>
          </cell>
          <cell r="G32">
            <v>6</v>
          </cell>
          <cell r="H32">
            <v>6</v>
          </cell>
          <cell r="I32">
            <v>9</v>
          </cell>
          <cell r="J32">
            <v>9</v>
          </cell>
          <cell r="K32">
            <v>30</v>
          </cell>
          <cell r="L32">
            <v>18</v>
          </cell>
          <cell r="M32">
            <v>381</v>
          </cell>
          <cell r="N32">
            <v>436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3">
          <cell r="A33" t="str">
            <v>Praha-Dubeč</v>
          </cell>
          <cell r="B33">
            <v>538205</v>
          </cell>
          <cell r="C33">
            <v>96</v>
          </cell>
          <cell r="D33">
            <v>48</v>
          </cell>
          <cell r="E33">
            <v>24</v>
          </cell>
          <cell r="F33">
            <v>18</v>
          </cell>
          <cell r="G33">
            <v>13</v>
          </cell>
          <cell r="H33">
            <v>10</v>
          </cell>
          <cell r="I33">
            <v>21</v>
          </cell>
          <cell r="J33">
            <v>10</v>
          </cell>
          <cell r="K33">
            <v>54</v>
          </cell>
          <cell r="L33">
            <v>31</v>
          </cell>
          <cell r="M33">
            <v>348</v>
          </cell>
          <cell r="N33">
            <v>271</v>
          </cell>
          <cell r="O33">
            <v>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4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  <cell r="AL33">
            <v>3</v>
          </cell>
          <cell r="AM33">
            <v>0</v>
          </cell>
          <cell r="AN33">
            <v>0</v>
          </cell>
        </row>
        <row r="34">
          <cell r="A34" t="str">
            <v>Praha-Klánovice</v>
          </cell>
          <cell r="B34">
            <v>538302</v>
          </cell>
          <cell r="C34">
            <v>98</v>
          </cell>
          <cell r="D34">
            <v>43</v>
          </cell>
          <cell r="E34">
            <v>25</v>
          </cell>
          <cell r="F34">
            <v>16</v>
          </cell>
          <cell r="G34">
            <v>13</v>
          </cell>
          <cell r="H34">
            <v>10</v>
          </cell>
          <cell r="I34">
            <v>17</v>
          </cell>
          <cell r="J34">
            <v>17</v>
          </cell>
          <cell r="K34">
            <v>57</v>
          </cell>
          <cell r="L34">
            <v>34</v>
          </cell>
          <cell r="M34">
            <v>424</v>
          </cell>
          <cell r="N34">
            <v>399</v>
          </cell>
          <cell r="O34">
            <v>4</v>
          </cell>
          <cell r="P34">
            <v>2</v>
          </cell>
          <cell r="Q34">
            <v>0</v>
          </cell>
          <cell r="R34">
            <v>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0</v>
          </cell>
          <cell r="AE34">
            <v>1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3</v>
          </cell>
          <cell r="AN34">
            <v>0</v>
          </cell>
        </row>
        <row r="35">
          <cell r="A35" t="str">
            <v>Praha-Koloděje</v>
          </cell>
          <cell r="B35">
            <v>538353</v>
          </cell>
          <cell r="C35">
            <v>41</v>
          </cell>
          <cell r="D35">
            <v>23</v>
          </cell>
          <cell r="E35">
            <v>14</v>
          </cell>
          <cell r="F35">
            <v>8</v>
          </cell>
          <cell r="G35">
            <v>4</v>
          </cell>
          <cell r="H35">
            <v>4</v>
          </cell>
          <cell r="I35">
            <v>7</v>
          </cell>
          <cell r="J35">
            <v>4</v>
          </cell>
          <cell r="K35">
            <v>19</v>
          </cell>
          <cell r="L35">
            <v>11</v>
          </cell>
          <cell r="M35">
            <v>438</v>
          </cell>
          <cell r="N35">
            <v>536</v>
          </cell>
          <cell r="O35">
            <v>15</v>
          </cell>
          <cell r="P35">
            <v>5</v>
          </cell>
          <cell r="Q35">
            <v>0</v>
          </cell>
          <cell r="R35">
            <v>10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15</v>
          </cell>
          <cell r="AN35">
            <v>0</v>
          </cell>
        </row>
        <row r="36">
          <cell r="A36" t="str">
            <v>Praha-Kolovraty</v>
          </cell>
          <cell r="B36">
            <v>538361</v>
          </cell>
          <cell r="C36">
            <v>80</v>
          </cell>
          <cell r="D36">
            <v>49</v>
          </cell>
          <cell r="E36">
            <v>24</v>
          </cell>
          <cell r="F36">
            <v>15</v>
          </cell>
          <cell r="G36">
            <v>14</v>
          </cell>
          <cell r="H36">
            <v>6</v>
          </cell>
          <cell r="I36">
            <v>18</v>
          </cell>
          <cell r="J36">
            <v>3</v>
          </cell>
          <cell r="K36">
            <v>41</v>
          </cell>
          <cell r="L36">
            <v>21</v>
          </cell>
          <cell r="M36">
            <v>289</v>
          </cell>
          <cell r="N36">
            <v>306</v>
          </cell>
          <cell r="O36">
            <v>4</v>
          </cell>
          <cell r="P36">
            <v>1</v>
          </cell>
          <cell r="Q36">
            <v>0</v>
          </cell>
          <cell r="R36">
            <v>0</v>
          </cell>
          <cell r="S36">
            <v>0</v>
          </cell>
          <cell r="T36">
            <v>2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2</v>
          </cell>
          <cell r="AK36">
            <v>2</v>
          </cell>
          <cell r="AL36">
            <v>0</v>
          </cell>
          <cell r="AM36">
            <v>0</v>
          </cell>
          <cell r="AN36">
            <v>0</v>
          </cell>
        </row>
        <row r="37">
          <cell r="A37" t="str">
            <v>Praha-Královice</v>
          </cell>
          <cell r="B37">
            <v>538388</v>
          </cell>
          <cell r="C37">
            <v>9</v>
          </cell>
          <cell r="D37">
            <v>5</v>
          </cell>
          <cell r="E37">
            <v>1</v>
          </cell>
          <cell r="F37">
            <v>1</v>
          </cell>
          <cell r="G37">
            <v>1</v>
          </cell>
          <cell r="H37">
            <v>2</v>
          </cell>
          <cell r="I37">
            <v>2</v>
          </cell>
          <cell r="J37">
            <v>2</v>
          </cell>
          <cell r="K37">
            <v>7</v>
          </cell>
          <cell r="L37">
            <v>4</v>
          </cell>
          <cell r="M37">
            <v>457</v>
          </cell>
          <cell r="N37">
            <v>542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</row>
        <row r="38">
          <cell r="A38" t="str">
            <v>Praha-Křeslice</v>
          </cell>
          <cell r="B38">
            <v>538400</v>
          </cell>
          <cell r="C38">
            <v>20</v>
          </cell>
          <cell r="D38">
            <v>12</v>
          </cell>
          <cell r="E38">
            <v>7</v>
          </cell>
          <cell r="F38">
            <v>2</v>
          </cell>
          <cell r="G38">
            <v>2</v>
          </cell>
          <cell r="H38">
            <v>4</v>
          </cell>
          <cell r="I38">
            <v>3</v>
          </cell>
          <cell r="J38">
            <v>2</v>
          </cell>
          <cell r="K38">
            <v>11</v>
          </cell>
          <cell r="L38">
            <v>5</v>
          </cell>
          <cell r="M38">
            <v>336</v>
          </cell>
          <cell r="N38">
            <v>473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A39" t="str">
            <v>Praha-Kunratice</v>
          </cell>
          <cell r="B39">
            <v>547042</v>
          </cell>
          <cell r="C39">
            <v>220</v>
          </cell>
          <cell r="D39">
            <v>111</v>
          </cell>
          <cell r="E39">
            <v>58</v>
          </cell>
          <cell r="F39">
            <v>43</v>
          </cell>
          <cell r="G39">
            <v>21</v>
          </cell>
          <cell r="H39">
            <v>22</v>
          </cell>
          <cell r="I39">
            <v>42</v>
          </cell>
          <cell r="J39">
            <v>34</v>
          </cell>
          <cell r="K39">
            <v>119</v>
          </cell>
          <cell r="L39">
            <v>76</v>
          </cell>
          <cell r="M39">
            <v>368</v>
          </cell>
          <cell r="N39">
            <v>320</v>
          </cell>
          <cell r="O39">
            <v>14</v>
          </cell>
          <cell r="P39">
            <v>0</v>
          </cell>
          <cell r="Q39">
            <v>0</v>
          </cell>
          <cell r="R39">
            <v>4</v>
          </cell>
          <cell r="S39">
            <v>0</v>
          </cell>
          <cell r="T39">
            <v>0</v>
          </cell>
          <cell r="U39">
            <v>2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0</v>
          </cell>
          <cell r="AA39">
            <v>0</v>
          </cell>
          <cell r="AB39">
            <v>6</v>
          </cell>
          <cell r="AC39">
            <v>0</v>
          </cell>
          <cell r="AD39">
            <v>0</v>
          </cell>
          <cell r="AE39">
            <v>0</v>
          </cell>
          <cell r="AF39">
            <v>4</v>
          </cell>
          <cell r="AG39">
            <v>4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6</v>
          </cell>
          <cell r="AM39">
            <v>0</v>
          </cell>
          <cell r="AN39">
            <v>0</v>
          </cell>
        </row>
        <row r="40">
          <cell r="A40" t="str">
            <v>Praha-Libuš</v>
          </cell>
          <cell r="B40">
            <v>547051</v>
          </cell>
          <cell r="C40">
            <v>293</v>
          </cell>
          <cell r="D40">
            <v>155</v>
          </cell>
          <cell r="E40">
            <v>65</v>
          </cell>
          <cell r="F40">
            <v>57</v>
          </cell>
          <cell r="G40">
            <v>34</v>
          </cell>
          <cell r="H40">
            <v>21</v>
          </cell>
          <cell r="I40">
            <v>55</v>
          </cell>
          <cell r="J40">
            <v>61</v>
          </cell>
          <cell r="K40">
            <v>171</v>
          </cell>
          <cell r="L40">
            <v>116</v>
          </cell>
          <cell r="M40">
            <v>415</v>
          </cell>
          <cell r="N40">
            <v>403</v>
          </cell>
          <cell r="O40">
            <v>37</v>
          </cell>
          <cell r="P40">
            <v>0</v>
          </cell>
          <cell r="Q40">
            <v>0</v>
          </cell>
          <cell r="R40">
            <v>20</v>
          </cell>
          <cell r="S40">
            <v>0</v>
          </cell>
          <cell r="T40">
            <v>1</v>
          </cell>
          <cell r="U40">
            <v>7</v>
          </cell>
          <cell r="V40">
            <v>0</v>
          </cell>
          <cell r="W40">
            <v>0</v>
          </cell>
          <cell r="X40">
            <v>1</v>
          </cell>
          <cell r="Y40">
            <v>1</v>
          </cell>
          <cell r="Z40">
            <v>0</v>
          </cell>
          <cell r="AA40">
            <v>4</v>
          </cell>
          <cell r="AB40">
            <v>3</v>
          </cell>
          <cell r="AC40">
            <v>0</v>
          </cell>
          <cell r="AD40">
            <v>0</v>
          </cell>
          <cell r="AE40">
            <v>1</v>
          </cell>
          <cell r="AF40">
            <v>6</v>
          </cell>
          <cell r="AG40">
            <v>2</v>
          </cell>
          <cell r="AH40">
            <v>0</v>
          </cell>
          <cell r="AI40">
            <v>2</v>
          </cell>
          <cell r="AJ40">
            <v>0</v>
          </cell>
          <cell r="AK40">
            <v>4</v>
          </cell>
          <cell r="AL40">
            <v>2</v>
          </cell>
          <cell r="AM40">
            <v>20</v>
          </cell>
          <cell r="AN40">
            <v>0</v>
          </cell>
        </row>
        <row r="41">
          <cell r="A41" t="str">
            <v>Praha-Lipence</v>
          </cell>
          <cell r="B41">
            <v>539449</v>
          </cell>
          <cell r="C41">
            <v>83</v>
          </cell>
          <cell r="D41">
            <v>49</v>
          </cell>
          <cell r="E41">
            <v>20</v>
          </cell>
          <cell r="F41">
            <v>20</v>
          </cell>
          <cell r="G41">
            <v>10</v>
          </cell>
          <cell r="H41">
            <v>7</v>
          </cell>
          <cell r="I41">
            <v>11</v>
          </cell>
          <cell r="J41">
            <v>15</v>
          </cell>
          <cell r="K41">
            <v>43</v>
          </cell>
          <cell r="L41">
            <v>26</v>
          </cell>
          <cell r="M41">
            <v>393</v>
          </cell>
          <cell r="N41">
            <v>448</v>
          </cell>
          <cell r="O41">
            <v>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4</v>
          </cell>
          <cell r="V41">
            <v>0</v>
          </cell>
          <cell r="W41">
            <v>0</v>
          </cell>
          <cell r="X41">
            <v>0</v>
          </cell>
          <cell r="Y41">
            <v>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4</v>
          </cell>
          <cell r="AM41">
            <v>0</v>
          </cell>
          <cell r="AN41">
            <v>0</v>
          </cell>
        </row>
        <row r="42">
          <cell r="A42" t="str">
            <v>Praha-Lochkov</v>
          </cell>
          <cell r="B42">
            <v>539465</v>
          </cell>
          <cell r="C42">
            <v>19</v>
          </cell>
          <cell r="D42">
            <v>13</v>
          </cell>
          <cell r="E42">
            <v>3</v>
          </cell>
          <cell r="F42">
            <v>8</v>
          </cell>
          <cell r="G42">
            <v>3</v>
          </cell>
          <cell r="H42">
            <v>1</v>
          </cell>
          <cell r="I42">
            <v>2</v>
          </cell>
          <cell r="J42">
            <v>2</v>
          </cell>
          <cell r="K42">
            <v>8</v>
          </cell>
          <cell r="L42">
            <v>4</v>
          </cell>
          <cell r="M42">
            <v>289</v>
          </cell>
          <cell r="N42">
            <v>321</v>
          </cell>
          <cell r="O42">
            <v>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0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0</v>
          </cell>
          <cell r="AM42">
            <v>0</v>
          </cell>
          <cell r="AN42">
            <v>0</v>
          </cell>
        </row>
        <row r="43">
          <cell r="A43" t="str">
            <v>Praha-Lysolaje</v>
          </cell>
          <cell r="B43">
            <v>547140</v>
          </cell>
          <cell r="C43">
            <v>33</v>
          </cell>
          <cell r="D43">
            <v>15</v>
          </cell>
          <cell r="E43">
            <v>9</v>
          </cell>
          <cell r="F43">
            <v>7</v>
          </cell>
          <cell r="G43">
            <v>3</v>
          </cell>
          <cell r="H43">
            <v>3</v>
          </cell>
          <cell r="I43">
            <v>6</v>
          </cell>
          <cell r="J43">
            <v>5</v>
          </cell>
          <cell r="K43">
            <v>17</v>
          </cell>
          <cell r="L43">
            <v>11</v>
          </cell>
          <cell r="M43">
            <v>406</v>
          </cell>
          <cell r="N43">
            <v>325</v>
          </cell>
          <cell r="O43">
            <v>13</v>
          </cell>
          <cell r="P43">
            <v>0</v>
          </cell>
          <cell r="Q43">
            <v>0</v>
          </cell>
          <cell r="R43">
            <v>13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13</v>
          </cell>
          <cell r="AN43">
            <v>0</v>
          </cell>
        </row>
        <row r="44">
          <cell r="A44" t="str">
            <v>Praha-Nebušice</v>
          </cell>
          <cell r="B44">
            <v>547158</v>
          </cell>
          <cell r="C44">
            <v>58</v>
          </cell>
          <cell r="D44">
            <v>29</v>
          </cell>
          <cell r="E44">
            <v>19</v>
          </cell>
          <cell r="F44">
            <v>12</v>
          </cell>
          <cell r="G44">
            <v>1</v>
          </cell>
          <cell r="H44">
            <v>3</v>
          </cell>
          <cell r="I44">
            <v>7</v>
          </cell>
          <cell r="J44">
            <v>16</v>
          </cell>
          <cell r="K44">
            <v>27</v>
          </cell>
          <cell r="L44">
            <v>23</v>
          </cell>
          <cell r="M44">
            <v>456</v>
          </cell>
          <cell r="N44">
            <v>537</v>
          </cell>
          <cell r="O44">
            <v>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2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2</v>
          </cell>
          <cell r="AN44">
            <v>0</v>
          </cell>
        </row>
        <row r="45">
          <cell r="A45" t="str">
            <v>Praha-Nedvězí</v>
          </cell>
          <cell r="B45">
            <v>538531</v>
          </cell>
          <cell r="C45">
            <v>5</v>
          </cell>
          <cell r="D45">
            <v>1</v>
          </cell>
          <cell r="E45">
            <v>1</v>
          </cell>
          <cell r="F45">
            <v>3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  <cell r="K45">
            <v>1</v>
          </cell>
          <cell r="L45">
            <v>1</v>
          </cell>
          <cell r="M45">
            <v>186</v>
          </cell>
          <cell r="N45">
            <v>122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6">
          <cell r="A46" t="str">
            <v>Praha-Petrovice</v>
          </cell>
          <cell r="B46">
            <v>547395</v>
          </cell>
          <cell r="C46">
            <v>170</v>
          </cell>
          <cell r="D46">
            <v>87</v>
          </cell>
          <cell r="E46">
            <v>48</v>
          </cell>
          <cell r="F46">
            <v>34</v>
          </cell>
          <cell r="G46">
            <v>26</v>
          </cell>
          <cell r="H46">
            <v>13</v>
          </cell>
          <cell r="I46">
            <v>30</v>
          </cell>
          <cell r="J46">
            <v>19</v>
          </cell>
          <cell r="K46">
            <v>88</v>
          </cell>
          <cell r="L46">
            <v>49</v>
          </cell>
          <cell r="M46">
            <v>328</v>
          </cell>
          <cell r="N46">
            <v>324</v>
          </cell>
          <cell r="O46">
            <v>36</v>
          </cell>
          <cell r="P46">
            <v>0</v>
          </cell>
          <cell r="Q46">
            <v>0</v>
          </cell>
          <cell r="R46">
            <v>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29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29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7</v>
          </cell>
          <cell r="AN46">
            <v>0</v>
          </cell>
        </row>
        <row r="47">
          <cell r="A47" t="str">
            <v>Praha-Přední Kopanina</v>
          </cell>
          <cell r="B47">
            <v>539589</v>
          </cell>
          <cell r="C47">
            <v>17</v>
          </cell>
          <cell r="D47">
            <v>8</v>
          </cell>
          <cell r="E47">
            <v>5</v>
          </cell>
          <cell r="F47">
            <v>0</v>
          </cell>
          <cell r="G47">
            <v>2</v>
          </cell>
          <cell r="H47">
            <v>4</v>
          </cell>
          <cell r="I47">
            <v>4</v>
          </cell>
          <cell r="J47">
            <v>2</v>
          </cell>
          <cell r="K47">
            <v>12</v>
          </cell>
          <cell r="L47">
            <v>6</v>
          </cell>
          <cell r="M47">
            <v>378</v>
          </cell>
          <cell r="N47">
            <v>448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A48" t="str">
            <v>Praha-Řeporyje</v>
          </cell>
          <cell r="B48">
            <v>539635</v>
          </cell>
          <cell r="C48">
            <v>123</v>
          </cell>
          <cell r="D48">
            <v>63</v>
          </cell>
          <cell r="E48">
            <v>33</v>
          </cell>
          <cell r="F48">
            <v>30</v>
          </cell>
          <cell r="G48">
            <v>15</v>
          </cell>
          <cell r="H48">
            <v>7</v>
          </cell>
          <cell r="I48">
            <v>17</v>
          </cell>
          <cell r="J48">
            <v>21</v>
          </cell>
          <cell r="K48">
            <v>60</v>
          </cell>
          <cell r="L48">
            <v>38</v>
          </cell>
          <cell r="M48">
            <v>393</v>
          </cell>
          <cell r="N48">
            <v>376</v>
          </cell>
          <cell r="O48">
            <v>10</v>
          </cell>
          <cell r="P48">
            <v>8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5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-3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-2</v>
          </cell>
          <cell r="AH48">
            <v>0</v>
          </cell>
          <cell r="AI48">
            <v>0</v>
          </cell>
          <cell r="AJ48">
            <v>0</v>
          </cell>
          <cell r="AK48">
            <v>-1</v>
          </cell>
          <cell r="AL48">
            <v>4</v>
          </cell>
          <cell r="AM48">
            <v>9</v>
          </cell>
          <cell r="AN48">
            <v>0</v>
          </cell>
        </row>
        <row r="49">
          <cell r="A49" t="str">
            <v>Praha-Satalice</v>
          </cell>
          <cell r="B49">
            <v>538736</v>
          </cell>
          <cell r="C49">
            <v>73</v>
          </cell>
          <cell r="D49">
            <v>42</v>
          </cell>
          <cell r="E49">
            <v>18</v>
          </cell>
          <cell r="F49">
            <v>7</v>
          </cell>
          <cell r="G49">
            <v>8</v>
          </cell>
          <cell r="H49">
            <v>8</v>
          </cell>
          <cell r="I49">
            <v>23</v>
          </cell>
          <cell r="J49">
            <v>9</v>
          </cell>
          <cell r="K49">
            <v>48</v>
          </cell>
          <cell r="L49">
            <v>32</v>
          </cell>
          <cell r="M49">
            <v>435</v>
          </cell>
          <cell r="N49">
            <v>441</v>
          </cell>
          <cell r="O49">
            <v>55</v>
          </cell>
          <cell r="P49">
            <v>0</v>
          </cell>
          <cell r="Q49">
            <v>0</v>
          </cell>
          <cell r="R49">
            <v>46</v>
          </cell>
          <cell r="S49">
            <v>0</v>
          </cell>
          <cell r="T49">
            <v>0</v>
          </cell>
          <cell r="U49">
            <v>3</v>
          </cell>
          <cell r="V49">
            <v>0</v>
          </cell>
          <cell r="W49">
            <v>1</v>
          </cell>
          <cell r="X49">
            <v>0</v>
          </cell>
          <cell r="Y49">
            <v>5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4</v>
          </cell>
          <cell r="AH49">
            <v>1</v>
          </cell>
          <cell r="AI49">
            <v>0</v>
          </cell>
          <cell r="AJ49">
            <v>0</v>
          </cell>
          <cell r="AK49">
            <v>9</v>
          </cell>
          <cell r="AL49">
            <v>0</v>
          </cell>
          <cell r="AM49">
            <v>41</v>
          </cell>
          <cell r="AN49">
            <v>0</v>
          </cell>
        </row>
        <row r="50">
          <cell r="A50" t="str">
            <v>Praha-Slivenec</v>
          </cell>
          <cell r="B50">
            <v>539678</v>
          </cell>
          <cell r="C50">
            <v>90</v>
          </cell>
          <cell r="D50">
            <v>50</v>
          </cell>
          <cell r="E50">
            <v>18</v>
          </cell>
          <cell r="F50">
            <v>22</v>
          </cell>
          <cell r="G50">
            <v>13</v>
          </cell>
          <cell r="H50">
            <v>6</v>
          </cell>
          <cell r="I50">
            <v>16</v>
          </cell>
          <cell r="J50">
            <v>15</v>
          </cell>
          <cell r="K50">
            <v>50</v>
          </cell>
          <cell r="L50">
            <v>31</v>
          </cell>
          <cell r="M50">
            <v>384</v>
          </cell>
          <cell r="N50">
            <v>342</v>
          </cell>
          <cell r="O50">
            <v>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</v>
          </cell>
          <cell r="Y50">
            <v>0</v>
          </cell>
          <cell r="Z50">
            <v>0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2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</row>
        <row r="51">
          <cell r="A51" t="str">
            <v>Praha-Suchdol</v>
          </cell>
          <cell r="B51">
            <v>547271</v>
          </cell>
          <cell r="C51">
            <v>141</v>
          </cell>
          <cell r="D51">
            <v>85</v>
          </cell>
          <cell r="E51">
            <v>35</v>
          </cell>
          <cell r="F51">
            <v>38</v>
          </cell>
          <cell r="G51">
            <v>14</v>
          </cell>
          <cell r="H51">
            <v>16</v>
          </cell>
          <cell r="I51">
            <v>20</v>
          </cell>
          <cell r="J51">
            <v>18</v>
          </cell>
          <cell r="K51">
            <v>68</v>
          </cell>
          <cell r="L51">
            <v>38</v>
          </cell>
          <cell r="M51">
            <v>317</v>
          </cell>
          <cell r="N51">
            <v>318</v>
          </cell>
          <cell r="O51">
            <v>14</v>
          </cell>
          <cell r="P51">
            <v>0</v>
          </cell>
          <cell r="Q51">
            <v>0</v>
          </cell>
          <cell r="R51">
            <v>3</v>
          </cell>
          <cell r="S51">
            <v>3</v>
          </cell>
          <cell r="T51">
            <v>0</v>
          </cell>
          <cell r="U51">
            <v>3</v>
          </cell>
          <cell r="V51">
            <v>0</v>
          </cell>
          <cell r="W51">
            <v>0</v>
          </cell>
          <cell r="X51">
            <v>3</v>
          </cell>
          <cell r="Y51">
            <v>0</v>
          </cell>
          <cell r="Z51">
            <v>0</v>
          </cell>
          <cell r="AA51">
            <v>0</v>
          </cell>
          <cell r="AB51">
            <v>2</v>
          </cell>
          <cell r="AC51">
            <v>0</v>
          </cell>
          <cell r="AD51">
            <v>0</v>
          </cell>
          <cell r="AE51">
            <v>0</v>
          </cell>
          <cell r="AF51">
            <v>4</v>
          </cell>
          <cell r="AG51">
            <v>3</v>
          </cell>
          <cell r="AH51">
            <v>1</v>
          </cell>
          <cell r="AI51">
            <v>3</v>
          </cell>
          <cell r="AJ51">
            <v>0</v>
          </cell>
          <cell r="AK51">
            <v>1</v>
          </cell>
          <cell r="AL51">
            <v>2</v>
          </cell>
          <cell r="AM51">
            <v>0</v>
          </cell>
          <cell r="AN51">
            <v>0</v>
          </cell>
        </row>
        <row r="52">
          <cell r="A52" t="str">
            <v>Praha-Šeberov</v>
          </cell>
          <cell r="B52">
            <v>539724</v>
          </cell>
          <cell r="C52">
            <v>77</v>
          </cell>
          <cell r="D52">
            <v>49</v>
          </cell>
          <cell r="E52">
            <v>21</v>
          </cell>
          <cell r="F52">
            <v>12</v>
          </cell>
          <cell r="G52">
            <v>12</v>
          </cell>
          <cell r="H52">
            <v>6</v>
          </cell>
          <cell r="I52">
            <v>15</v>
          </cell>
          <cell r="J52">
            <v>11</v>
          </cell>
          <cell r="K52">
            <v>44</v>
          </cell>
          <cell r="L52">
            <v>26</v>
          </cell>
          <cell r="M52">
            <v>366</v>
          </cell>
          <cell r="N52">
            <v>296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</v>
          </cell>
          <cell r="AL52">
            <v>0</v>
          </cell>
          <cell r="AM52">
            <v>0</v>
          </cell>
          <cell r="AN52">
            <v>0</v>
          </cell>
        </row>
        <row r="53">
          <cell r="A53" t="str">
            <v>Praha-Štěrboholy</v>
          </cell>
          <cell r="B53">
            <v>547409</v>
          </cell>
          <cell r="C53">
            <v>47</v>
          </cell>
          <cell r="D53">
            <v>27</v>
          </cell>
          <cell r="E53">
            <v>16</v>
          </cell>
          <cell r="F53">
            <v>9</v>
          </cell>
          <cell r="G53">
            <v>6</v>
          </cell>
          <cell r="H53">
            <v>4</v>
          </cell>
          <cell r="I53">
            <v>6</v>
          </cell>
          <cell r="J53">
            <v>6</v>
          </cell>
          <cell r="K53">
            <v>22</v>
          </cell>
          <cell r="L53">
            <v>12</v>
          </cell>
          <cell r="M53">
            <v>303</v>
          </cell>
          <cell r="N53">
            <v>283</v>
          </cell>
          <cell r="O53">
            <v>47</v>
          </cell>
          <cell r="P53">
            <v>4</v>
          </cell>
          <cell r="Q53">
            <v>0</v>
          </cell>
          <cell r="R53">
            <v>30</v>
          </cell>
          <cell r="S53">
            <v>0</v>
          </cell>
          <cell r="T53">
            <v>0</v>
          </cell>
          <cell r="U53">
            <v>10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3</v>
          </cell>
          <cell r="AC53">
            <v>0</v>
          </cell>
          <cell r="AD53">
            <v>0</v>
          </cell>
          <cell r="AE53">
            <v>0</v>
          </cell>
          <cell r="AF53">
            <v>3</v>
          </cell>
          <cell r="AG53">
            <v>1</v>
          </cell>
          <cell r="AH53">
            <v>0</v>
          </cell>
          <cell r="AI53">
            <v>5</v>
          </cell>
          <cell r="AJ53">
            <v>0</v>
          </cell>
          <cell r="AK53">
            <v>6</v>
          </cell>
          <cell r="AL53">
            <v>28</v>
          </cell>
          <cell r="AM53">
            <v>4</v>
          </cell>
          <cell r="AN53">
            <v>0</v>
          </cell>
        </row>
        <row r="54">
          <cell r="A54" t="str">
            <v>Praha-Troja</v>
          </cell>
          <cell r="B54">
            <v>547328</v>
          </cell>
          <cell r="C54">
            <v>22</v>
          </cell>
          <cell r="D54">
            <v>13</v>
          </cell>
          <cell r="E54">
            <v>3</v>
          </cell>
          <cell r="F54">
            <v>4</v>
          </cell>
          <cell r="G54">
            <v>2</v>
          </cell>
          <cell r="H54">
            <v>2</v>
          </cell>
          <cell r="I54">
            <v>7</v>
          </cell>
          <cell r="J54">
            <v>4</v>
          </cell>
          <cell r="K54">
            <v>15</v>
          </cell>
          <cell r="L54">
            <v>11</v>
          </cell>
          <cell r="M54">
            <v>463</v>
          </cell>
          <cell r="N54">
            <v>355</v>
          </cell>
          <cell r="O54">
            <v>12</v>
          </cell>
          <cell r="P54">
            <v>3</v>
          </cell>
          <cell r="Q54">
            <v>0</v>
          </cell>
          <cell r="R54">
            <v>9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1</v>
          </cell>
          <cell r="AJ54">
            <v>0</v>
          </cell>
          <cell r="AK54">
            <v>0</v>
          </cell>
          <cell r="AL54">
            <v>0</v>
          </cell>
          <cell r="AM54">
            <v>11</v>
          </cell>
          <cell r="AN54">
            <v>0</v>
          </cell>
        </row>
        <row r="55">
          <cell r="A55" t="str">
            <v>Praha-Újezd</v>
          </cell>
          <cell r="B55">
            <v>539791</v>
          </cell>
          <cell r="C55">
            <v>89</v>
          </cell>
          <cell r="D55">
            <v>47</v>
          </cell>
          <cell r="E55">
            <v>25</v>
          </cell>
          <cell r="F55">
            <v>19</v>
          </cell>
          <cell r="G55">
            <v>9</v>
          </cell>
          <cell r="H55">
            <v>12</v>
          </cell>
          <cell r="I55">
            <v>15</v>
          </cell>
          <cell r="J55">
            <v>9</v>
          </cell>
          <cell r="K55">
            <v>45</v>
          </cell>
          <cell r="L55">
            <v>24</v>
          </cell>
          <cell r="M55">
            <v>328</v>
          </cell>
          <cell r="N55">
            <v>283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</row>
        <row r="56">
          <cell r="A56" t="str">
            <v>Praha-Velká Chuchle</v>
          </cell>
          <cell r="B56">
            <v>547115</v>
          </cell>
          <cell r="C56">
            <v>66</v>
          </cell>
          <cell r="D56">
            <v>36</v>
          </cell>
          <cell r="E56">
            <v>17</v>
          </cell>
          <cell r="F56">
            <v>16</v>
          </cell>
          <cell r="G56">
            <v>5</v>
          </cell>
          <cell r="H56">
            <v>5</v>
          </cell>
          <cell r="I56">
            <v>9</v>
          </cell>
          <cell r="J56">
            <v>14</v>
          </cell>
          <cell r="K56">
            <v>33</v>
          </cell>
          <cell r="L56">
            <v>23</v>
          </cell>
          <cell r="M56">
            <v>443</v>
          </cell>
          <cell r="N56">
            <v>473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A57" t="str">
            <v>Praha-Vinoř</v>
          </cell>
          <cell r="B57">
            <v>539007</v>
          </cell>
          <cell r="C57">
            <v>119</v>
          </cell>
          <cell r="D57">
            <v>69</v>
          </cell>
          <cell r="E57">
            <v>30</v>
          </cell>
          <cell r="F57">
            <v>27</v>
          </cell>
          <cell r="G57">
            <v>9</v>
          </cell>
          <cell r="H57">
            <v>13</v>
          </cell>
          <cell r="I57">
            <v>19</v>
          </cell>
          <cell r="J57">
            <v>21</v>
          </cell>
          <cell r="K57">
            <v>62</v>
          </cell>
          <cell r="L57">
            <v>40</v>
          </cell>
          <cell r="M57">
            <v>450</v>
          </cell>
          <cell r="N57">
            <v>510</v>
          </cell>
          <cell r="O57">
            <v>5</v>
          </cell>
          <cell r="P57">
            <v>0</v>
          </cell>
          <cell r="Q57">
            <v>0</v>
          </cell>
          <cell r="R57">
            <v>1</v>
          </cell>
          <cell r="S57">
            <v>1</v>
          </cell>
          <cell r="T57">
            <v>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2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1</v>
          </cell>
          <cell r="AG57">
            <v>1</v>
          </cell>
          <cell r="AH57">
            <v>0</v>
          </cell>
          <cell r="AI57">
            <v>0</v>
          </cell>
          <cell r="AJ57">
            <v>0</v>
          </cell>
          <cell r="AK57">
            <v>2</v>
          </cell>
          <cell r="AL57">
            <v>1</v>
          </cell>
          <cell r="AM57">
            <v>0</v>
          </cell>
          <cell r="AN57">
            <v>0</v>
          </cell>
        </row>
        <row r="58">
          <cell r="A58" t="str">
            <v>Praha-Zbraslav</v>
          </cell>
          <cell r="B58">
            <v>539864</v>
          </cell>
          <cell r="C58">
            <v>339</v>
          </cell>
          <cell r="D58">
            <v>186</v>
          </cell>
          <cell r="E58">
            <v>81</v>
          </cell>
          <cell r="F58">
            <v>67</v>
          </cell>
          <cell r="G58">
            <v>45</v>
          </cell>
          <cell r="H58">
            <v>43</v>
          </cell>
          <cell r="I58">
            <v>48</v>
          </cell>
          <cell r="J58">
            <v>55</v>
          </cell>
          <cell r="K58">
            <v>191</v>
          </cell>
          <cell r="L58">
            <v>103</v>
          </cell>
          <cell r="M58">
            <v>382</v>
          </cell>
          <cell r="N58">
            <v>407</v>
          </cell>
          <cell r="O58">
            <v>41</v>
          </cell>
          <cell r="P58">
            <v>4</v>
          </cell>
          <cell r="Q58">
            <v>0</v>
          </cell>
          <cell r="R58">
            <v>27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</v>
          </cell>
          <cell r="Y58">
            <v>5</v>
          </cell>
          <cell r="Z58">
            <v>0</v>
          </cell>
          <cell r="AA58">
            <v>1</v>
          </cell>
          <cell r="AB58">
            <v>3</v>
          </cell>
          <cell r="AC58">
            <v>0</v>
          </cell>
          <cell r="AD58">
            <v>0</v>
          </cell>
          <cell r="AE58">
            <v>1</v>
          </cell>
          <cell r="AF58">
            <v>5</v>
          </cell>
          <cell r="AG58">
            <v>0</v>
          </cell>
          <cell r="AH58">
            <v>2</v>
          </cell>
          <cell r="AI58">
            <v>2</v>
          </cell>
          <cell r="AJ58">
            <v>0</v>
          </cell>
          <cell r="AK58">
            <v>10</v>
          </cell>
          <cell r="AL58">
            <v>0</v>
          </cell>
          <cell r="AM58">
            <v>21</v>
          </cell>
          <cell r="AN58">
            <v>0</v>
          </cell>
        </row>
        <row r="59">
          <cell r="A59" t="str">
            <v>Praha-Zličín</v>
          </cell>
          <cell r="B59">
            <v>539899</v>
          </cell>
          <cell r="C59">
            <v>136</v>
          </cell>
          <cell r="D59">
            <v>81</v>
          </cell>
          <cell r="E59">
            <v>45</v>
          </cell>
          <cell r="F59">
            <v>27</v>
          </cell>
          <cell r="G59">
            <v>14</v>
          </cell>
          <cell r="H59">
            <v>16</v>
          </cell>
          <cell r="I59">
            <v>18</v>
          </cell>
          <cell r="J59">
            <v>16</v>
          </cell>
          <cell r="K59">
            <v>64</v>
          </cell>
          <cell r="L59">
            <v>34</v>
          </cell>
          <cell r="M59">
            <v>300</v>
          </cell>
          <cell r="N59">
            <v>309</v>
          </cell>
          <cell r="O59">
            <v>99</v>
          </cell>
          <cell r="P59">
            <v>6</v>
          </cell>
          <cell r="Q59">
            <v>0</v>
          </cell>
          <cell r="R59">
            <v>51</v>
          </cell>
          <cell r="S59">
            <v>9</v>
          </cell>
          <cell r="T59">
            <v>0</v>
          </cell>
          <cell r="U59">
            <v>6</v>
          </cell>
          <cell r="V59">
            <v>12</v>
          </cell>
          <cell r="W59">
            <v>5</v>
          </cell>
          <cell r="X59">
            <v>0</v>
          </cell>
          <cell r="Y59">
            <v>0</v>
          </cell>
          <cell r="Z59">
            <v>0</v>
          </cell>
          <cell r="AA59">
            <v>3</v>
          </cell>
          <cell r="AB59">
            <v>7</v>
          </cell>
          <cell r="AC59">
            <v>0</v>
          </cell>
          <cell r="AD59">
            <v>0</v>
          </cell>
          <cell r="AE59">
            <v>1</v>
          </cell>
          <cell r="AF59">
            <v>6</v>
          </cell>
          <cell r="AG59">
            <v>12</v>
          </cell>
          <cell r="AH59">
            <v>5</v>
          </cell>
          <cell r="AI59">
            <v>39</v>
          </cell>
          <cell r="AJ59">
            <v>0</v>
          </cell>
          <cell r="AK59">
            <v>1</v>
          </cell>
          <cell r="AL59">
            <v>23</v>
          </cell>
          <cell r="AM59">
            <v>12</v>
          </cell>
          <cell r="AN59">
            <v>0</v>
          </cell>
        </row>
        <row r="60">
          <cell r="A60" t="str">
            <v>Ostatní   Other</v>
          </cell>
          <cell r="B60">
            <v>0</v>
          </cell>
          <cell r="C60">
            <v>456</v>
          </cell>
          <cell r="D60">
            <v>219</v>
          </cell>
          <cell r="E60">
            <v>48</v>
          </cell>
          <cell r="F60">
            <v>46</v>
          </cell>
          <cell r="G60">
            <v>34</v>
          </cell>
          <cell r="H60">
            <v>33</v>
          </cell>
          <cell r="I60">
            <v>130</v>
          </cell>
          <cell r="J60">
            <v>165</v>
          </cell>
          <cell r="K60">
            <v>362</v>
          </cell>
          <cell r="L60">
            <v>295</v>
          </cell>
          <cell r="M60">
            <v>649</v>
          </cell>
          <cell r="N60">
            <v>638</v>
          </cell>
          <cell r="O60">
            <v>114</v>
          </cell>
          <cell r="P60">
            <v>3</v>
          </cell>
          <cell r="Q60">
            <v>0</v>
          </cell>
          <cell r="R60">
            <v>41</v>
          </cell>
          <cell r="S60">
            <v>1</v>
          </cell>
          <cell r="T60">
            <v>1</v>
          </cell>
          <cell r="U60">
            <v>19</v>
          </cell>
          <cell r="V60">
            <v>0</v>
          </cell>
          <cell r="W60">
            <v>2</v>
          </cell>
          <cell r="X60">
            <v>1</v>
          </cell>
          <cell r="Y60">
            <v>36</v>
          </cell>
          <cell r="Z60">
            <v>0</v>
          </cell>
          <cell r="AA60">
            <v>0</v>
          </cell>
          <cell r="AB60">
            <v>10</v>
          </cell>
          <cell r="AC60">
            <v>0</v>
          </cell>
          <cell r="AD60">
            <v>0</v>
          </cell>
          <cell r="AE60">
            <v>4</v>
          </cell>
          <cell r="AF60">
            <v>23</v>
          </cell>
          <cell r="AG60">
            <v>27</v>
          </cell>
          <cell r="AH60">
            <v>3</v>
          </cell>
          <cell r="AI60">
            <v>35</v>
          </cell>
          <cell r="AJ60">
            <v>3</v>
          </cell>
          <cell r="AK60">
            <v>3</v>
          </cell>
          <cell r="AL60">
            <v>11</v>
          </cell>
          <cell r="AM60">
            <v>5</v>
          </cell>
          <cell r="AN60">
            <v>0</v>
          </cell>
        </row>
        <row r="61">
          <cell r="A61" t="str">
            <v>Okres celkem</v>
          </cell>
          <cell r="C61">
            <v>43499</v>
          </cell>
          <cell r="D61">
            <v>22202</v>
          </cell>
          <cell r="E61">
            <v>10044</v>
          </cell>
          <cell r="F61">
            <v>8001</v>
          </cell>
          <cell r="G61">
            <v>4907</v>
          </cell>
          <cell r="H61">
            <v>3980</v>
          </cell>
          <cell r="I61">
            <v>8238</v>
          </cell>
          <cell r="J61">
            <v>8329</v>
          </cell>
          <cell r="K61">
            <v>25454</v>
          </cell>
          <cell r="L61">
            <v>16567</v>
          </cell>
          <cell r="M61">
            <v>444</v>
          </cell>
          <cell r="N61">
            <v>454</v>
          </cell>
          <cell r="O61">
            <v>9426</v>
          </cell>
          <cell r="P61">
            <v>1188</v>
          </cell>
          <cell r="Q61">
            <v>203</v>
          </cell>
          <cell r="R61">
            <v>3596</v>
          </cell>
          <cell r="S61">
            <v>273</v>
          </cell>
          <cell r="T61">
            <v>291</v>
          </cell>
          <cell r="U61">
            <v>1419</v>
          </cell>
          <cell r="V61">
            <v>82</v>
          </cell>
          <cell r="W61">
            <v>407</v>
          </cell>
          <cell r="X61">
            <v>360</v>
          </cell>
          <cell r="Y61">
            <v>465</v>
          </cell>
          <cell r="Z61">
            <v>256</v>
          </cell>
          <cell r="AA61">
            <v>415</v>
          </cell>
          <cell r="AB61">
            <v>458</v>
          </cell>
          <cell r="AC61">
            <v>10</v>
          </cell>
          <cell r="AD61">
            <v>0</v>
          </cell>
          <cell r="AE61">
            <v>207</v>
          </cell>
          <cell r="AF61">
            <v>1181</v>
          </cell>
          <cell r="AG61">
            <v>856</v>
          </cell>
          <cell r="AH61">
            <v>655</v>
          </cell>
          <cell r="AI61">
            <v>1725</v>
          </cell>
          <cell r="AJ61">
            <v>8</v>
          </cell>
          <cell r="AK61">
            <v>777</v>
          </cell>
          <cell r="AL61">
            <v>1067</v>
          </cell>
          <cell r="AM61">
            <v>2950</v>
          </cell>
          <cell r="AN61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6"/>
  <sheetViews>
    <sheetView tabSelected="1" workbookViewId="0">
      <selection sqref="A1:D1"/>
    </sheetView>
  </sheetViews>
  <sheetFormatPr defaultRowHeight="12.75"/>
  <cols>
    <col min="1" max="1" width="18.140625" style="3" customWidth="1"/>
    <col min="2" max="2" width="8.28515625" style="27" customWidth="1"/>
    <col min="3" max="5" width="8.28515625" style="3" customWidth="1"/>
    <col min="6" max="7" width="8.85546875" style="3" customWidth="1"/>
    <col min="8" max="8" width="8.42578125" style="28" customWidth="1"/>
    <col min="9" max="9" width="9.7109375" style="3" customWidth="1"/>
    <col min="10" max="16384" width="9.140625" style="3"/>
  </cols>
  <sheetData>
    <row r="1" spans="1:17" ht="15.75">
      <c r="A1" s="44" t="s">
        <v>0</v>
      </c>
      <c r="B1" s="44"/>
      <c r="C1" s="44"/>
      <c r="D1" s="44"/>
      <c r="E1" s="4"/>
      <c r="F1" s="30" t="s">
        <v>1</v>
      </c>
      <c r="G1" s="30"/>
      <c r="H1" s="30"/>
      <c r="I1" s="30"/>
    </row>
    <row r="2" spans="1:17" ht="11.25" customHeight="1">
      <c r="A2" s="5"/>
      <c r="B2" s="6"/>
      <c r="C2" s="4"/>
      <c r="D2" s="4"/>
      <c r="E2" s="4"/>
      <c r="F2" s="4"/>
      <c r="G2" s="5"/>
      <c r="H2" s="7"/>
      <c r="I2" s="5"/>
    </row>
    <row r="3" spans="1:17" ht="14.25" customHeight="1">
      <c r="A3" s="31" t="s">
        <v>77</v>
      </c>
      <c r="B3" s="31"/>
      <c r="C3" s="31"/>
      <c r="D3" s="31"/>
      <c r="E3" s="31"/>
      <c r="F3" s="31"/>
      <c r="G3" s="31"/>
      <c r="H3" s="31"/>
      <c r="I3" s="31"/>
    </row>
    <row r="4" spans="1:17" ht="14.25" customHeight="1">
      <c r="A4" s="32" t="s">
        <v>64</v>
      </c>
      <c r="B4" s="32"/>
      <c r="C4" s="32"/>
      <c r="D4" s="32"/>
      <c r="E4" s="32"/>
      <c r="F4" s="32"/>
      <c r="G4" s="32"/>
      <c r="H4" s="32"/>
      <c r="I4" s="32"/>
      <c r="J4" s="8"/>
    </row>
    <row r="5" spans="1:17" ht="12" customHeight="1" thickBot="1">
      <c r="A5" s="9" t="s">
        <v>2</v>
      </c>
      <c r="B5" s="10"/>
      <c r="C5" s="11"/>
      <c r="D5" s="11"/>
      <c r="E5" s="33" t="s">
        <v>3</v>
      </c>
      <c r="F5" s="33"/>
      <c r="G5" s="33"/>
      <c r="H5" s="33"/>
      <c r="I5" s="33"/>
      <c r="J5" s="8"/>
    </row>
    <row r="6" spans="1:17" ht="35.25" customHeight="1">
      <c r="A6" s="34" t="s">
        <v>65</v>
      </c>
      <c r="B6" s="36" t="s">
        <v>66</v>
      </c>
      <c r="C6" s="37"/>
      <c r="D6" s="38" t="s">
        <v>67</v>
      </c>
      <c r="E6" s="39"/>
      <c r="F6" s="38" t="s">
        <v>68</v>
      </c>
      <c r="G6" s="40"/>
      <c r="H6" s="41" t="s">
        <v>69</v>
      </c>
      <c r="I6" s="36" t="s">
        <v>4</v>
      </c>
      <c r="J6" s="12"/>
      <c r="K6" s="12"/>
      <c r="L6" s="12"/>
      <c r="M6" s="12"/>
      <c r="N6" s="12"/>
      <c r="O6" s="12"/>
      <c r="P6" s="12"/>
      <c r="Q6" s="12"/>
    </row>
    <row r="7" spans="1:17" ht="48.75" customHeight="1" thickBot="1">
      <c r="A7" s="35"/>
      <c r="B7" s="13" t="s">
        <v>70</v>
      </c>
      <c r="C7" s="14" t="s">
        <v>71</v>
      </c>
      <c r="D7" s="14" t="s">
        <v>72</v>
      </c>
      <c r="E7" s="15" t="s">
        <v>73</v>
      </c>
      <c r="F7" s="16" t="s">
        <v>74</v>
      </c>
      <c r="G7" s="17" t="s">
        <v>75</v>
      </c>
      <c r="H7" s="42"/>
      <c r="I7" s="43"/>
      <c r="J7" s="18"/>
      <c r="L7" s="18"/>
      <c r="M7" s="18"/>
      <c r="N7" s="18"/>
      <c r="O7" s="18"/>
      <c r="P7" s="18"/>
      <c r="Q7" s="12"/>
    </row>
    <row r="8" spans="1:17" ht="18" customHeight="1">
      <c r="A8" s="19" t="s">
        <v>5</v>
      </c>
      <c r="B8" s="20">
        <f t="shared" ref="B8:I8" si="0">SUM(B9:B66)</f>
        <v>43499</v>
      </c>
      <c r="C8" s="20">
        <f t="shared" si="0"/>
        <v>22202</v>
      </c>
      <c r="D8" s="20">
        <f t="shared" si="0"/>
        <v>5420</v>
      </c>
      <c r="E8" s="20">
        <f t="shared" si="0"/>
        <v>11768</v>
      </c>
      <c r="F8" s="20">
        <f t="shared" si="0"/>
        <v>25454</v>
      </c>
      <c r="G8" s="20">
        <f t="shared" si="0"/>
        <v>16567</v>
      </c>
      <c r="H8" s="20">
        <f t="shared" si="0"/>
        <v>9426</v>
      </c>
      <c r="I8" s="29">
        <f t="shared" si="0"/>
        <v>42050</v>
      </c>
      <c r="J8" s="18"/>
      <c r="K8" s="18"/>
      <c r="L8" s="18"/>
      <c r="M8" s="18"/>
      <c r="N8" s="18"/>
      <c r="O8" s="18"/>
      <c r="P8" s="18"/>
      <c r="Q8" s="12"/>
    </row>
    <row r="9" spans="1:17" ht="12" customHeight="1">
      <c r="A9" s="21" t="s">
        <v>6</v>
      </c>
      <c r="B9" s="1">
        <f>VLOOKUP(A9,[1]OKpráce!$A$1:$D$65536,4,0)</f>
        <v>979</v>
      </c>
      <c r="C9" s="1">
        <f>VLOOKUP(A9,[1]OKpráce!$A$1:$E$65536,5,0)</f>
        <v>430</v>
      </c>
      <c r="D9" s="1">
        <f>VLOOKUP(A9,[2]OKpráce!$A$1:$U$65536,21,0)</f>
        <v>82</v>
      </c>
      <c r="E9" s="1">
        <f>VLOOKUP(A9,[2]OKpráce!$A:$IV,38,0)</f>
        <v>300</v>
      </c>
      <c r="F9" s="22">
        <f>VLOOKUP(A9,[3]OKpráce!$A:$IV,11,0)</f>
        <v>618</v>
      </c>
      <c r="G9" s="22">
        <f>VLOOKUP(A9,[3]OKpráce!$A:$IV,12,0)</f>
        <v>414</v>
      </c>
      <c r="H9" s="22">
        <f>VLOOKUP(A9,[3]OKpráce!$A:$IV,15,0)</f>
        <v>1023</v>
      </c>
      <c r="I9" s="2">
        <f>VLOOKUP(A9,[1]OKpráce!$A:$IV,38,0)</f>
        <v>955</v>
      </c>
      <c r="J9" s="12"/>
      <c r="K9" s="12"/>
      <c r="L9" s="12"/>
      <c r="M9" s="12"/>
      <c r="N9" s="12"/>
      <c r="O9" s="12"/>
      <c r="P9" s="12"/>
      <c r="Q9" s="12"/>
    </row>
    <row r="10" spans="1:17" ht="12" customHeight="1">
      <c r="A10" s="21" t="s">
        <v>7</v>
      </c>
      <c r="B10" s="1">
        <f>VLOOKUP(A10,[1]OKpráce!$A$1:$D$65536,4,0)</f>
        <v>1878</v>
      </c>
      <c r="C10" s="1">
        <f>VLOOKUP(A10,[1]OKpráce!$A$1:$E$65536,5,0)</f>
        <v>881</v>
      </c>
      <c r="D10" s="1">
        <f>VLOOKUP(A10,[2]OKpráce!$A$1:$U$65536,21,0)</f>
        <v>210</v>
      </c>
      <c r="E10" s="1">
        <f>VLOOKUP(A10,[2]OKpráce!$A:$IV,38,0)</f>
        <v>532</v>
      </c>
      <c r="F10" s="22">
        <f>VLOOKUP(A10,[3]OKpráce!$A:$IV,11,0)</f>
        <v>1190</v>
      </c>
      <c r="G10" s="22">
        <f>VLOOKUP(A10,[3]OKpráce!$A:$IV,12,0)</f>
        <v>794</v>
      </c>
      <c r="H10" s="22">
        <f>VLOOKUP(A10,[3]OKpráce!$A:$IV,15,0)</f>
        <v>785</v>
      </c>
      <c r="I10" s="2">
        <f>VLOOKUP(A10,[1]OKpráce!$A:$IV,38,0)</f>
        <v>1861</v>
      </c>
      <c r="J10" s="12"/>
      <c r="L10" s="12"/>
      <c r="M10" s="12"/>
      <c r="N10" s="12"/>
      <c r="O10" s="12"/>
      <c r="P10" s="12"/>
      <c r="Q10" s="12"/>
    </row>
    <row r="11" spans="1:17" ht="12" customHeight="1">
      <c r="A11" s="21" t="s">
        <v>8</v>
      </c>
      <c r="B11" s="1">
        <f>VLOOKUP(A11,[1]OKpráce!$A$1:$D$65536,4,0)</f>
        <v>2789</v>
      </c>
      <c r="C11" s="1">
        <f>VLOOKUP(A11,[1]OKpráce!$A$1:$E$65536,5,0)</f>
        <v>1351</v>
      </c>
      <c r="D11" s="1">
        <f>VLOOKUP(A11,[2]OKpráce!$A$1:$U$65536,21,0)</f>
        <v>316</v>
      </c>
      <c r="E11" s="1">
        <f>VLOOKUP(A11,[2]OKpráce!$A:$IV,38,0)</f>
        <v>753</v>
      </c>
      <c r="F11" s="22">
        <f>VLOOKUP(A11,[3]OKpráce!$A:$IV,11,0)</f>
        <v>1620</v>
      </c>
      <c r="G11" s="22">
        <f>VLOOKUP(A11,[3]OKpráce!$A:$IV,12,0)</f>
        <v>1010</v>
      </c>
      <c r="H11" s="22">
        <f>VLOOKUP(A11,[3]OKpráce!$A:$IV,15,0)</f>
        <v>1125</v>
      </c>
      <c r="I11" s="2">
        <f>VLOOKUP(A11,[1]OKpráce!$A:$IV,38,0)</f>
        <v>2688</v>
      </c>
      <c r="J11" s="12"/>
      <c r="K11" s="12"/>
      <c r="L11" s="12"/>
      <c r="M11" s="12"/>
      <c r="N11" s="12"/>
      <c r="O11" s="12"/>
      <c r="P11" s="12"/>
      <c r="Q11" s="12"/>
    </row>
    <row r="12" spans="1:17" ht="12" customHeight="1">
      <c r="A12" s="21" t="s">
        <v>9</v>
      </c>
      <c r="B12" s="1">
        <f>VLOOKUP(A12,[1]OKpráce!$A$1:$D$65536,4,0)</f>
        <v>4268</v>
      </c>
      <c r="C12" s="1">
        <f>VLOOKUP(A12,[1]OKpráce!$A$1:$E$65536,5,0)</f>
        <v>2165</v>
      </c>
      <c r="D12" s="1">
        <f>VLOOKUP(A12,[2]OKpráce!$A$1:$U$65536,21,0)</f>
        <v>556</v>
      </c>
      <c r="E12" s="1">
        <f>VLOOKUP(A12,[2]OKpráce!$A:$IV,38,0)</f>
        <v>1119</v>
      </c>
      <c r="F12" s="22">
        <f>VLOOKUP(A12,[3]OKpráce!$A:$IV,11,0)</f>
        <v>2518</v>
      </c>
      <c r="G12" s="22">
        <f>VLOOKUP(A12,[3]OKpráce!$A:$IV,12,0)</f>
        <v>1599</v>
      </c>
      <c r="H12" s="22">
        <f>VLOOKUP(A12,[3]OKpráce!$A:$IV,15,0)</f>
        <v>980</v>
      </c>
      <c r="I12" s="2">
        <f>VLOOKUP(A12,[1]OKpráce!$A:$IV,38,0)</f>
        <v>4135</v>
      </c>
      <c r="J12" s="12"/>
      <c r="K12" s="12"/>
      <c r="L12" s="12"/>
      <c r="M12" s="12"/>
      <c r="N12" s="12"/>
      <c r="O12" s="12"/>
      <c r="P12" s="12"/>
      <c r="Q12" s="12"/>
    </row>
    <row r="13" spans="1:17" ht="12" customHeight="1">
      <c r="A13" s="21" t="s">
        <v>10</v>
      </c>
      <c r="B13" s="1">
        <f>VLOOKUP(A13,[1]OKpráce!$A$1:$D$65536,4,0)</f>
        <v>220</v>
      </c>
      <c r="C13" s="1">
        <f>VLOOKUP(A13,[1]OKpráce!$A$1:$E$65536,5,0)</f>
        <v>111</v>
      </c>
      <c r="D13" s="1">
        <f>VLOOKUP(A13,[2]OKpráce!$A$1:$U$65536,21,0)</f>
        <v>32</v>
      </c>
      <c r="E13" s="1">
        <f>VLOOKUP(A13,[2]OKpráce!$A:$IV,38,0)</f>
        <v>47</v>
      </c>
      <c r="F13" s="22">
        <f>VLOOKUP(A13,[3]OKpráce!$A:$IV,11,0)</f>
        <v>119</v>
      </c>
      <c r="G13" s="22">
        <f>VLOOKUP(A13,[3]OKpráce!$A:$IV,12,0)</f>
        <v>76</v>
      </c>
      <c r="H13" s="22">
        <f>VLOOKUP(A13,[3]OKpráce!$A:$IV,15,0)</f>
        <v>14</v>
      </c>
      <c r="I13" s="2">
        <f>VLOOKUP(A13,[1]OKpráce!$A:$IV,38,0)</f>
        <v>216</v>
      </c>
      <c r="J13" s="12"/>
      <c r="K13" s="12"/>
      <c r="L13" s="12"/>
      <c r="M13" s="12"/>
      <c r="N13" s="12"/>
      <c r="O13" s="12"/>
      <c r="P13" s="12"/>
      <c r="Q13" s="12"/>
    </row>
    <row r="14" spans="1:17" ht="12" customHeight="1">
      <c r="A14" s="21" t="s">
        <v>11</v>
      </c>
      <c r="B14" s="1">
        <f>VLOOKUP(A14,[1]OKpráce!$A$1:$D$65536,4,0)</f>
        <v>3043</v>
      </c>
      <c r="C14" s="1">
        <f>VLOOKUP(A14,[1]OKpráce!$A$1:$E$65536,5,0)</f>
        <v>1598</v>
      </c>
      <c r="D14" s="1">
        <f>VLOOKUP(A14,[2]OKpráce!$A$1:$U$65536,21,0)</f>
        <v>383</v>
      </c>
      <c r="E14" s="1">
        <f>VLOOKUP(A14,[2]OKpráce!$A:$IV,38,0)</f>
        <v>799</v>
      </c>
      <c r="F14" s="22">
        <f>VLOOKUP(A14,[3]OKpráce!$A:$IV,11,0)</f>
        <v>1737</v>
      </c>
      <c r="G14" s="22">
        <f>VLOOKUP(A14,[3]OKpráce!$A:$IV,12,0)</f>
        <v>1197</v>
      </c>
      <c r="H14" s="22">
        <f>VLOOKUP(A14,[3]OKpráce!$A:$IV,15,0)</f>
        <v>716</v>
      </c>
      <c r="I14" s="2">
        <f>VLOOKUP(A14,[1]OKpráce!$A:$IV,38,0)</f>
        <v>2974</v>
      </c>
      <c r="J14" s="12"/>
      <c r="K14" s="12"/>
      <c r="L14" s="12"/>
      <c r="M14" s="12"/>
      <c r="N14" s="12"/>
      <c r="O14" s="12"/>
      <c r="P14" s="12"/>
      <c r="Q14" s="12"/>
    </row>
    <row r="15" spans="1:17" ht="12" customHeight="1">
      <c r="A15" s="21" t="s">
        <v>12</v>
      </c>
      <c r="B15" s="1">
        <f>VLOOKUP(A15,[1]OKpráce!$A$1:$D$65536,4,0)</f>
        <v>90</v>
      </c>
      <c r="C15" s="1">
        <f>VLOOKUP(A15,[1]OKpráce!$A$1:$E$65536,5,0)</f>
        <v>50</v>
      </c>
      <c r="D15" s="1">
        <f>VLOOKUP(A15,[2]OKpráce!$A$1:$U$65536,21,0)</f>
        <v>14</v>
      </c>
      <c r="E15" s="1">
        <f>VLOOKUP(A15,[2]OKpráce!$A:$IV,38,0)</f>
        <v>28</v>
      </c>
      <c r="F15" s="22">
        <f>VLOOKUP(A15,[3]OKpráce!$A:$IV,11,0)</f>
        <v>50</v>
      </c>
      <c r="G15" s="22">
        <f>VLOOKUP(A15,[3]OKpráce!$A:$IV,12,0)</f>
        <v>31</v>
      </c>
      <c r="H15" s="22">
        <f>VLOOKUP(A15,[3]OKpráce!$A:$IV,15,0)</f>
        <v>2</v>
      </c>
      <c r="I15" s="2">
        <f>VLOOKUP(A15,[1]OKpráce!$A:$IV,38,0)</f>
        <v>89</v>
      </c>
      <c r="J15" s="12"/>
      <c r="K15" s="12"/>
      <c r="L15" s="12"/>
      <c r="M15" s="12"/>
      <c r="N15" s="12"/>
      <c r="O15" s="12"/>
      <c r="P15" s="12"/>
      <c r="Q15" s="12"/>
    </row>
    <row r="16" spans="1:17" ht="12" customHeight="1">
      <c r="A16" s="21" t="s">
        <v>13</v>
      </c>
      <c r="B16" s="1">
        <f>VLOOKUP(A16,[1]OKpráce!$A$1:$D$65536,4,0)</f>
        <v>2852</v>
      </c>
      <c r="C16" s="1">
        <f>VLOOKUP(A16,[1]OKpráce!$A$1:$E$65536,5,0)</f>
        <v>1471</v>
      </c>
      <c r="D16" s="1">
        <f>VLOOKUP(A16,[2]OKpráce!$A$1:$U$65536,21,0)</f>
        <v>309</v>
      </c>
      <c r="E16" s="1">
        <f>VLOOKUP(A16,[2]OKpráce!$A:$IV,38,0)</f>
        <v>853</v>
      </c>
      <c r="F16" s="22">
        <f>VLOOKUP(A16,[3]OKpráce!$A:$IV,11,0)</f>
        <v>1657</v>
      </c>
      <c r="G16" s="22">
        <f>VLOOKUP(A16,[3]OKpráce!$A:$IV,12,0)</f>
        <v>1059</v>
      </c>
      <c r="H16" s="22">
        <f>VLOOKUP(A16,[3]OKpráce!$A:$IV,15,0)</f>
        <v>400</v>
      </c>
      <c r="I16" s="2">
        <f>VLOOKUP(A16,[1]OKpráce!$A:$IV,38,0)</f>
        <v>2744</v>
      </c>
      <c r="J16" s="12"/>
      <c r="K16" s="12"/>
      <c r="L16" s="12"/>
      <c r="M16" s="12"/>
      <c r="N16" s="12"/>
      <c r="O16" s="12"/>
      <c r="P16" s="12"/>
      <c r="Q16" s="12"/>
    </row>
    <row r="17" spans="1:17" ht="12" customHeight="1">
      <c r="A17" s="21" t="s">
        <v>14</v>
      </c>
      <c r="B17" s="1">
        <f>VLOOKUP(A17,[1]OKpráce!$A$1:$D$65536,4,0)</f>
        <v>33</v>
      </c>
      <c r="C17" s="1">
        <f>VLOOKUP(A17,[1]OKpráce!$A$1:$E$65536,5,0)</f>
        <v>15</v>
      </c>
      <c r="D17" s="1">
        <f>VLOOKUP(A17,[2]OKpráce!$A$1:$U$65536,21,0)</f>
        <v>2</v>
      </c>
      <c r="E17" s="1">
        <f>VLOOKUP(A17,[2]OKpráce!$A:$IV,38,0)</f>
        <v>10</v>
      </c>
      <c r="F17" s="22">
        <f>VLOOKUP(A17,[3]OKpráce!$A:$IV,11,0)</f>
        <v>17</v>
      </c>
      <c r="G17" s="22">
        <f>VLOOKUP(A17,[3]OKpráce!$A:$IV,12,0)</f>
        <v>11</v>
      </c>
      <c r="H17" s="22">
        <f>VLOOKUP(A17,[3]OKpráce!$A:$IV,15,0)</f>
        <v>13</v>
      </c>
      <c r="I17" s="2">
        <f>VLOOKUP(A17,[1]OKpráce!$A:$IV,38,0)</f>
        <v>31</v>
      </c>
      <c r="J17" s="12"/>
      <c r="K17" s="12"/>
      <c r="L17" s="12"/>
      <c r="M17" s="12"/>
      <c r="N17" s="12"/>
      <c r="O17" s="12"/>
      <c r="P17" s="12"/>
      <c r="Q17" s="12"/>
    </row>
    <row r="18" spans="1:17" ht="12" customHeight="1">
      <c r="A18" s="21" t="s">
        <v>15</v>
      </c>
      <c r="B18" s="1">
        <f>VLOOKUP(A18,[1]OKpráce!$A$1:$D$65536,4,0)</f>
        <v>58</v>
      </c>
      <c r="C18" s="1">
        <f>VLOOKUP(A18,[1]OKpráce!$A$1:$E$65536,5,0)</f>
        <v>29</v>
      </c>
      <c r="D18" s="1">
        <f>VLOOKUP(A18,[2]OKpráce!$A$1:$U$65536,21,0)</f>
        <v>8</v>
      </c>
      <c r="E18" s="1">
        <f>VLOOKUP(A18,[2]OKpráce!$A:$IV,38,0)</f>
        <v>17</v>
      </c>
      <c r="F18" s="22">
        <f>VLOOKUP(A18,[3]OKpráce!$A:$IV,11,0)</f>
        <v>27</v>
      </c>
      <c r="G18" s="22">
        <f>VLOOKUP(A18,[3]OKpráce!$A:$IV,12,0)</f>
        <v>23</v>
      </c>
      <c r="H18" s="22">
        <f>VLOOKUP(A18,[3]OKpráce!$A:$IV,15,0)</f>
        <v>2</v>
      </c>
      <c r="I18" s="2">
        <f>VLOOKUP(A18,[1]OKpráce!$A:$IV,38,0)</f>
        <v>55</v>
      </c>
      <c r="J18" s="12"/>
      <c r="K18" s="12"/>
      <c r="L18" s="12"/>
      <c r="M18" s="12"/>
      <c r="N18" s="12"/>
      <c r="O18" s="12"/>
      <c r="P18" s="12"/>
      <c r="Q18" s="12"/>
    </row>
    <row r="19" spans="1:17" ht="12" customHeight="1">
      <c r="A19" s="21" t="s">
        <v>16</v>
      </c>
      <c r="B19" s="1">
        <f>VLOOKUP(A19,[1]OKpráce!$A$1:$D$65536,4,0)</f>
        <v>17</v>
      </c>
      <c r="C19" s="1">
        <f>VLOOKUP(A19,[1]OKpráce!$A$1:$E$65536,5,0)</f>
        <v>8</v>
      </c>
      <c r="D19" s="1">
        <f>VLOOKUP(A19,[2]OKpráce!$A$1:$U$65536,21,0)</f>
        <v>1</v>
      </c>
      <c r="E19" s="1">
        <f>VLOOKUP(A19,[2]OKpráce!$A:$IV,38,0)</f>
        <v>7</v>
      </c>
      <c r="F19" s="22">
        <f>VLOOKUP(A19,[3]OKpráce!$A:$IV,11,0)</f>
        <v>12</v>
      </c>
      <c r="G19" s="22">
        <f>VLOOKUP(A19,[3]OKpráce!$A:$IV,12,0)</f>
        <v>6</v>
      </c>
      <c r="H19" s="23" t="s">
        <v>48</v>
      </c>
      <c r="I19" s="2">
        <f>VLOOKUP(A19,[1]OKpráce!$A:$IV,38,0)</f>
        <v>17</v>
      </c>
      <c r="J19" s="12"/>
      <c r="K19" s="12"/>
      <c r="L19" s="12"/>
      <c r="M19" s="12"/>
      <c r="N19" s="12"/>
      <c r="O19" s="12"/>
      <c r="P19" s="12"/>
      <c r="Q19" s="12"/>
    </row>
    <row r="20" spans="1:17" ht="12" customHeight="1">
      <c r="A20" s="21" t="s">
        <v>17</v>
      </c>
      <c r="B20" s="1">
        <f>VLOOKUP(A20,[1]OKpráce!$A$1:$D$65536,4,0)</f>
        <v>141</v>
      </c>
      <c r="C20" s="1">
        <f>VLOOKUP(A20,[1]OKpráce!$A$1:$E$65536,5,0)</f>
        <v>85</v>
      </c>
      <c r="D20" s="1">
        <f>VLOOKUP(A20,[2]OKpráce!$A$1:$U$65536,21,0)</f>
        <v>21</v>
      </c>
      <c r="E20" s="1">
        <f>VLOOKUP(A20,[2]OKpráce!$A:$IV,38,0)</f>
        <v>35</v>
      </c>
      <c r="F20" s="22">
        <f>VLOOKUP(A20,[3]OKpráce!$A:$IV,11,0)</f>
        <v>68</v>
      </c>
      <c r="G20" s="22">
        <f>VLOOKUP(A20,[3]OKpráce!$A:$IV,12,0)</f>
        <v>38</v>
      </c>
      <c r="H20" s="22">
        <f>VLOOKUP(A20,[3]OKpráce!$A:$IV,15,0)</f>
        <v>14</v>
      </c>
      <c r="I20" s="2">
        <f>VLOOKUP(A20,[1]OKpráce!$A:$IV,38,0)</f>
        <v>137</v>
      </c>
      <c r="J20" s="12"/>
      <c r="K20" s="24"/>
      <c r="L20" s="12"/>
      <c r="M20" s="12"/>
      <c r="N20" s="12"/>
      <c r="O20" s="12"/>
      <c r="P20" s="12"/>
      <c r="Q20" s="12"/>
    </row>
    <row r="21" spans="1:17" ht="12" customHeight="1">
      <c r="A21" s="21" t="s">
        <v>18</v>
      </c>
      <c r="B21" s="1">
        <f>VLOOKUP(A21,[1]OKpráce!$A$1:$D$65536,4,0)</f>
        <v>1590</v>
      </c>
      <c r="C21" s="1">
        <f>VLOOKUP(A21,[1]OKpráce!$A$1:$E$65536,5,0)</f>
        <v>750</v>
      </c>
      <c r="D21" s="1">
        <f>VLOOKUP(A21,[2]OKpráce!$A$1:$U$65536,21,0)</f>
        <v>176</v>
      </c>
      <c r="E21" s="1">
        <f>VLOOKUP(A21,[2]OKpráce!$A:$IV,38,0)</f>
        <v>413</v>
      </c>
      <c r="F21" s="22">
        <f>VLOOKUP(A21,[3]OKpráce!$A:$IV,11,0)</f>
        <v>972</v>
      </c>
      <c r="G21" s="22">
        <f>VLOOKUP(A21,[3]OKpráce!$A:$IV,12,0)</f>
        <v>645</v>
      </c>
      <c r="H21" s="22">
        <f>VLOOKUP(A21,[3]OKpráce!$A:$IV,15,0)</f>
        <v>276</v>
      </c>
      <c r="I21" s="2">
        <f>VLOOKUP(A21,[1]OKpráce!$A:$IV,38,0)</f>
        <v>1488</v>
      </c>
      <c r="J21" s="12"/>
      <c r="K21" s="12"/>
      <c r="L21" s="12"/>
      <c r="M21" s="12"/>
      <c r="N21" s="12"/>
      <c r="O21" s="12"/>
      <c r="P21" s="12"/>
      <c r="Q21" s="12"/>
    </row>
    <row r="22" spans="1:17" ht="12" customHeight="1">
      <c r="A22" s="21" t="s">
        <v>19</v>
      </c>
      <c r="B22" s="1">
        <f>VLOOKUP(A22,[1]OKpráce!$A$1:$D$65536,4,0)</f>
        <v>22</v>
      </c>
      <c r="C22" s="1">
        <f>VLOOKUP(A22,[1]OKpráce!$A$1:$E$65536,5,0)</f>
        <v>13</v>
      </c>
      <c r="D22" s="23" t="s">
        <v>48</v>
      </c>
      <c r="E22" s="1">
        <f>VLOOKUP(A22,[2]OKpráce!$A:$IV,38,0)</f>
        <v>3</v>
      </c>
      <c r="F22" s="22">
        <f>VLOOKUP(A22,[3]OKpráce!$A:$IV,11,0)</f>
        <v>15</v>
      </c>
      <c r="G22" s="22">
        <f>VLOOKUP(A22,[3]OKpráce!$A:$IV,12,0)</f>
        <v>11</v>
      </c>
      <c r="H22" s="22">
        <f>VLOOKUP(A22,[3]OKpráce!$A:$IV,15,0)</f>
        <v>12</v>
      </c>
      <c r="I22" s="2">
        <f>VLOOKUP(A22,[1]OKpráce!$A:$IV,38,0)</f>
        <v>21</v>
      </c>
      <c r="J22" s="12"/>
      <c r="K22" s="12"/>
      <c r="L22" s="12"/>
      <c r="M22" s="12"/>
      <c r="N22" s="12"/>
      <c r="O22" s="12"/>
      <c r="P22" s="12"/>
      <c r="Q22" s="12"/>
    </row>
    <row r="23" spans="1:17" ht="12" customHeight="1">
      <c r="A23" s="21" t="s">
        <v>20</v>
      </c>
      <c r="B23" s="1">
        <f>VLOOKUP(A23,[1]OKpráce!$A$1:$D$65536,4,0)</f>
        <v>3457</v>
      </c>
      <c r="C23" s="1">
        <f>VLOOKUP(A23,[1]OKpráce!$A$1:$E$65536,5,0)</f>
        <v>1741</v>
      </c>
      <c r="D23" s="1">
        <f>VLOOKUP(A23,[2]OKpráce!$A$1:$U$65536,21,0)</f>
        <v>442</v>
      </c>
      <c r="E23" s="1">
        <f>VLOOKUP(A23,[2]OKpráce!$A:$IV,38,0)</f>
        <v>864</v>
      </c>
      <c r="F23" s="22">
        <f>VLOOKUP(A23,[3]OKpráce!$A:$IV,11,0)</f>
        <v>2010</v>
      </c>
      <c r="G23" s="22">
        <f>VLOOKUP(A23,[3]OKpráce!$A:$IV,12,0)</f>
        <v>1318</v>
      </c>
      <c r="H23" s="22">
        <f>VLOOKUP(A23,[3]OKpráce!$A:$IV,15,0)</f>
        <v>660</v>
      </c>
      <c r="I23" s="2">
        <f>VLOOKUP(A23,[1]OKpráce!$A:$IV,38,0)</f>
        <v>3275</v>
      </c>
      <c r="J23" s="12"/>
      <c r="K23" s="12"/>
      <c r="L23" s="12"/>
      <c r="M23" s="12"/>
      <c r="N23" s="12"/>
      <c r="O23" s="12"/>
      <c r="P23" s="12"/>
      <c r="Q23" s="12"/>
    </row>
    <row r="24" spans="1:17" ht="12" customHeight="1">
      <c r="A24" s="21" t="s">
        <v>21</v>
      </c>
      <c r="B24" s="1">
        <f>VLOOKUP(A24,[1]OKpráce!$A$1:$D$65536,4,0)</f>
        <v>30</v>
      </c>
      <c r="C24" s="1">
        <f>VLOOKUP(A24,[1]OKpráce!$A$1:$E$65536,5,0)</f>
        <v>11</v>
      </c>
      <c r="D24" s="1">
        <f>VLOOKUP(A24,[2]OKpráce!$A$1:$U$65536,21,0)</f>
        <v>6</v>
      </c>
      <c r="E24" s="1">
        <f>VLOOKUP(A24,[2]OKpráce!$A:$IV,38,0)</f>
        <v>6</v>
      </c>
      <c r="F24" s="22">
        <f>VLOOKUP(A24,[3]OKpráce!$A:$IV,11,0)</f>
        <v>14</v>
      </c>
      <c r="G24" s="22">
        <f>VLOOKUP(A24,[3]OKpráce!$A:$IV,12,0)</f>
        <v>7</v>
      </c>
      <c r="H24" s="22">
        <f>VLOOKUP(A24,[3]OKpráce!$A:$IV,15,0)</f>
        <v>2</v>
      </c>
      <c r="I24" s="2">
        <f>VLOOKUP(A24,[1]OKpráce!$A:$IV,38,0)</f>
        <v>30</v>
      </c>
      <c r="J24" s="12"/>
      <c r="K24" s="12"/>
      <c r="L24" s="12"/>
      <c r="M24" s="12"/>
      <c r="N24" s="12"/>
      <c r="O24" s="12"/>
      <c r="P24" s="12"/>
      <c r="Q24" s="12"/>
    </row>
    <row r="25" spans="1:17" ht="12" customHeight="1">
      <c r="A25" s="21" t="s">
        <v>22</v>
      </c>
      <c r="B25" s="1">
        <f>VLOOKUP(A25,[1]OKpráce!$A$1:$D$65536,4,0)</f>
        <v>115</v>
      </c>
      <c r="C25" s="1">
        <f>VLOOKUP(A25,[1]OKpráce!$A$1:$E$65536,5,0)</f>
        <v>60</v>
      </c>
      <c r="D25" s="1">
        <f>VLOOKUP(A25,[2]OKpráce!$A$1:$U$65536,21,0)</f>
        <v>17</v>
      </c>
      <c r="E25" s="1">
        <f>VLOOKUP(A25,[2]OKpráce!$A:$IV,38,0)</f>
        <v>31</v>
      </c>
      <c r="F25" s="22">
        <f>VLOOKUP(A25,[3]OKpráce!$A:$IV,11,0)</f>
        <v>56</v>
      </c>
      <c r="G25" s="22">
        <f>VLOOKUP(A25,[3]OKpráce!$A:$IV,12,0)</f>
        <v>33</v>
      </c>
      <c r="H25" s="22">
        <f>VLOOKUP(A25,[3]OKpráce!$A:$IV,15,0)</f>
        <v>5</v>
      </c>
      <c r="I25" s="2">
        <f>VLOOKUP(A25,[1]OKpráce!$A:$IV,38,0)</f>
        <v>109</v>
      </c>
      <c r="J25" s="12"/>
      <c r="K25" s="12"/>
      <c r="L25" s="12"/>
      <c r="M25" s="12"/>
      <c r="N25" s="12"/>
      <c r="O25" s="12"/>
      <c r="P25" s="12"/>
      <c r="Q25" s="12"/>
    </row>
    <row r="26" spans="1:17" ht="12" customHeight="1">
      <c r="A26" s="21" t="s">
        <v>23</v>
      </c>
      <c r="B26" s="1">
        <f>VLOOKUP(A26,[1]OKpráce!$A$1:$D$65536,4,0)</f>
        <v>87</v>
      </c>
      <c r="C26" s="1">
        <f>VLOOKUP(A26,[1]OKpráce!$A$1:$E$65536,5,0)</f>
        <v>39</v>
      </c>
      <c r="D26" s="1">
        <f>VLOOKUP(A26,[2]OKpráce!$A$1:$U$65536,21,0)</f>
        <v>13</v>
      </c>
      <c r="E26" s="1">
        <f>VLOOKUP(A26,[2]OKpráce!$A:$IV,38,0)</f>
        <v>25</v>
      </c>
      <c r="F26" s="22">
        <f>VLOOKUP(A26,[3]OKpráce!$A:$IV,11,0)</f>
        <v>40</v>
      </c>
      <c r="G26" s="22">
        <f>VLOOKUP(A26,[3]OKpráce!$A:$IV,12,0)</f>
        <v>27</v>
      </c>
      <c r="H26" s="22">
        <f>VLOOKUP(A26,[3]OKpráce!$A:$IV,15,0)</f>
        <v>35</v>
      </c>
      <c r="I26" s="2">
        <f>VLOOKUP(A26,[1]OKpráce!$A:$IV,38,0)</f>
        <v>84</v>
      </c>
      <c r="J26" s="12"/>
      <c r="K26" s="12"/>
      <c r="L26" s="25"/>
      <c r="M26" s="12"/>
      <c r="N26" s="12"/>
      <c r="O26" s="12"/>
      <c r="P26" s="12"/>
      <c r="Q26" s="12"/>
    </row>
    <row r="27" spans="1:17" ht="12" customHeight="1">
      <c r="A27" s="21" t="s">
        <v>24</v>
      </c>
      <c r="B27" s="1">
        <f>VLOOKUP(A27,[1]OKpráce!$A$1:$D$65536,4,0)</f>
        <v>2003</v>
      </c>
      <c r="C27" s="1">
        <f>VLOOKUP(A27,[1]OKpráce!$A$1:$E$65536,5,0)</f>
        <v>1070</v>
      </c>
      <c r="D27" s="1">
        <f>VLOOKUP(A27,[2]OKpráce!$A$1:$U$65536,21,0)</f>
        <v>251</v>
      </c>
      <c r="E27" s="1">
        <f>VLOOKUP(A27,[2]OKpráce!$A:$IV,38,0)</f>
        <v>492</v>
      </c>
      <c r="F27" s="22">
        <f>VLOOKUP(A27,[3]OKpráce!$A:$IV,11,0)</f>
        <v>1195</v>
      </c>
      <c r="G27" s="22">
        <f>VLOOKUP(A27,[3]OKpráce!$A:$IV,12,0)</f>
        <v>829</v>
      </c>
      <c r="H27" s="22">
        <f>VLOOKUP(A27,[3]OKpráce!$A:$IV,15,0)</f>
        <v>396</v>
      </c>
      <c r="I27" s="2">
        <f>VLOOKUP(A27,[1]OKpráce!$A:$IV,38,0)</f>
        <v>1978</v>
      </c>
      <c r="J27" s="12"/>
      <c r="L27" s="12"/>
      <c r="M27" s="12"/>
      <c r="N27" s="12"/>
      <c r="O27" s="12"/>
      <c r="P27" s="12"/>
      <c r="Q27" s="12"/>
    </row>
    <row r="28" spans="1:17" ht="12" customHeight="1">
      <c r="A28" s="21" t="s">
        <v>25</v>
      </c>
      <c r="B28" s="1">
        <f>VLOOKUP(A28,[1]OKpráce!$A$1:$D$65536,4,0)</f>
        <v>3386</v>
      </c>
      <c r="C28" s="1">
        <f>VLOOKUP(A28,[1]OKpráce!$A$1:$E$65536,5,0)</f>
        <v>1786</v>
      </c>
      <c r="D28" s="1">
        <f>VLOOKUP(A28,[2]OKpráce!$A$1:$U$65536,21,0)</f>
        <v>364</v>
      </c>
      <c r="E28" s="1">
        <f>VLOOKUP(A28,[2]OKpráce!$A:$IV,38,0)</f>
        <v>961</v>
      </c>
      <c r="F28" s="22">
        <f>VLOOKUP(A28,[3]OKpráce!$A:$IV,11,0)</f>
        <v>1893</v>
      </c>
      <c r="G28" s="22">
        <f>VLOOKUP(A28,[3]OKpráce!$A:$IV,12,0)</f>
        <v>1137</v>
      </c>
      <c r="H28" s="22">
        <f>VLOOKUP(A28,[3]OKpráce!$A:$IV,15,0)</f>
        <v>949</v>
      </c>
      <c r="I28" s="2">
        <f>VLOOKUP(A28,[1]OKpráce!$A:$IV,38,0)</f>
        <v>3177</v>
      </c>
      <c r="J28" s="8"/>
    </row>
    <row r="29" spans="1:17" ht="12" customHeight="1">
      <c r="A29" s="21" t="s">
        <v>26</v>
      </c>
      <c r="B29" s="1">
        <f>VLOOKUP(A29,[1]OKpráce!$A$1:$D$65536,4,0)</f>
        <v>2628</v>
      </c>
      <c r="C29" s="1">
        <f>VLOOKUP(A29,[1]OKpráce!$A$1:$E$65536,5,0)</f>
        <v>1253</v>
      </c>
      <c r="D29" s="1">
        <f>VLOOKUP(A29,[2]OKpráce!$A$1:$U$65536,21,0)</f>
        <v>351</v>
      </c>
      <c r="E29" s="1">
        <f>VLOOKUP(A29,[2]OKpráce!$A:$IV,38,0)</f>
        <v>704</v>
      </c>
      <c r="F29" s="22">
        <f>VLOOKUP(A29,[3]OKpráce!$A:$IV,11,0)</f>
        <v>1501</v>
      </c>
      <c r="G29" s="22">
        <f>VLOOKUP(A29,[3]OKpráce!$A:$IV,12,0)</f>
        <v>980</v>
      </c>
      <c r="H29" s="22">
        <f>VLOOKUP(A29,[3]OKpráce!$A:$IV,15,0)</f>
        <v>334</v>
      </c>
      <c r="I29" s="2">
        <f>VLOOKUP(A29,[1]OKpráce!$A:$IV,38,0)</f>
        <v>2539</v>
      </c>
      <c r="J29" s="8"/>
    </row>
    <row r="30" spans="1:17" ht="12" customHeight="1">
      <c r="A30" s="21" t="s">
        <v>27</v>
      </c>
      <c r="B30" s="1">
        <f>VLOOKUP(A30,[1]OKpráce!$A$1:$D$65536,4,0)</f>
        <v>20</v>
      </c>
      <c r="C30" s="1">
        <f>VLOOKUP(A30,[1]OKpráce!$A$1:$E$65536,5,0)</f>
        <v>12</v>
      </c>
      <c r="D30" s="1">
        <f>VLOOKUP(A30,[2]OKpráce!$A$1:$U$65536,21,0)</f>
        <v>2</v>
      </c>
      <c r="E30" s="1">
        <f>VLOOKUP(A30,[2]OKpráce!$A:$IV,38,0)</f>
        <v>3</v>
      </c>
      <c r="F30" s="22">
        <f>VLOOKUP(A30,[3]OKpráce!$A:$IV,11,0)</f>
        <v>11</v>
      </c>
      <c r="G30" s="22">
        <f>VLOOKUP(A30,[3]OKpráce!$A:$IV,12,0)</f>
        <v>5</v>
      </c>
      <c r="H30" s="23" t="s">
        <v>48</v>
      </c>
      <c r="I30" s="2">
        <f>VLOOKUP(A30,[1]OKpráce!$A:$IV,38,0)</f>
        <v>20</v>
      </c>
      <c r="J30" s="8"/>
    </row>
    <row r="31" spans="1:17" ht="12" customHeight="1">
      <c r="A31" s="21" t="s">
        <v>28</v>
      </c>
      <c r="B31" s="1">
        <f>VLOOKUP(A31,[1]OKpráce!$A$1:$D$65536,4,0)</f>
        <v>77</v>
      </c>
      <c r="C31" s="1">
        <f>VLOOKUP(A31,[1]OKpráce!$A$1:$E$65536,5,0)</f>
        <v>49</v>
      </c>
      <c r="D31" s="1">
        <f>VLOOKUP(A31,[2]OKpráce!$A$1:$U$65536,21,0)</f>
        <v>8</v>
      </c>
      <c r="E31" s="1">
        <f>VLOOKUP(A31,[2]OKpráce!$A:$IV,38,0)</f>
        <v>22</v>
      </c>
      <c r="F31" s="22">
        <f>VLOOKUP(A31,[3]OKpráce!$A:$IV,11,0)</f>
        <v>44</v>
      </c>
      <c r="G31" s="22">
        <f>VLOOKUP(A31,[3]OKpráce!$A:$IV,12,0)</f>
        <v>26</v>
      </c>
      <c r="H31" s="22">
        <f>VLOOKUP(A31,[3]OKpráce!$A:$IV,15,0)</f>
        <v>1</v>
      </c>
      <c r="I31" s="2">
        <f>VLOOKUP(A31,[1]OKpráce!$A:$IV,38,0)</f>
        <v>73</v>
      </c>
      <c r="J31" s="8"/>
    </row>
    <row r="32" spans="1:17" ht="12" customHeight="1">
      <c r="A32" s="21" t="s">
        <v>29</v>
      </c>
      <c r="B32" s="1">
        <f>VLOOKUP(A32,[1]OKpráce!$A$1:$D$65536,4,0)</f>
        <v>89</v>
      </c>
      <c r="C32" s="1">
        <f>VLOOKUP(A32,[1]OKpráce!$A$1:$E$65536,5,0)</f>
        <v>47</v>
      </c>
      <c r="D32" s="1">
        <f>VLOOKUP(A32,[2]OKpráce!$A$1:$U$65536,21,0)</f>
        <v>10</v>
      </c>
      <c r="E32" s="1">
        <f>VLOOKUP(A32,[2]OKpráce!$A:$IV,38,0)</f>
        <v>23</v>
      </c>
      <c r="F32" s="22">
        <f>VLOOKUP(A32,[3]OKpráce!$A:$IV,11,0)</f>
        <v>45</v>
      </c>
      <c r="G32" s="22">
        <f>VLOOKUP(A32,[3]OKpráce!$A:$IV,12,0)</f>
        <v>24</v>
      </c>
      <c r="H32" s="23" t="s">
        <v>48</v>
      </c>
      <c r="I32" s="2">
        <f>VLOOKUP(A32,[1]OKpráce!$A:$IV,38,0)</f>
        <v>88</v>
      </c>
      <c r="J32" s="8"/>
    </row>
    <row r="33" spans="1:10" ht="12" customHeight="1">
      <c r="A33" s="21" t="s">
        <v>30</v>
      </c>
      <c r="B33" s="1">
        <f>VLOOKUP(A33,[1]OKpráce!$A$1:$D$65536,4,0)</f>
        <v>2026</v>
      </c>
      <c r="C33" s="1">
        <f>VLOOKUP(A33,[1]OKpráce!$A$1:$E$65536,5,0)</f>
        <v>999</v>
      </c>
      <c r="D33" s="1">
        <f>VLOOKUP(A33,[2]OKpráce!$A$1:$U$65536,21,0)</f>
        <v>261</v>
      </c>
      <c r="E33" s="1">
        <f>VLOOKUP(A33,[2]OKpráce!$A:$IV,38,0)</f>
        <v>601</v>
      </c>
      <c r="F33" s="22">
        <f>VLOOKUP(A33,[3]OKpráce!$A:$IV,11,0)</f>
        <v>1201</v>
      </c>
      <c r="G33" s="22">
        <f>VLOOKUP(A33,[3]OKpráce!$A:$IV,12,0)</f>
        <v>767</v>
      </c>
      <c r="H33" s="22">
        <f>VLOOKUP(A33,[3]OKpráce!$A:$IV,15,0)</f>
        <v>90</v>
      </c>
      <c r="I33" s="2">
        <f>VLOOKUP(A33,[1]OKpráce!$A:$IV,38,0)</f>
        <v>1956</v>
      </c>
      <c r="J33" s="8"/>
    </row>
    <row r="34" spans="1:10" ht="12" customHeight="1">
      <c r="A34" s="21" t="s">
        <v>31</v>
      </c>
      <c r="B34" s="1">
        <f>VLOOKUP(A34,[1]OKpráce!$A$1:$D$65536,4,0)</f>
        <v>293</v>
      </c>
      <c r="C34" s="1">
        <f>VLOOKUP(A34,[1]OKpráce!$A$1:$E$65536,5,0)</f>
        <v>155</v>
      </c>
      <c r="D34" s="1">
        <f>VLOOKUP(A34,[2]OKpráce!$A$1:$U$65536,21,0)</f>
        <v>34</v>
      </c>
      <c r="E34" s="1">
        <f>VLOOKUP(A34,[2]OKpráce!$A:$IV,38,0)</f>
        <v>90</v>
      </c>
      <c r="F34" s="22">
        <f>VLOOKUP(A34,[3]OKpráce!$A:$IV,11,0)</f>
        <v>171</v>
      </c>
      <c r="G34" s="22">
        <f>VLOOKUP(A34,[3]OKpráce!$A:$IV,12,0)</f>
        <v>116</v>
      </c>
      <c r="H34" s="22">
        <f>VLOOKUP(A34,[3]OKpráce!$A:$IV,15,0)</f>
        <v>37</v>
      </c>
      <c r="I34" s="2">
        <f>VLOOKUP(A34,[1]OKpráce!$A:$IV,38,0)</f>
        <v>287</v>
      </c>
      <c r="J34" s="8"/>
    </row>
    <row r="35" spans="1:10" ht="12" customHeight="1">
      <c r="A35" s="21" t="s">
        <v>32</v>
      </c>
      <c r="B35" s="1">
        <f>VLOOKUP(A35,[1]OKpráce!$A$1:$D$65536,4,0)</f>
        <v>2258</v>
      </c>
      <c r="C35" s="1">
        <f>VLOOKUP(A35,[1]OKpráce!$A$1:$E$65536,5,0)</f>
        <v>1200</v>
      </c>
      <c r="D35" s="1">
        <f>VLOOKUP(A35,[2]OKpráce!$A$1:$U$65536,21,0)</f>
        <v>297</v>
      </c>
      <c r="E35" s="1">
        <f>VLOOKUP(A35,[2]OKpráce!$A:$IV,38,0)</f>
        <v>616</v>
      </c>
      <c r="F35" s="22">
        <f>VLOOKUP(A35,[3]OKpráce!$A:$IV,11,0)</f>
        <v>1307</v>
      </c>
      <c r="G35" s="22">
        <f>VLOOKUP(A35,[3]OKpráce!$A:$IV,12,0)</f>
        <v>858</v>
      </c>
      <c r="H35" s="22">
        <f>VLOOKUP(A35,[3]OKpráce!$A:$IV,15,0)</f>
        <v>243</v>
      </c>
      <c r="I35" s="2">
        <f>VLOOKUP(A35,[1]OKpráce!$A:$IV,38,0)</f>
        <v>2207</v>
      </c>
      <c r="J35" s="8"/>
    </row>
    <row r="36" spans="1:10" ht="12" customHeight="1">
      <c r="A36" s="21" t="s">
        <v>33</v>
      </c>
      <c r="B36" s="1">
        <f>VLOOKUP(A36,[1]OKpráce!$A$1:$D$65536,4,0)</f>
        <v>123</v>
      </c>
      <c r="C36" s="1">
        <f>VLOOKUP(A36,[1]OKpráce!$A$1:$E$65536,5,0)</f>
        <v>63</v>
      </c>
      <c r="D36" s="1">
        <f>VLOOKUP(A36,[2]OKpráce!$A$1:$U$65536,21,0)</f>
        <v>18</v>
      </c>
      <c r="E36" s="1">
        <f>VLOOKUP(A36,[2]OKpráce!$A:$IV,38,0)</f>
        <v>28</v>
      </c>
      <c r="F36" s="22">
        <f>VLOOKUP(A36,[3]OKpráce!$A:$IV,11,0)</f>
        <v>60</v>
      </c>
      <c r="G36" s="22">
        <f>VLOOKUP(A36,[3]OKpráce!$A:$IV,12,0)</f>
        <v>38</v>
      </c>
      <c r="H36" s="22">
        <f>VLOOKUP(A36,[3]OKpráce!$A:$IV,15,0)</f>
        <v>10</v>
      </c>
      <c r="I36" s="2">
        <f>VLOOKUP(A36,[1]OKpráce!$A:$IV,38,0)</f>
        <v>118</v>
      </c>
      <c r="J36" s="8"/>
    </row>
    <row r="37" spans="1:10" ht="12" customHeight="1">
      <c r="A37" s="21" t="s">
        <v>34</v>
      </c>
      <c r="B37" s="1">
        <f>VLOOKUP(A37,[1]OKpráce!$A$1:$D$65536,4,0)</f>
        <v>2230</v>
      </c>
      <c r="C37" s="1">
        <f>VLOOKUP(A37,[1]OKpráce!$A$1:$E$65536,5,0)</f>
        <v>1181</v>
      </c>
      <c r="D37" s="1">
        <f>VLOOKUP(A37,[2]OKpráce!$A$1:$U$65536,21,0)</f>
        <v>379</v>
      </c>
      <c r="E37" s="1">
        <f>VLOOKUP(A37,[2]OKpráce!$A:$IV,38,0)</f>
        <v>598</v>
      </c>
      <c r="F37" s="22">
        <f>VLOOKUP(A37,[3]OKpráce!$A:$IV,11,0)</f>
        <v>1399</v>
      </c>
      <c r="G37" s="22">
        <f>VLOOKUP(A37,[3]OKpráce!$A:$IV,12,0)</f>
        <v>979</v>
      </c>
      <c r="H37" s="22">
        <f>VLOOKUP(A37,[3]OKpráce!$A:$IV,15,0)</f>
        <v>232</v>
      </c>
      <c r="I37" s="2">
        <f>VLOOKUP(A37,[1]OKpráce!$A:$IV,38,0)</f>
        <v>2178</v>
      </c>
      <c r="J37" s="8"/>
    </row>
    <row r="38" spans="1:10" ht="12" customHeight="1">
      <c r="A38" s="21" t="s">
        <v>35</v>
      </c>
      <c r="B38" s="1">
        <f>VLOOKUP(A38,[1]OKpráce!$A$1:$D$65536,4,0)</f>
        <v>61</v>
      </c>
      <c r="C38" s="1">
        <f>VLOOKUP(A38,[1]OKpráce!$A$1:$E$65536,5,0)</f>
        <v>32</v>
      </c>
      <c r="D38" s="1">
        <f>VLOOKUP(A38,[2]OKpráce!$A$1:$U$65536,21,0)</f>
        <v>10</v>
      </c>
      <c r="E38" s="1">
        <f>VLOOKUP(A38,[2]OKpráce!$A:$IV,38,0)</f>
        <v>15</v>
      </c>
      <c r="F38" s="22">
        <f>VLOOKUP(A38,[3]OKpráce!$A:$IV,11,0)</f>
        <v>30</v>
      </c>
      <c r="G38" s="22">
        <f>VLOOKUP(A38,[3]OKpráce!$A:$IV,12,0)</f>
        <v>18</v>
      </c>
      <c r="H38" s="22">
        <f>VLOOKUP(A38,[3]OKpráce!$A:$IV,15,0)</f>
        <v>1</v>
      </c>
      <c r="I38" s="2">
        <f>VLOOKUP(A38,[1]OKpráce!$A:$IV,38,0)</f>
        <v>60</v>
      </c>
      <c r="J38" s="8"/>
    </row>
    <row r="39" spans="1:10" ht="12" customHeight="1">
      <c r="A39" s="21" t="s">
        <v>36</v>
      </c>
      <c r="B39" s="1">
        <f>VLOOKUP(A39,[1]OKpráce!$A$1:$D$65536,4,0)</f>
        <v>922</v>
      </c>
      <c r="C39" s="1">
        <f>VLOOKUP(A39,[1]OKpráce!$A$1:$E$65536,5,0)</f>
        <v>486</v>
      </c>
      <c r="D39" s="1">
        <f>VLOOKUP(A39,[2]OKpráce!$A$1:$U$65536,21,0)</f>
        <v>98</v>
      </c>
      <c r="E39" s="1">
        <f>VLOOKUP(A39,[2]OKpráce!$A:$IV,38,0)</f>
        <v>257</v>
      </c>
      <c r="F39" s="22">
        <f>VLOOKUP(A39,[3]OKpráce!$A:$IV,11,0)</f>
        <v>479</v>
      </c>
      <c r="G39" s="22">
        <f>VLOOKUP(A39,[3]OKpráce!$A:$IV,12,0)</f>
        <v>287</v>
      </c>
      <c r="H39" s="22">
        <f>VLOOKUP(A39,[3]OKpráce!$A:$IV,15,0)</f>
        <v>159</v>
      </c>
      <c r="I39" s="2">
        <f>VLOOKUP(A39,[1]OKpráce!$A:$IV,38,0)</f>
        <v>869</v>
      </c>
      <c r="J39" s="8"/>
    </row>
    <row r="40" spans="1:10" ht="12" customHeight="1">
      <c r="A40" s="21" t="s">
        <v>37</v>
      </c>
      <c r="B40" s="1">
        <f>VLOOKUP(A40,[1]OKpráce!$A$1:$D$65536,4,0)</f>
        <v>57</v>
      </c>
      <c r="C40" s="1">
        <f>VLOOKUP(A40,[1]OKpráce!$A$1:$E$65536,5,0)</f>
        <v>31</v>
      </c>
      <c r="D40" s="1">
        <f>VLOOKUP(A40,[2]OKpráce!$A$1:$U$65536,21,0)</f>
        <v>5</v>
      </c>
      <c r="E40" s="1">
        <f>VLOOKUP(A40,[2]OKpráce!$A:$IV,38,0)</f>
        <v>17</v>
      </c>
      <c r="F40" s="22">
        <f>VLOOKUP(A40,[3]OKpráce!$A:$IV,11,0)</f>
        <v>31</v>
      </c>
      <c r="G40" s="22">
        <f>VLOOKUP(A40,[3]OKpráce!$A:$IV,12,0)</f>
        <v>14</v>
      </c>
      <c r="H40" s="22">
        <f>VLOOKUP(A40,[3]OKpráce!$A:$IV,15,0)</f>
        <v>29</v>
      </c>
      <c r="I40" s="2">
        <f>VLOOKUP(A40,[1]OKpráce!$A:$IV,38,0)</f>
        <v>56</v>
      </c>
      <c r="J40" s="8"/>
    </row>
    <row r="41" spans="1:10" ht="12" customHeight="1">
      <c r="A41" s="21" t="s">
        <v>38</v>
      </c>
      <c r="B41" s="1">
        <f>VLOOKUP(A41,[1]OKpráce!$A$1:$D$65536,4,0)</f>
        <v>96</v>
      </c>
      <c r="C41" s="1">
        <f>VLOOKUP(A41,[1]OKpráce!$A$1:$E$65536,5,0)</f>
        <v>48</v>
      </c>
      <c r="D41" s="1">
        <f>VLOOKUP(A41,[2]OKpráce!$A$1:$U$65536,21,0)</f>
        <v>14</v>
      </c>
      <c r="E41" s="1">
        <f>VLOOKUP(A41,[2]OKpráce!$A:$IV,38,0)</f>
        <v>23</v>
      </c>
      <c r="F41" s="22">
        <f>VLOOKUP(A41,[3]OKpráce!$A:$IV,11,0)</f>
        <v>54</v>
      </c>
      <c r="G41" s="22">
        <f>VLOOKUP(A41,[3]OKpráce!$A:$IV,12,0)</f>
        <v>31</v>
      </c>
      <c r="H41" s="22">
        <f>VLOOKUP(A41,[3]OKpráce!$A:$IV,15,0)</f>
        <v>4</v>
      </c>
      <c r="I41" s="2">
        <f>VLOOKUP(A41,[1]OKpráce!$A:$IV,38,0)</f>
        <v>91</v>
      </c>
      <c r="J41" s="8"/>
    </row>
    <row r="42" spans="1:10" ht="12" customHeight="1">
      <c r="A42" s="21" t="s">
        <v>39</v>
      </c>
      <c r="B42" s="1">
        <f>VLOOKUP(A42,[1]OKpráce!$A$1:$D$65536,4,0)</f>
        <v>170</v>
      </c>
      <c r="C42" s="1">
        <f>VLOOKUP(A42,[1]OKpráce!$A$1:$E$65536,5,0)</f>
        <v>87</v>
      </c>
      <c r="D42" s="1">
        <f>VLOOKUP(A42,[2]OKpráce!$A$1:$U$65536,21,0)</f>
        <v>23</v>
      </c>
      <c r="E42" s="1">
        <f>VLOOKUP(A42,[2]OKpráce!$A:$IV,38,0)</f>
        <v>52</v>
      </c>
      <c r="F42" s="22">
        <f>VLOOKUP(A42,[3]OKpráce!$A:$IV,11,0)</f>
        <v>88</v>
      </c>
      <c r="G42" s="22">
        <f>VLOOKUP(A42,[3]OKpráce!$A:$IV,12,0)</f>
        <v>49</v>
      </c>
      <c r="H42" s="22">
        <f>VLOOKUP(A42,[3]OKpráce!$A:$IV,15,0)</f>
        <v>36</v>
      </c>
      <c r="I42" s="2">
        <f>VLOOKUP(A42,[1]OKpráce!$A:$IV,38,0)</f>
        <v>167</v>
      </c>
      <c r="J42" s="8"/>
    </row>
    <row r="43" spans="1:10" ht="12" customHeight="1">
      <c r="A43" s="21" t="s">
        <v>40</v>
      </c>
      <c r="B43" s="1">
        <f>VLOOKUP(A43,[1]OKpráce!$A$1:$D$65536,4,0)</f>
        <v>47</v>
      </c>
      <c r="C43" s="1">
        <f>VLOOKUP(A43,[1]OKpráce!$A$1:$E$65536,5,0)</f>
        <v>27</v>
      </c>
      <c r="D43" s="1">
        <f>VLOOKUP(A43,[2]OKpráce!$A$1:$U$65536,21,0)</f>
        <v>1</v>
      </c>
      <c r="E43" s="1">
        <f>VLOOKUP(A43,[2]OKpráce!$A:$IV,38,0)</f>
        <v>11</v>
      </c>
      <c r="F43" s="22">
        <f>VLOOKUP(A43,[3]OKpráce!$A:$IV,11,0)</f>
        <v>22</v>
      </c>
      <c r="G43" s="22">
        <f>VLOOKUP(A43,[3]OKpráce!$A:$IV,12,0)</f>
        <v>12</v>
      </c>
      <c r="H43" s="22">
        <f>VLOOKUP(A43,[3]OKpráce!$A:$IV,15,0)</f>
        <v>47</v>
      </c>
      <c r="I43" s="2">
        <f>VLOOKUP(A43,[1]OKpráce!$A:$IV,38,0)</f>
        <v>44</v>
      </c>
      <c r="J43" s="8"/>
    </row>
    <row r="44" spans="1:10" ht="12" customHeight="1">
      <c r="A44" s="21" t="s">
        <v>41</v>
      </c>
      <c r="B44" s="1">
        <f>VLOOKUP(A44,[1]OKpráce!$A$1:$D$65536,4,0)</f>
        <v>280</v>
      </c>
      <c r="C44" s="1">
        <f>VLOOKUP(A44,[1]OKpráce!$A$1:$E$65536,5,0)</f>
        <v>144</v>
      </c>
      <c r="D44" s="1">
        <f>VLOOKUP(A44,[2]OKpráce!$A$1:$U$65536,21,0)</f>
        <v>35</v>
      </c>
      <c r="E44" s="1">
        <f>VLOOKUP(A44,[2]OKpráce!$A:$IV,38,0)</f>
        <v>77</v>
      </c>
      <c r="F44" s="22">
        <f>VLOOKUP(A44,[3]OKpráce!$A:$IV,11,0)</f>
        <v>141</v>
      </c>
      <c r="G44" s="22">
        <f>VLOOKUP(A44,[3]OKpráce!$A:$IV,12,0)</f>
        <v>95</v>
      </c>
      <c r="H44" s="22">
        <f>VLOOKUP(A44,[3]OKpráce!$A:$IV,15,0)</f>
        <v>42</v>
      </c>
      <c r="I44" s="2">
        <f>VLOOKUP(A44,[1]OKpráce!$A:$IV,38,0)</f>
        <v>276</v>
      </c>
      <c r="J44" s="8"/>
    </row>
    <row r="45" spans="1:10" ht="12" customHeight="1">
      <c r="A45" s="21" t="s">
        <v>42</v>
      </c>
      <c r="B45" s="1">
        <f>VLOOKUP(A45,[1]OKpráce!$A$1:$D$65536,4,0)</f>
        <v>83</v>
      </c>
      <c r="C45" s="1">
        <f>VLOOKUP(A45,[1]OKpráce!$A$1:$E$65536,5,0)</f>
        <v>49</v>
      </c>
      <c r="D45" s="1">
        <f>VLOOKUP(A45,[2]OKpráce!$A$1:$U$65536,21,0)</f>
        <v>15</v>
      </c>
      <c r="E45" s="1">
        <f>VLOOKUP(A45,[2]OKpráce!$A:$IV,38,0)</f>
        <v>29</v>
      </c>
      <c r="F45" s="22">
        <f>VLOOKUP(A45,[3]OKpráce!$A:$IV,11,0)</f>
        <v>43</v>
      </c>
      <c r="G45" s="22">
        <f>VLOOKUP(A45,[3]OKpráce!$A:$IV,12,0)</f>
        <v>26</v>
      </c>
      <c r="H45" s="22">
        <f>VLOOKUP(A45,[3]OKpráce!$A:$IV,15,0)</f>
        <v>6</v>
      </c>
      <c r="I45" s="2">
        <f>VLOOKUP(A45,[1]OKpráce!$A:$IV,38,0)</f>
        <v>81</v>
      </c>
      <c r="J45" s="8"/>
    </row>
    <row r="46" spans="1:10" ht="12" customHeight="1">
      <c r="A46" s="21" t="s">
        <v>43</v>
      </c>
      <c r="B46" s="1">
        <f>VLOOKUP(A46,[1]OKpráce!$A$1:$D$65536,4,0)</f>
        <v>19</v>
      </c>
      <c r="C46" s="1">
        <f>VLOOKUP(A46,[1]OKpráce!$A$1:$E$65536,5,0)</f>
        <v>13</v>
      </c>
      <c r="D46" s="1">
        <f>VLOOKUP(A46,[2]OKpráce!$A$1:$U$65536,21,0)</f>
        <v>5</v>
      </c>
      <c r="E46" s="1">
        <f>VLOOKUP(A46,[2]OKpráce!$A:$IV,38,0)</f>
        <v>4</v>
      </c>
      <c r="F46" s="22">
        <f>VLOOKUP(A46,[3]OKpráce!$A:$IV,11,0)</f>
        <v>8</v>
      </c>
      <c r="G46" s="22">
        <f>VLOOKUP(A46,[3]OKpráce!$A:$IV,12,0)</f>
        <v>4</v>
      </c>
      <c r="H46" s="22">
        <f>VLOOKUP(A46,[3]OKpráce!$A:$IV,15,0)</f>
        <v>2</v>
      </c>
      <c r="I46" s="2">
        <f>VLOOKUP(A46,[1]OKpráce!$A:$IV,38,0)</f>
        <v>18</v>
      </c>
      <c r="J46" s="8"/>
    </row>
    <row r="47" spans="1:10" ht="12" customHeight="1">
      <c r="A47" s="21" t="s">
        <v>44</v>
      </c>
      <c r="B47" s="1">
        <f>VLOOKUP(A47,[1]OKpráce!$A$1:$D$65536,4,0)</f>
        <v>66</v>
      </c>
      <c r="C47" s="1">
        <f>VLOOKUP(A47,[1]OKpráce!$A$1:$E$65536,5,0)</f>
        <v>36</v>
      </c>
      <c r="D47" s="1">
        <f>VLOOKUP(A47,[2]OKpráce!$A$1:$U$65536,21,0)</f>
        <v>9</v>
      </c>
      <c r="E47" s="1">
        <f>VLOOKUP(A47,[2]OKpráce!$A:$IV,38,0)</f>
        <v>15</v>
      </c>
      <c r="F47" s="22">
        <f>VLOOKUP(A47,[3]OKpráce!$A:$IV,11,0)</f>
        <v>33</v>
      </c>
      <c r="G47" s="22">
        <f>VLOOKUP(A47,[3]OKpráce!$A:$IV,12,0)</f>
        <v>23</v>
      </c>
      <c r="H47" s="23" t="s">
        <v>48</v>
      </c>
      <c r="I47" s="2">
        <f>VLOOKUP(A47,[1]OKpráce!$A:$IV,38,0)</f>
        <v>65</v>
      </c>
      <c r="J47" s="8"/>
    </row>
    <row r="48" spans="1:10" ht="12" customHeight="1">
      <c r="A48" s="21" t="s">
        <v>45</v>
      </c>
      <c r="B48" s="1">
        <f>VLOOKUP(A48,[1]OKpráce!$A$1:$D$65536,4,0)</f>
        <v>339</v>
      </c>
      <c r="C48" s="1">
        <f>VLOOKUP(A48,[1]OKpráce!$A$1:$E$65536,5,0)</f>
        <v>186</v>
      </c>
      <c r="D48" s="1">
        <f>VLOOKUP(A48,[2]OKpráce!$A$1:$U$65536,21,0)</f>
        <v>40</v>
      </c>
      <c r="E48" s="1">
        <f>VLOOKUP(A48,[2]OKpráce!$A:$IV,38,0)</f>
        <v>97</v>
      </c>
      <c r="F48" s="22">
        <f>VLOOKUP(A48,[3]OKpráce!$A:$IV,11,0)</f>
        <v>191</v>
      </c>
      <c r="G48" s="22">
        <f>VLOOKUP(A48,[3]OKpráce!$A:$IV,12,0)</f>
        <v>103</v>
      </c>
      <c r="H48" s="22">
        <f>VLOOKUP(A48,[3]OKpráce!$A:$IV,15,0)</f>
        <v>41</v>
      </c>
      <c r="I48" s="2">
        <f>VLOOKUP(A48,[1]OKpráce!$A:$IV,38,0)</f>
        <v>333</v>
      </c>
      <c r="J48" s="8"/>
    </row>
    <row r="49" spans="1:10" ht="12" customHeight="1">
      <c r="A49" s="21" t="s">
        <v>46</v>
      </c>
      <c r="B49" s="1">
        <f>VLOOKUP(A49,[1]OKpráce!$A$1:$D$65536,4,0)</f>
        <v>946</v>
      </c>
      <c r="C49" s="1">
        <f>VLOOKUP(A49,[1]OKpráce!$A$1:$E$65536,5,0)</f>
        <v>502</v>
      </c>
      <c r="D49" s="1">
        <f>VLOOKUP(A49,[2]OKpráce!$A$1:$U$65536,21,0)</f>
        <v>129</v>
      </c>
      <c r="E49" s="1">
        <f>VLOOKUP(A49,[2]OKpráce!$A:$IV,38,0)</f>
        <v>273</v>
      </c>
      <c r="F49" s="22">
        <f>VLOOKUP(A49,[3]OKpráce!$A:$IV,11,0)</f>
        <v>549</v>
      </c>
      <c r="G49" s="22">
        <f>VLOOKUP(A49,[3]OKpráce!$A:$IV,12,0)</f>
        <v>363</v>
      </c>
      <c r="H49" s="22">
        <f>VLOOKUP(A49,[3]OKpráce!$A:$IV,15,0)</f>
        <v>22</v>
      </c>
      <c r="I49" s="2">
        <f>VLOOKUP(A49,[1]OKpráce!$A:$IV,38,0)</f>
        <v>921</v>
      </c>
      <c r="J49" s="8"/>
    </row>
    <row r="50" spans="1:10" ht="12" customHeight="1">
      <c r="A50" s="21" t="s">
        <v>47</v>
      </c>
      <c r="B50" s="1">
        <f>VLOOKUP(A50,[1]OKpráce!$A$1:$D$65536,4,0)</f>
        <v>136</v>
      </c>
      <c r="C50" s="1">
        <f>VLOOKUP(A50,[1]OKpráce!$A$1:$E$65536,5,0)</f>
        <v>81</v>
      </c>
      <c r="D50" s="1">
        <f>VLOOKUP(A50,[2]OKpráce!$A$1:$U$65536,21,0)</f>
        <v>17</v>
      </c>
      <c r="E50" s="1">
        <f>VLOOKUP(A50,[2]OKpráce!$A:$IV,38,0)</f>
        <v>31</v>
      </c>
      <c r="F50" s="22">
        <f>VLOOKUP(A50,[3]OKpráce!$A:$IV,11,0)</f>
        <v>64</v>
      </c>
      <c r="G50" s="22">
        <f>VLOOKUP(A50,[3]OKpráce!$A:$IV,12,0)</f>
        <v>34</v>
      </c>
      <c r="H50" s="22">
        <f>VLOOKUP(A50,[3]OKpráce!$A:$IV,15,0)</f>
        <v>99</v>
      </c>
      <c r="I50" s="2">
        <f>VLOOKUP(A50,[1]OKpráce!$A:$IV,38,0)</f>
        <v>134</v>
      </c>
      <c r="J50" s="8"/>
    </row>
    <row r="51" spans="1:10">
      <c r="A51" s="21" t="s">
        <v>49</v>
      </c>
      <c r="B51" s="1">
        <f>VLOOKUP(A51,[1]OKpráce!$A$1:$D$65536,4,0)</f>
        <v>764</v>
      </c>
      <c r="C51" s="1">
        <f>VLOOKUP(A51,[1]OKpráce!$A$1:$E$65536,5,0)</f>
        <v>401</v>
      </c>
      <c r="D51" s="1">
        <f>VLOOKUP(A51,[2]OKpráce!$A$1:$U$65536,21,0)</f>
        <v>84</v>
      </c>
      <c r="E51" s="1">
        <f>VLOOKUP(A51,[2]OKpráce!$A:$IV,38,0)</f>
        <v>200</v>
      </c>
      <c r="F51" s="22">
        <f>VLOOKUP(A51,[3]OKpráce!$A:$IV,11,0)</f>
        <v>492</v>
      </c>
      <c r="G51" s="22">
        <f>VLOOKUP(A51,[3]OKpráce!$A:$IV,12,0)</f>
        <v>340</v>
      </c>
      <c r="H51" s="22">
        <f>VLOOKUP(A51,[3]OKpráce!$A:$IV,15,0)</f>
        <v>104</v>
      </c>
      <c r="I51" s="2">
        <f>VLOOKUP(A51,[1]OKpráce!$A:$IV,38,0)</f>
        <v>758</v>
      </c>
      <c r="J51" s="8"/>
    </row>
    <row r="52" spans="1:10">
      <c r="A52" s="21" t="s">
        <v>50</v>
      </c>
      <c r="B52" s="1">
        <f>VLOOKUP(A52,[1]OKpráce!$A$1:$D$65536,4,0)</f>
        <v>327</v>
      </c>
      <c r="C52" s="1">
        <f>VLOOKUP(A52,[1]OKpráce!$A$1:$E$65536,5,0)</f>
        <v>197</v>
      </c>
      <c r="D52" s="1">
        <f>VLOOKUP(A52,[2]OKpráce!$A$1:$U$65536,21,0)</f>
        <v>52</v>
      </c>
      <c r="E52" s="1">
        <f>VLOOKUP(A52,[2]OKpráce!$A:$IV,38,0)</f>
        <v>74</v>
      </c>
      <c r="F52" s="22">
        <f>VLOOKUP(A52,[3]OKpráce!$A:$IV,11,0)</f>
        <v>204</v>
      </c>
      <c r="G52" s="22">
        <f>VLOOKUP(A52,[3]OKpráce!$A:$IV,12,0)</f>
        <v>140</v>
      </c>
      <c r="H52" s="22">
        <f>VLOOKUP(A52,[3]OKpráce!$A:$IV,15,0)</f>
        <v>14</v>
      </c>
      <c r="I52" s="2">
        <f>VLOOKUP(A52,[1]OKpráce!$A:$IV,38,0)</f>
        <v>323</v>
      </c>
      <c r="J52" s="8"/>
    </row>
    <row r="53" spans="1:10">
      <c r="A53" s="21" t="s">
        <v>51</v>
      </c>
      <c r="B53" s="1">
        <f>VLOOKUP(A53,[1]OKpráce!$A$1:$D$65536,4,0)</f>
        <v>217</v>
      </c>
      <c r="C53" s="1">
        <f>VLOOKUP(A53,[1]OKpráce!$A$1:$E$65536,5,0)</f>
        <v>114</v>
      </c>
      <c r="D53" s="1">
        <f>VLOOKUP(A53,[2]OKpráce!$A$1:$U$65536,21,0)</f>
        <v>36</v>
      </c>
      <c r="E53" s="1">
        <f>VLOOKUP(A53,[2]OKpráce!$A:$IV,38,0)</f>
        <v>45</v>
      </c>
      <c r="F53" s="22">
        <f>VLOOKUP(A53,[3]OKpráce!$A:$IV,11,0)</f>
        <v>113</v>
      </c>
      <c r="G53" s="22">
        <f>VLOOKUP(A53,[3]OKpráce!$A:$IV,12,0)</f>
        <v>76</v>
      </c>
      <c r="H53" s="22">
        <f>VLOOKUP(A53,[3]OKpráce!$A:$IV,15,0)</f>
        <v>24</v>
      </c>
      <c r="I53" s="2">
        <f>VLOOKUP(A53,[1]OKpráce!$A:$IV,38,0)</f>
        <v>215</v>
      </c>
      <c r="J53" s="8"/>
    </row>
    <row r="54" spans="1:10">
      <c r="A54" s="21" t="s">
        <v>52</v>
      </c>
      <c r="B54" s="1">
        <f>VLOOKUP(A54,[1]OKpráce!$A$1:$D$65536,4,0)</f>
        <v>73</v>
      </c>
      <c r="C54" s="1">
        <f>VLOOKUP(A54,[1]OKpráce!$A$1:$E$65536,5,0)</f>
        <v>42</v>
      </c>
      <c r="D54" s="1">
        <f>VLOOKUP(A54,[2]OKpráce!$A$1:$U$65536,21,0)</f>
        <v>10</v>
      </c>
      <c r="E54" s="1">
        <f>VLOOKUP(A54,[2]OKpráce!$A:$IV,38,0)</f>
        <v>23</v>
      </c>
      <c r="F54" s="22">
        <f>VLOOKUP(A54,[3]OKpráce!$A:$IV,11,0)</f>
        <v>48</v>
      </c>
      <c r="G54" s="22">
        <f>VLOOKUP(A54,[3]OKpráce!$A:$IV,12,0)</f>
        <v>32</v>
      </c>
      <c r="H54" s="22">
        <f>VLOOKUP(A54,[3]OKpráce!$A:$IV,15,0)</f>
        <v>55</v>
      </c>
      <c r="I54" s="2">
        <f>VLOOKUP(A54,[1]OKpráce!$A:$IV,38,0)</f>
        <v>72</v>
      </c>
    </row>
    <row r="55" spans="1:10">
      <c r="A55" s="21" t="s">
        <v>53</v>
      </c>
      <c r="B55" s="1">
        <f>VLOOKUP(A55,[1]OKpráce!$A$1:$D$65536,4,0)</f>
        <v>119</v>
      </c>
      <c r="C55" s="1">
        <f>VLOOKUP(A55,[1]OKpráce!$A$1:$E$65536,5,0)</f>
        <v>69</v>
      </c>
      <c r="D55" s="1">
        <f>VLOOKUP(A55,[2]OKpráce!$A$1:$U$65536,21,0)</f>
        <v>14</v>
      </c>
      <c r="E55" s="1">
        <f>VLOOKUP(A55,[2]OKpráce!$A:$IV,38,0)</f>
        <v>25</v>
      </c>
      <c r="F55" s="22">
        <f>VLOOKUP(A55,[3]OKpráce!$A:$IV,11,0)</f>
        <v>62</v>
      </c>
      <c r="G55" s="22">
        <f>VLOOKUP(A55,[3]OKpráce!$A:$IV,12,0)</f>
        <v>40</v>
      </c>
      <c r="H55" s="22">
        <f>VLOOKUP(A55,[3]OKpráce!$A:$IV,15,0)</f>
        <v>5</v>
      </c>
      <c r="I55" s="2">
        <f>VLOOKUP(A55,[1]OKpráce!$A:$IV,38,0)</f>
        <v>117</v>
      </c>
    </row>
    <row r="56" spans="1:10">
      <c r="A56" s="21" t="s">
        <v>54</v>
      </c>
      <c r="B56" s="1">
        <f>VLOOKUP(A56,[1]OKpráce!$A$1:$D$65536,4,0)</f>
        <v>606</v>
      </c>
      <c r="C56" s="1">
        <f>VLOOKUP(A56,[1]OKpráce!$A$1:$E$65536,5,0)</f>
        <v>327</v>
      </c>
      <c r="D56" s="1">
        <f>VLOOKUP(A56,[2]OKpráce!$A$1:$U$65536,21,0)</f>
        <v>89</v>
      </c>
      <c r="E56" s="1">
        <f>VLOOKUP(A56,[2]OKpráce!$A:$IV,38,0)</f>
        <v>166</v>
      </c>
      <c r="F56" s="22">
        <f>VLOOKUP(A56,[3]OKpráce!$A:$IV,11,0)</f>
        <v>371</v>
      </c>
      <c r="G56" s="22">
        <f>VLOOKUP(A56,[3]OKpráce!$A:$IV,12,0)</f>
        <v>223</v>
      </c>
      <c r="H56" s="22">
        <f>VLOOKUP(A56,[3]OKpráce!$A:$IV,15,0)</f>
        <v>170</v>
      </c>
      <c r="I56" s="2">
        <f>VLOOKUP(A56,[1]OKpráce!$A:$IV,38,0)</f>
        <v>592</v>
      </c>
    </row>
    <row r="57" spans="1:10">
      <c r="A57" s="21" t="s">
        <v>55</v>
      </c>
      <c r="B57" s="1">
        <f>VLOOKUP(A57,[1]OKpráce!$A$1:$D$65536,4,0)</f>
        <v>356</v>
      </c>
      <c r="C57" s="1">
        <f>VLOOKUP(A57,[1]OKpráce!$A$1:$E$65536,5,0)</f>
        <v>190</v>
      </c>
      <c r="D57" s="1">
        <f>VLOOKUP(A57,[2]OKpráce!$A$1:$U$65536,21,0)</f>
        <v>57</v>
      </c>
      <c r="E57" s="1">
        <f>VLOOKUP(A57,[2]OKpráce!$A:$IV,38,0)</f>
        <v>96</v>
      </c>
      <c r="F57" s="22">
        <f>VLOOKUP(A57,[3]OKpráce!$A:$IV,11,0)</f>
        <v>208</v>
      </c>
      <c r="G57" s="22">
        <f>VLOOKUP(A57,[3]OKpráce!$A:$IV,12,0)</f>
        <v>142</v>
      </c>
      <c r="H57" s="22">
        <f>VLOOKUP(A57,[3]OKpráce!$A:$IV,15,0)</f>
        <v>4</v>
      </c>
      <c r="I57" s="2">
        <f>VLOOKUP(A57,[1]OKpráce!$A:$IV,38,0)</f>
        <v>347</v>
      </c>
    </row>
    <row r="58" spans="1:10">
      <c r="A58" s="21" t="s">
        <v>56</v>
      </c>
      <c r="B58" s="1">
        <f>VLOOKUP(A58,[1]OKpráce!$A$1:$D$65536,4,0)</f>
        <v>68</v>
      </c>
      <c r="C58" s="1">
        <f>VLOOKUP(A58,[1]OKpráce!$A$1:$E$65536,5,0)</f>
        <v>28</v>
      </c>
      <c r="D58" s="1">
        <f>VLOOKUP(A58,[2]OKpráce!$A$1:$U$65536,21,0)</f>
        <v>13</v>
      </c>
      <c r="E58" s="1">
        <f>VLOOKUP(A58,[2]OKpráce!$A:$IV,38,0)</f>
        <v>22</v>
      </c>
      <c r="F58" s="22">
        <f>VLOOKUP(A58,[3]OKpráce!$A:$IV,11,0)</f>
        <v>39</v>
      </c>
      <c r="G58" s="22">
        <f>VLOOKUP(A58,[3]OKpráce!$A:$IV,12,0)</f>
        <v>26</v>
      </c>
      <c r="H58" s="22">
        <f>VLOOKUP(A58,[3]OKpráce!$A:$IV,15,0)</f>
        <v>31</v>
      </c>
      <c r="I58" s="2">
        <f>VLOOKUP(A58,[1]OKpráce!$A:$IV,38,0)</f>
        <v>66</v>
      </c>
    </row>
    <row r="59" spans="1:10">
      <c r="A59" s="21" t="s">
        <v>57</v>
      </c>
      <c r="B59" s="1">
        <f>VLOOKUP(A59,[1]OKpráce!$A$1:$D$65536,4,0)</f>
        <v>98</v>
      </c>
      <c r="C59" s="1">
        <f>VLOOKUP(A59,[1]OKpráce!$A$1:$E$65536,5,0)</f>
        <v>43</v>
      </c>
      <c r="D59" s="1">
        <f>VLOOKUP(A59,[2]OKpráce!$A$1:$U$65536,21,0)</f>
        <v>14</v>
      </c>
      <c r="E59" s="1">
        <f>VLOOKUP(A59,[2]OKpráce!$A:$IV,38,0)</f>
        <v>31</v>
      </c>
      <c r="F59" s="22">
        <f>VLOOKUP(A59,[3]OKpráce!$A:$IV,11,0)</f>
        <v>57</v>
      </c>
      <c r="G59" s="22">
        <f>VLOOKUP(A59,[3]OKpráce!$A:$IV,12,0)</f>
        <v>34</v>
      </c>
      <c r="H59" s="22">
        <f>VLOOKUP(A59,[3]OKpráce!$A:$IV,15,0)</f>
        <v>4</v>
      </c>
      <c r="I59" s="2">
        <f>VLOOKUP(A59,[1]OKpráce!$A:$IV,38,0)</f>
        <v>95</v>
      </c>
    </row>
    <row r="60" spans="1:10">
      <c r="A60" s="21" t="s">
        <v>58</v>
      </c>
      <c r="B60" s="1">
        <f>VLOOKUP(A60,[1]OKpráce!$A$1:$D$65536,4,0)</f>
        <v>41</v>
      </c>
      <c r="C60" s="1">
        <f>VLOOKUP(A60,[1]OKpráce!$A$1:$E$65536,5,0)</f>
        <v>23</v>
      </c>
      <c r="D60" s="1">
        <f>VLOOKUP(A60,[2]OKpráce!$A$1:$U$65536,21,0)</f>
        <v>5</v>
      </c>
      <c r="E60" s="1">
        <f>VLOOKUP(A60,[2]OKpráce!$A:$IV,38,0)</f>
        <v>17</v>
      </c>
      <c r="F60" s="22">
        <f>VLOOKUP(A60,[3]OKpráce!$A:$IV,11,0)</f>
        <v>19</v>
      </c>
      <c r="G60" s="22">
        <f>VLOOKUP(A60,[3]OKpráce!$A:$IV,12,0)</f>
        <v>11</v>
      </c>
      <c r="H60" s="22">
        <f>VLOOKUP(A60,[3]OKpráce!$A:$IV,15,0)</f>
        <v>15</v>
      </c>
      <c r="I60" s="2">
        <f>VLOOKUP(A60,[1]OKpráce!$A:$IV,38,0)</f>
        <v>39</v>
      </c>
    </row>
    <row r="61" spans="1:10">
      <c r="A61" s="21" t="s">
        <v>59</v>
      </c>
      <c r="B61" s="1">
        <f>VLOOKUP(A61,[1]OKpráce!$A$1:$D$65536,4,0)</f>
        <v>244</v>
      </c>
      <c r="C61" s="1">
        <f>VLOOKUP(A61,[1]OKpráce!$A$1:$E$65536,5,0)</f>
        <v>142</v>
      </c>
      <c r="D61" s="1">
        <f>VLOOKUP(A61,[2]OKpráce!$A$1:$U$65536,21,0)</f>
        <v>27</v>
      </c>
      <c r="E61" s="1">
        <f>VLOOKUP(A61,[2]OKpráce!$A:$IV,38,0)</f>
        <v>43</v>
      </c>
      <c r="F61" s="22">
        <f>VLOOKUP(A61,[3]OKpráce!$A:$IV,11,0)</f>
        <v>126</v>
      </c>
      <c r="G61" s="22">
        <f>VLOOKUP(A61,[3]OKpráce!$A:$IV,12,0)</f>
        <v>63</v>
      </c>
      <c r="H61" s="22">
        <f>VLOOKUP(A61,[3]OKpráce!$A:$IV,15,0)</f>
        <v>38</v>
      </c>
      <c r="I61" s="2">
        <f>VLOOKUP(A61,[1]OKpráce!$A:$IV,38,0)</f>
        <v>236</v>
      </c>
    </row>
    <row r="62" spans="1:10">
      <c r="A62" s="21" t="s">
        <v>60</v>
      </c>
      <c r="B62" s="1">
        <f>VLOOKUP(A62,[1]OKpráce!$A$1:$D$65536,4,0)</f>
        <v>12</v>
      </c>
      <c r="C62" s="1">
        <f>VLOOKUP(A62,[1]OKpráce!$A$1:$E$65536,5,0)</f>
        <v>7</v>
      </c>
      <c r="D62" s="23" t="s">
        <v>48</v>
      </c>
      <c r="E62" s="1">
        <f>VLOOKUP(A62,[2]OKpráce!$A:$IV,38,0)</f>
        <v>4</v>
      </c>
      <c r="F62" s="22">
        <f>VLOOKUP(A62,[3]OKpráce!$A:$IV,11,0)</f>
        <v>4</v>
      </c>
      <c r="G62" s="22">
        <f>VLOOKUP(A62,[3]OKpráce!$A:$IV,12,0)</f>
        <v>2</v>
      </c>
      <c r="H62" s="23" t="s">
        <v>48</v>
      </c>
      <c r="I62" s="2">
        <f>VLOOKUP(A62,[1]OKpráce!$A:$IV,38,0)</f>
        <v>11</v>
      </c>
    </row>
    <row r="63" spans="1:10">
      <c r="A63" s="21" t="s">
        <v>61</v>
      </c>
      <c r="B63" s="1">
        <f>VLOOKUP(A63,[1]OKpráce!$A$1:$D$65536,4,0)</f>
        <v>80</v>
      </c>
      <c r="C63" s="1">
        <f>VLOOKUP(A63,[1]OKpráce!$A$1:$E$65536,5,0)</f>
        <v>49</v>
      </c>
      <c r="D63" s="1">
        <f>VLOOKUP(A63,[2]OKpráce!$A$1:$U$65536,21,0)</f>
        <v>5</v>
      </c>
      <c r="E63" s="1">
        <f>VLOOKUP(A63,[2]OKpráce!$A:$IV,38,0)</f>
        <v>21</v>
      </c>
      <c r="F63" s="22">
        <f>VLOOKUP(A63,[3]OKpráce!$A:$IV,11,0)</f>
        <v>41</v>
      </c>
      <c r="G63" s="22">
        <f>VLOOKUP(A63,[3]OKpráce!$A:$IV,12,0)</f>
        <v>21</v>
      </c>
      <c r="H63" s="22">
        <f>VLOOKUP(A63,[3]OKpráce!$A:$IV,15,0)</f>
        <v>4</v>
      </c>
      <c r="I63" s="2">
        <f>VLOOKUP(A63,[1]OKpráce!$A:$IV,38,0)</f>
        <v>77</v>
      </c>
    </row>
    <row r="64" spans="1:10">
      <c r="A64" s="21" t="s">
        <v>62</v>
      </c>
      <c r="B64" s="1">
        <f>VLOOKUP(A64,[1]OKpráce!$A$1:$D$65536,4,0)</f>
        <v>9</v>
      </c>
      <c r="C64" s="1">
        <f>VLOOKUP(A64,[1]OKpráce!$A$1:$E$65536,5,0)</f>
        <v>5</v>
      </c>
      <c r="D64" s="23" t="s">
        <v>48</v>
      </c>
      <c r="E64" s="1">
        <f>VLOOKUP(A64,[2]OKpráce!$A:$IV,38,0)</f>
        <v>3</v>
      </c>
      <c r="F64" s="22">
        <f>VLOOKUP(A64,[3]OKpráce!$A:$IV,11,0)</f>
        <v>7</v>
      </c>
      <c r="G64" s="22">
        <f>VLOOKUP(A64,[3]OKpráce!$A:$IV,12,0)</f>
        <v>4</v>
      </c>
      <c r="H64" s="23" t="s">
        <v>48</v>
      </c>
      <c r="I64" s="2">
        <f>VLOOKUP(A64,[1]OKpráce!$A:$IV,38,0)</f>
        <v>7</v>
      </c>
    </row>
    <row r="65" spans="1:9">
      <c r="A65" s="21" t="s">
        <v>63</v>
      </c>
      <c r="B65" s="1">
        <f>VLOOKUP(A65,[1]OKpráce!$A$1:$D$65536,4,0)</f>
        <v>5</v>
      </c>
      <c r="C65" s="1">
        <f>VLOOKUP(A65,[1]OKpráce!$A$1:$E$65536,5,0)</f>
        <v>1</v>
      </c>
      <c r="D65" s="23" t="s">
        <v>48</v>
      </c>
      <c r="E65" s="1">
        <f>VLOOKUP(A65,[2]OKpráce!$A:$IV,38,0)</f>
        <v>1</v>
      </c>
      <c r="F65" s="22">
        <f>VLOOKUP(A65,[3]OKpráce!$A:$IV,11,0)</f>
        <v>1</v>
      </c>
      <c r="G65" s="22">
        <f>VLOOKUP(A65,[3]OKpráce!$A:$IV,12,0)</f>
        <v>1</v>
      </c>
      <c r="H65" s="23" t="s">
        <v>48</v>
      </c>
      <c r="I65" s="2">
        <f>VLOOKUP(A65,[1]OKpráce!$A:$IV,38,0)</f>
        <v>5</v>
      </c>
    </row>
    <row r="66" spans="1:9">
      <c r="A66" s="26" t="s">
        <v>76</v>
      </c>
      <c r="B66" s="1">
        <v>456</v>
      </c>
      <c r="C66" s="1">
        <v>219</v>
      </c>
      <c r="D66" s="1">
        <v>50</v>
      </c>
      <c r="E66" s="1">
        <v>116</v>
      </c>
      <c r="F66" s="22">
        <v>362</v>
      </c>
      <c r="G66" s="22">
        <v>295</v>
      </c>
      <c r="H66" s="22">
        <v>114</v>
      </c>
      <c r="I66" s="2">
        <v>445</v>
      </c>
    </row>
  </sheetData>
  <mergeCells count="11">
    <mergeCell ref="F1:I1"/>
    <mergeCell ref="A3:I3"/>
    <mergeCell ref="A4:I4"/>
    <mergeCell ref="E5:I5"/>
    <mergeCell ref="A6:A7"/>
    <mergeCell ref="B6:C6"/>
    <mergeCell ref="D6:E6"/>
    <mergeCell ref="F6:G6"/>
    <mergeCell ref="H6:H7"/>
    <mergeCell ref="I6:I7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2624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PISOVA6133</dc:creator>
  <cp:lastModifiedBy>Ing. Tomáš Dragoun</cp:lastModifiedBy>
  <cp:lastPrinted>2012-10-04T09:52:11Z</cp:lastPrinted>
  <dcterms:created xsi:type="dcterms:W3CDTF">2012-10-04T08:19:00Z</dcterms:created>
  <dcterms:modified xsi:type="dcterms:W3CDTF">2016-01-13T10:09:30Z</dcterms:modified>
</cp:coreProperties>
</file>